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xh/Downloads/需求分析/SETP_SRA/文档/QFD/"/>
    </mc:Choice>
  </mc:AlternateContent>
  <xr:revisionPtr revIDLastSave="0" documentId="13_ncr:1_{35F9D014-8E20-C943-836D-122842E3E70E}" xr6:coauthVersionLast="47" xr6:coauthVersionMax="47" xr10:uidLastSave="{00000000-0000-0000-0000-000000000000}"/>
  <bookViews>
    <workbookView xWindow="3540" yWindow="960" windowWidth="25740" windowHeight="17500" firstSheet="4" activeTab="16" xr2:uid="{00000000-000D-0000-FFFF-FFFF00000000}"/>
  </bookViews>
  <sheets>
    <sheet name="Description" sheetId="1" r:id="rId1"/>
    <sheet name="模版（中文）" sheetId="5" r:id="rId2"/>
    <sheet name="Sheet3" sheetId="8" r:id="rId3"/>
    <sheet name="Sheet2" sheetId="7" r:id="rId4"/>
    <sheet name="Template" sheetId="3" r:id="rId5"/>
    <sheet name="Example" sheetId="2" r:id="rId6"/>
    <sheet name="Multiple Stakeholders" sheetId="4" r:id="rId7"/>
    <sheet name="Sheet1" sheetId="6" r:id="rId8"/>
    <sheet name="模版（中文） (2)" sheetId="9" r:id="rId9"/>
    <sheet name="Sheet9" sheetId="15" r:id="rId10"/>
    <sheet name="用户" sheetId="10" r:id="rId11"/>
    <sheet name="管理员" sheetId="11" r:id="rId12"/>
    <sheet name="开发人员" sheetId="12" r:id="rId13"/>
    <sheet name="游客" sheetId="13" r:id="rId14"/>
    <sheet name="Sheet8" sheetId="14" r:id="rId15"/>
    <sheet name="Sheet10" sheetId="16" r:id="rId16"/>
    <sheet name="Sheet11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3" i="9" l="1"/>
  <c r="E114" i="9"/>
  <c r="E115" i="9"/>
  <c r="E116" i="9"/>
  <c r="E117" i="9"/>
  <c r="E118" i="9"/>
  <c r="E120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4" i="9"/>
  <c r="E8" i="9"/>
  <c r="E13" i="9"/>
  <c r="E17" i="9"/>
  <c r="E20" i="9"/>
  <c r="E28" i="9"/>
  <c r="E29" i="9"/>
  <c r="E40" i="9"/>
  <c r="E43" i="9"/>
  <c r="E48" i="9"/>
  <c r="E50" i="9"/>
  <c r="E55" i="9"/>
  <c r="E59" i="9"/>
  <c r="E62" i="9"/>
  <c r="E63" i="9"/>
  <c r="E69" i="9"/>
  <c r="E72" i="9"/>
  <c r="E77" i="9"/>
  <c r="E80" i="9"/>
  <c r="E83" i="9"/>
  <c r="E87" i="9"/>
  <c r="E90" i="9"/>
  <c r="E92" i="9"/>
  <c r="E93" i="9"/>
  <c r="E57" i="9"/>
  <c r="E33" i="9"/>
  <c r="E30" i="9"/>
  <c r="E23" i="9"/>
  <c r="E7" i="9"/>
  <c r="E5" i="9"/>
  <c r="C122" i="9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4" i="14"/>
  <c r="G4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E119" i="9"/>
  <c r="E121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D99" i="9"/>
  <c r="E99" i="9" s="1"/>
  <c r="D98" i="9"/>
  <c r="E98" i="9" s="1"/>
  <c r="D97" i="9"/>
  <c r="E97" i="9" s="1"/>
  <c r="E96" i="9"/>
  <c r="E95" i="9"/>
  <c r="E94" i="9"/>
  <c r="E89" i="9"/>
  <c r="E88" i="9"/>
  <c r="E86" i="9"/>
  <c r="E85" i="9"/>
  <c r="E84" i="9"/>
  <c r="E82" i="9"/>
  <c r="E79" i="9"/>
  <c r="E78" i="9"/>
  <c r="E76" i="9"/>
  <c r="E75" i="9"/>
  <c r="E74" i="9"/>
  <c r="E70" i="9"/>
  <c r="E68" i="9"/>
  <c r="E67" i="9"/>
  <c r="E66" i="9"/>
  <c r="E65" i="9"/>
  <c r="E64" i="9"/>
  <c r="E60" i="9"/>
  <c r="E58" i="9"/>
  <c r="E56" i="9"/>
  <c r="E54" i="9"/>
  <c r="E53" i="9"/>
  <c r="E49" i="9"/>
  <c r="E47" i="9"/>
  <c r="E46" i="9"/>
  <c r="E45" i="9"/>
  <c r="E44" i="9"/>
  <c r="E39" i="9"/>
  <c r="E38" i="9"/>
  <c r="E36" i="9"/>
  <c r="E35" i="9"/>
  <c r="E34" i="9"/>
  <c r="E27" i="9"/>
  <c r="E26" i="9"/>
  <c r="E24" i="9"/>
  <c r="E18" i="9"/>
  <c r="E14" i="9"/>
  <c r="E4" i="9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D8" i="2"/>
  <c r="D5" i="2"/>
  <c r="D6" i="2"/>
  <c r="D7" i="2"/>
  <c r="D4" i="2"/>
  <c r="D9" i="2"/>
  <c r="D10" i="2"/>
  <c r="D11" i="2"/>
  <c r="D12" i="2"/>
  <c r="D13" i="2"/>
  <c r="F14" i="2"/>
  <c r="G5" i="2"/>
  <c r="H14" i="2"/>
  <c r="I9" i="2" s="1"/>
  <c r="G13" i="2"/>
  <c r="I13" i="2"/>
  <c r="G6" i="2"/>
  <c r="I6" i="2"/>
  <c r="G12" i="2"/>
  <c r="I12" i="2"/>
  <c r="G7" i="2"/>
  <c r="G9" i="2"/>
  <c r="G4" i="2"/>
  <c r="G8" i="2"/>
  <c r="G10" i="2"/>
  <c r="G11" i="2"/>
  <c r="C14" i="2"/>
  <c r="B14" i="2"/>
  <c r="H13" i="4"/>
  <c r="I13" i="4"/>
  <c r="H12" i="4"/>
  <c r="I12" i="4"/>
  <c r="H11" i="4"/>
  <c r="I11" i="4"/>
  <c r="J11" i="4" s="1"/>
  <c r="H10" i="4"/>
  <c r="I10" i="4"/>
  <c r="J10" i="4"/>
  <c r="H9" i="4"/>
  <c r="I9" i="4"/>
  <c r="H8" i="4"/>
  <c r="J8" i="4" s="1"/>
  <c r="I8" i="4"/>
  <c r="H7" i="4"/>
  <c r="I7" i="4"/>
  <c r="J7" i="4" s="1"/>
  <c r="H6" i="4"/>
  <c r="I6" i="4"/>
  <c r="J6" i="4"/>
  <c r="H5" i="4"/>
  <c r="I5" i="4"/>
  <c r="H4" i="4"/>
  <c r="I4" i="4"/>
  <c r="I14" i="4" s="1"/>
  <c r="G14" i="4"/>
  <c r="F14" i="4"/>
  <c r="E14" i="4"/>
  <c r="D14" i="4"/>
  <c r="L14" i="4"/>
  <c r="M7" i="4" s="1"/>
  <c r="M4" i="4"/>
  <c r="N14" i="4"/>
  <c r="O4" i="4" s="1"/>
  <c r="M5" i="4"/>
  <c r="M6" i="4"/>
  <c r="M12" i="4"/>
  <c r="M13" i="4"/>
  <c r="C14" i="4"/>
  <c r="B14" i="4"/>
  <c r="D4" i="3"/>
  <c r="D5" i="3"/>
  <c r="D6" i="3"/>
  <c r="D7" i="3"/>
  <c r="F8" i="3"/>
  <c r="G6" i="3" s="1"/>
  <c r="G4" i="3"/>
  <c r="G8" i="3" s="1"/>
  <c r="H8" i="3"/>
  <c r="I4" i="3" s="1"/>
  <c r="I8" i="3" s="1"/>
  <c r="C8" i="3"/>
  <c r="B8" i="3"/>
  <c r="G7" i="3"/>
  <c r="I7" i="3"/>
  <c r="E122" i="9" l="1"/>
  <c r="E9" i="9"/>
  <c r="E19" i="9"/>
  <c r="E12" i="9"/>
  <c r="E22" i="9"/>
  <c r="E32" i="9"/>
  <c r="E42" i="9"/>
  <c r="E52" i="9"/>
  <c r="E16" i="9"/>
  <c r="E10" i="9"/>
  <c r="E37" i="9"/>
  <c r="E11" i="9"/>
  <c r="E21" i="9"/>
  <c r="E31" i="9"/>
  <c r="E41" i="9"/>
  <c r="E51" i="9"/>
  <c r="E61" i="9"/>
  <c r="E71" i="9"/>
  <c r="E81" i="9"/>
  <c r="E91" i="9"/>
  <c r="E73" i="9"/>
  <c r="E15" i="9"/>
  <c r="E25" i="9"/>
  <c r="I122" i="9"/>
  <c r="J42" i="9" s="1"/>
  <c r="G122" i="9"/>
  <c r="D122" i="9"/>
  <c r="E6" i="9"/>
  <c r="D108" i="5"/>
  <c r="D88" i="5"/>
  <c r="D78" i="5"/>
  <c r="D118" i="5"/>
  <c r="D98" i="5"/>
  <c r="D68" i="5"/>
  <c r="H119" i="5"/>
  <c r="I12" i="5" s="1"/>
  <c r="F119" i="5"/>
  <c r="G68" i="5" s="1"/>
  <c r="D77" i="5"/>
  <c r="D47" i="5"/>
  <c r="D27" i="5"/>
  <c r="D17" i="5"/>
  <c r="D7" i="5"/>
  <c r="D66" i="5"/>
  <c r="D36" i="5"/>
  <c r="D16" i="5"/>
  <c r="D55" i="5"/>
  <c r="D58" i="5"/>
  <c r="D48" i="5"/>
  <c r="D38" i="5"/>
  <c r="D28" i="5"/>
  <c r="D18" i="5"/>
  <c r="D8" i="5"/>
  <c r="D109" i="5"/>
  <c r="D99" i="5"/>
  <c r="D89" i="5"/>
  <c r="D79" i="5"/>
  <c r="D69" i="5"/>
  <c r="D59" i="5"/>
  <c r="D49" i="5"/>
  <c r="D39" i="5"/>
  <c r="D29" i="5"/>
  <c r="D19" i="5"/>
  <c r="D9" i="5"/>
  <c r="D117" i="5"/>
  <c r="D97" i="5"/>
  <c r="D37" i="5"/>
  <c r="D107" i="5"/>
  <c r="D57" i="5"/>
  <c r="D87" i="5"/>
  <c r="D67" i="5"/>
  <c r="D116" i="5"/>
  <c r="D106" i="5"/>
  <c r="D96" i="5"/>
  <c r="D86" i="5"/>
  <c r="D76" i="5"/>
  <c r="D56" i="5"/>
  <c r="D46" i="5"/>
  <c r="D26" i="5"/>
  <c r="D6" i="5"/>
  <c r="D115" i="5"/>
  <c r="D105" i="5"/>
  <c r="D95" i="5"/>
  <c r="D85" i="5"/>
  <c r="D75" i="5"/>
  <c r="D65" i="5"/>
  <c r="D45" i="5"/>
  <c r="D35" i="5"/>
  <c r="D25" i="5"/>
  <c r="D15" i="5"/>
  <c r="D5" i="5"/>
  <c r="C119" i="5"/>
  <c r="D111" i="5"/>
  <c r="D101" i="5"/>
  <c r="D91" i="5"/>
  <c r="D81" i="5"/>
  <c r="D71" i="5"/>
  <c r="D61" i="5"/>
  <c r="D51" i="5"/>
  <c r="D41" i="5"/>
  <c r="D31" i="5"/>
  <c r="D21" i="5"/>
  <c r="D11" i="5"/>
  <c r="D114" i="5"/>
  <c r="D104" i="5"/>
  <c r="D94" i="5"/>
  <c r="D84" i="5"/>
  <c r="D74" i="5"/>
  <c r="D64" i="5"/>
  <c r="D54" i="5"/>
  <c r="D44" i="5"/>
  <c r="D34" i="5"/>
  <c r="D24" i="5"/>
  <c r="D14" i="5"/>
  <c r="D113" i="5"/>
  <c r="D103" i="5"/>
  <c r="D93" i="5"/>
  <c r="D83" i="5"/>
  <c r="D73" i="5"/>
  <c r="D63" i="5"/>
  <c r="D53" i="5"/>
  <c r="D43" i="5"/>
  <c r="D33" i="5"/>
  <c r="D23" i="5"/>
  <c r="D13" i="5"/>
  <c r="D112" i="5"/>
  <c r="D102" i="5"/>
  <c r="D92" i="5"/>
  <c r="D82" i="5"/>
  <c r="D72" i="5"/>
  <c r="D62" i="5"/>
  <c r="D52" i="5"/>
  <c r="D42" i="5"/>
  <c r="D32" i="5"/>
  <c r="D22" i="5"/>
  <c r="D12" i="5"/>
  <c r="D110" i="5"/>
  <c r="D100" i="5"/>
  <c r="D90" i="5"/>
  <c r="D80" i="5"/>
  <c r="D70" i="5"/>
  <c r="D60" i="5"/>
  <c r="D50" i="5"/>
  <c r="D40" i="5"/>
  <c r="D30" i="5"/>
  <c r="D20" i="5"/>
  <c r="D10" i="5"/>
  <c r="B119" i="5"/>
  <c r="D4" i="5"/>
  <c r="J13" i="4"/>
  <c r="J9" i="4"/>
  <c r="I5" i="3"/>
  <c r="M10" i="4"/>
  <c r="I6" i="3"/>
  <c r="G14" i="2"/>
  <c r="J4" i="4"/>
  <c r="J14" i="4" s="1"/>
  <c r="J5" i="4"/>
  <c r="M11" i="4"/>
  <c r="G5" i="3"/>
  <c r="M9" i="4"/>
  <c r="M8" i="4"/>
  <c r="M14" i="4" s="1"/>
  <c r="H14" i="4"/>
  <c r="J12" i="4"/>
  <c r="I7" i="2"/>
  <c r="E5" i="2"/>
  <c r="D8" i="3"/>
  <c r="D14" i="2"/>
  <c r="E13" i="2" s="1"/>
  <c r="J13" i="2" s="1"/>
  <c r="O13" i="4"/>
  <c r="O12" i="4"/>
  <c r="O11" i="4"/>
  <c r="O10" i="4"/>
  <c r="O9" i="4"/>
  <c r="O8" i="4"/>
  <c r="O7" i="4"/>
  <c r="O6" i="4"/>
  <c r="O5" i="4"/>
  <c r="I10" i="2"/>
  <c r="I8" i="2"/>
  <c r="I5" i="2"/>
  <c r="I11" i="2"/>
  <c r="I4" i="2"/>
  <c r="F121" i="9" l="1"/>
  <c r="J119" i="9"/>
  <c r="J120" i="9"/>
  <c r="J121" i="9"/>
  <c r="J118" i="9"/>
  <c r="J112" i="9"/>
  <c r="J74" i="9"/>
  <c r="J116" i="9"/>
  <c r="J45" i="9"/>
  <c r="J90" i="9"/>
  <c r="J95" i="9"/>
  <c r="J89" i="9"/>
  <c r="J18" i="9"/>
  <c r="J41" i="9"/>
  <c r="J79" i="9"/>
  <c r="J46" i="9"/>
  <c r="J67" i="9"/>
  <c r="J86" i="9"/>
  <c r="J91" i="9"/>
  <c r="J58" i="9"/>
  <c r="J68" i="9"/>
  <c r="J35" i="9"/>
  <c r="J52" i="9"/>
  <c r="J40" i="9"/>
  <c r="J84" i="9"/>
  <c r="J78" i="9"/>
  <c r="J12" i="9"/>
  <c r="J50" i="9"/>
  <c r="J73" i="9"/>
  <c r="J63" i="9"/>
  <c r="J36" i="9"/>
  <c r="J85" i="9"/>
  <c r="J23" i="9"/>
  <c r="J57" i="9"/>
  <c r="J94" i="9"/>
  <c r="J29" i="9"/>
  <c r="J14" i="9"/>
  <c r="J72" i="9"/>
  <c r="J19" i="9"/>
  <c r="J62" i="9"/>
  <c r="J4" i="9"/>
  <c r="J117" i="9"/>
  <c r="J100" i="9"/>
  <c r="J109" i="9"/>
  <c r="J88" i="9"/>
  <c r="J17" i="9"/>
  <c r="J8" i="9"/>
  <c r="J34" i="9"/>
  <c r="J13" i="9"/>
  <c r="J51" i="9"/>
  <c r="J106" i="9"/>
  <c r="J6" i="9"/>
  <c r="J56" i="9"/>
  <c r="J5" i="9"/>
  <c r="J55" i="9"/>
  <c r="J105" i="9"/>
  <c r="J103" i="9"/>
  <c r="J82" i="9"/>
  <c r="J99" i="9"/>
  <c r="J28" i="9"/>
  <c r="J7" i="9"/>
  <c r="J11" i="9"/>
  <c r="J61" i="9"/>
  <c r="J10" i="9"/>
  <c r="J60" i="9"/>
  <c r="J110" i="9"/>
  <c r="J97" i="9"/>
  <c r="J44" i="9"/>
  <c r="J114" i="9"/>
  <c r="J93" i="9"/>
  <c r="J22" i="9"/>
  <c r="J104" i="9"/>
  <c r="J66" i="9"/>
  <c r="J15" i="9"/>
  <c r="J65" i="9"/>
  <c r="J115" i="9"/>
  <c r="J59" i="9"/>
  <c r="J38" i="9"/>
  <c r="J108" i="9"/>
  <c r="J87" i="9"/>
  <c r="J113" i="9"/>
  <c r="J98" i="9"/>
  <c r="J39" i="9"/>
  <c r="J33" i="9"/>
  <c r="J21" i="9"/>
  <c r="J71" i="9"/>
  <c r="J20" i="9"/>
  <c r="J70" i="9"/>
  <c r="J92" i="9"/>
  <c r="J53" i="9"/>
  <c r="J32" i="9"/>
  <c r="J102" i="9"/>
  <c r="J49" i="9"/>
  <c r="J107" i="9"/>
  <c r="J54" i="9"/>
  <c r="J83" i="9"/>
  <c r="J27" i="9"/>
  <c r="J26" i="9"/>
  <c r="J76" i="9"/>
  <c r="J25" i="9"/>
  <c r="J75" i="9"/>
  <c r="J47" i="9"/>
  <c r="J96" i="9"/>
  <c r="J43" i="9"/>
  <c r="J101" i="9"/>
  <c r="J48" i="9"/>
  <c r="J16" i="9"/>
  <c r="J77" i="9"/>
  <c r="J24" i="9"/>
  <c r="J31" i="9"/>
  <c r="J81" i="9"/>
  <c r="J30" i="9"/>
  <c r="J80" i="9"/>
  <c r="J9" i="9"/>
  <c r="J111" i="9"/>
  <c r="J64" i="9"/>
  <c r="J37" i="9"/>
  <c r="J69" i="9"/>
  <c r="G63" i="5"/>
  <c r="I106" i="5"/>
  <c r="G83" i="5"/>
  <c r="G8" i="5"/>
  <c r="G108" i="5"/>
  <c r="I13" i="5"/>
  <c r="G73" i="5"/>
  <c r="I103" i="5"/>
  <c r="I68" i="5"/>
  <c r="G41" i="5"/>
  <c r="I23" i="5"/>
  <c r="I105" i="5"/>
  <c r="G14" i="5"/>
  <c r="G55" i="5"/>
  <c r="I16" i="5"/>
  <c r="G80" i="5"/>
  <c r="G75" i="5"/>
  <c r="I92" i="5"/>
  <c r="I51" i="5"/>
  <c r="G22" i="5"/>
  <c r="G77" i="5"/>
  <c r="I5" i="5"/>
  <c r="G28" i="5"/>
  <c r="G24" i="5"/>
  <c r="G51" i="5"/>
  <c r="G50" i="5"/>
  <c r="G89" i="5"/>
  <c r="G6" i="5"/>
  <c r="I76" i="5"/>
  <c r="I95" i="5"/>
  <c r="I7" i="5"/>
  <c r="I85" i="5"/>
  <c r="I94" i="5"/>
  <c r="I110" i="5"/>
  <c r="I57" i="5"/>
  <c r="I104" i="5"/>
  <c r="I113" i="5"/>
  <c r="I4" i="5"/>
  <c r="I114" i="5"/>
  <c r="I79" i="5"/>
  <c r="I32" i="5"/>
  <c r="I89" i="5"/>
  <c r="I78" i="5"/>
  <c r="I90" i="5"/>
  <c r="G40" i="5"/>
  <c r="I75" i="5"/>
  <c r="G12" i="5"/>
  <c r="I56" i="5"/>
  <c r="I42" i="5"/>
  <c r="I82" i="5"/>
  <c r="I33" i="5"/>
  <c r="I109" i="5"/>
  <c r="I93" i="5"/>
  <c r="I84" i="5"/>
  <c r="I65" i="5"/>
  <c r="I58" i="5"/>
  <c r="I70" i="5"/>
  <c r="I69" i="5"/>
  <c r="I115" i="5"/>
  <c r="I116" i="5"/>
  <c r="I117" i="5"/>
  <c r="I77" i="5"/>
  <c r="I61" i="5"/>
  <c r="I86" i="5"/>
  <c r="G25" i="5"/>
  <c r="G46" i="5"/>
  <c r="I53" i="5"/>
  <c r="I44" i="5"/>
  <c r="I25" i="5"/>
  <c r="I18" i="5"/>
  <c r="I118" i="5"/>
  <c r="I29" i="5"/>
  <c r="I40" i="5"/>
  <c r="I112" i="5"/>
  <c r="I22" i="5"/>
  <c r="I81" i="5"/>
  <c r="G59" i="5"/>
  <c r="I111" i="5"/>
  <c r="I88" i="5"/>
  <c r="I99" i="5"/>
  <c r="I62" i="5"/>
  <c r="I24" i="5"/>
  <c r="I101" i="5"/>
  <c r="I15" i="5"/>
  <c r="I20" i="5"/>
  <c r="I31" i="5"/>
  <c r="I54" i="5"/>
  <c r="I35" i="5"/>
  <c r="I28" i="5"/>
  <c r="I10" i="5"/>
  <c r="I39" i="5"/>
  <c r="I60" i="5"/>
  <c r="I17" i="5"/>
  <c r="I21" i="5"/>
  <c r="I47" i="5"/>
  <c r="I26" i="5"/>
  <c r="I36" i="5"/>
  <c r="I41" i="5"/>
  <c r="I97" i="5"/>
  <c r="I9" i="5"/>
  <c r="I6" i="5"/>
  <c r="I43" i="5"/>
  <c r="I8" i="5"/>
  <c r="I19" i="5"/>
  <c r="I87" i="5"/>
  <c r="I37" i="5"/>
  <c r="I64" i="5"/>
  <c r="I38" i="5"/>
  <c r="I49" i="5"/>
  <c r="I46" i="5"/>
  <c r="I27" i="5"/>
  <c r="I11" i="5"/>
  <c r="I14" i="5"/>
  <c r="I98" i="5"/>
  <c r="I66" i="5"/>
  <c r="I34" i="5"/>
  <c r="I108" i="5"/>
  <c r="I63" i="5"/>
  <c r="I73" i="5"/>
  <c r="I45" i="5"/>
  <c r="I30" i="5"/>
  <c r="I80" i="5"/>
  <c r="I67" i="5"/>
  <c r="I72" i="5"/>
  <c r="I107" i="5"/>
  <c r="I83" i="5"/>
  <c r="I74" i="5"/>
  <c r="I55" i="5"/>
  <c r="I48" i="5"/>
  <c r="I50" i="5"/>
  <c r="I59" i="5"/>
  <c r="I100" i="5"/>
  <c r="I91" i="5"/>
  <c r="I71" i="5"/>
  <c r="I96" i="5"/>
  <c r="I52" i="5"/>
  <c r="I102" i="5"/>
  <c r="G16" i="5"/>
  <c r="G91" i="5"/>
  <c r="G11" i="5"/>
  <c r="G82" i="5"/>
  <c r="G103" i="5"/>
  <c r="G44" i="5"/>
  <c r="G100" i="5"/>
  <c r="G113" i="5"/>
  <c r="G54" i="5"/>
  <c r="G36" i="5"/>
  <c r="G110" i="5"/>
  <c r="G18" i="5"/>
  <c r="G19" i="5"/>
  <c r="G31" i="5"/>
  <c r="G118" i="5"/>
  <c r="G9" i="5"/>
  <c r="G34" i="5"/>
  <c r="G93" i="5"/>
  <c r="G85" i="5"/>
  <c r="G76" i="5"/>
  <c r="G47" i="5"/>
  <c r="G88" i="5"/>
  <c r="G45" i="5"/>
  <c r="G10" i="5"/>
  <c r="G90" i="5"/>
  <c r="G111" i="5"/>
  <c r="G92" i="5"/>
  <c r="G15" i="5"/>
  <c r="G84" i="5"/>
  <c r="G7" i="5"/>
  <c r="G37" i="5"/>
  <c r="G48" i="5"/>
  <c r="G27" i="5"/>
  <c r="G49" i="5"/>
  <c r="G32" i="5"/>
  <c r="G94" i="5"/>
  <c r="G52" i="5"/>
  <c r="G106" i="5"/>
  <c r="G66" i="5"/>
  <c r="G62" i="5"/>
  <c r="G21" i="5"/>
  <c r="G23" i="5"/>
  <c r="G115" i="5"/>
  <c r="G104" i="5"/>
  <c r="G20" i="5"/>
  <c r="G69" i="5"/>
  <c r="G57" i="5"/>
  <c r="G81" i="5"/>
  <c r="G101" i="5"/>
  <c r="G17" i="5"/>
  <c r="G33" i="5"/>
  <c r="G26" i="5"/>
  <c r="G114" i="5"/>
  <c r="G30" i="5"/>
  <c r="G72" i="5"/>
  <c r="G107" i="5"/>
  <c r="G98" i="5"/>
  <c r="G109" i="5"/>
  <c r="G58" i="5"/>
  <c r="G13" i="5"/>
  <c r="G99" i="5"/>
  <c r="G97" i="5"/>
  <c r="G87" i="5"/>
  <c r="G38" i="5"/>
  <c r="G61" i="5"/>
  <c r="G116" i="5"/>
  <c r="G86" i="5"/>
  <c r="G112" i="5"/>
  <c r="G79" i="5"/>
  <c r="G43" i="5"/>
  <c r="G64" i="5"/>
  <c r="G60" i="5"/>
  <c r="G102" i="5"/>
  <c r="G56" i="5"/>
  <c r="G78" i="5"/>
  <c r="G29" i="5"/>
  <c r="G35" i="5"/>
  <c r="G117" i="5"/>
  <c r="G65" i="5"/>
  <c r="G105" i="5"/>
  <c r="G5" i="5"/>
  <c r="G53" i="5"/>
  <c r="G95" i="5"/>
  <c r="G74" i="5"/>
  <c r="G4" i="5"/>
  <c r="G70" i="5"/>
  <c r="G39" i="5"/>
  <c r="G71" i="5"/>
  <c r="G96" i="5"/>
  <c r="G67" i="5"/>
  <c r="G42" i="5"/>
  <c r="D119" i="5"/>
  <c r="K12" i="4"/>
  <c r="P12" i="4" s="1"/>
  <c r="K4" i="4"/>
  <c r="K7" i="4"/>
  <c r="K9" i="4"/>
  <c r="P9" i="4" s="1"/>
  <c r="O14" i="4"/>
  <c r="E6" i="2"/>
  <c r="J6" i="2" s="1"/>
  <c r="P4" i="4"/>
  <c r="E6" i="3"/>
  <c r="J6" i="3" s="1"/>
  <c r="E5" i="3"/>
  <c r="J5" i="3" s="1"/>
  <c r="P7" i="4"/>
  <c r="E4" i="3"/>
  <c r="K13" i="4"/>
  <c r="P13" i="4" s="1"/>
  <c r="E12" i="2"/>
  <c r="J12" i="2" s="1"/>
  <c r="E7" i="2"/>
  <c r="J7" i="2" s="1"/>
  <c r="E4" i="2"/>
  <c r="E11" i="2"/>
  <c r="J11" i="2" s="1"/>
  <c r="E8" i="2"/>
  <c r="J8" i="2" s="1"/>
  <c r="E10" i="2"/>
  <c r="J10" i="2" s="1"/>
  <c r="E9" i="2"/>
  <c r="J9" i="2" s="1"/>
  <c r="K6" i="4"/>
  <c r="P6" i="4" s="1"/>
  <c r="K10" i="4"/>
  <c r="P10" i="4" s="1"/>
  <c r="J5" i="2"/>
  <c r="I14" i="2"/>
  <c r="K8" i="4"/>
  <c r="P8" i="4" s="1"/>
  <c r="K5" i="4"/>
  <c r="P5" i="4" s="1"/>
  <c r="K11" i="4"/>
  <c r="P11" i="4" s="1"/>
  <c r="E7" i="3"/>
  <c r="J7" i="3" s="1"/>
  <c r="F120" i="9" l="1"/>
  <c r="F119" i="9"/>
  <c r="K119" i="9" s="1"/>
  <c r="F116" i="9"/>
  <c r="K116" i="9" s="1"/>
  <c r="F27" i="9"/>
  <c r="K27" i="9" s="1"/>
  <c r="F117" i="9"/>
  <c r="K117" i="9" s="1"/>
  <c r="F118" i="9"/>
  <c r="K118" i="9" s="1"/>
  <c r="K120" i="9"/>
  <c r="K121" i="9"/>
  <c r="J122" i="9"/>
  <c r="F90" i="9"/>
  <c r="K90" i="9" s="1"/>
  <c r="F99" i="9"/>
  <c r="K99" i="9" s="1"/>
  <c r="F103" i="9"/>
  <c r="K103" i="9" s="1"/>
  <c r="F76" i="9"/>
  <c r="K76" i="9" s="1"/>
  <c r="F106" i="9"/>
  <c r="K106" i="9" s="1"/>
  <c r="F16" i="9"/>
  <c r="K16" i="9" s="1"/>
  <c r="F18" i="9"/>
  <c r="K18" i="9" s="1"/>
  <c r="F111" i="9"/>
  <c r="K111" i="9" s="1"/>
  <c r="F80" i="9"/>
  <c r="K80" i="9" s="1"/>
  <c r="F85" i="9"/>
  <c r="K85" i="9" s="1"/>
  <c r="F77" i="9"/>
  <c r="K77" i="9" s="1"/>
  <c r="F49" i="9"/>
  <c r="K49" i="9" s="1"/>
  <c r="F47" i="9"/>
  <c r="K47" i="9" s="1"/>
  <c r="F28" i="9"/>
  <c r="K28" i="9" s="1"/>
  <c r="F31" i="9"/>
  <c r="K31" i="9" s="1"/>
  <c r="F42" i="9"/>
  <c r="K42" i="9" s="1"/>
  <c r="F37" i="9"/>
  <c r="K37" i="9" s="1"/>
  <c r="F107" i="9"/>
  <c r="K107" i="9" s="1"/>
  <c r="F101" i="9"/>
  <c r="K101" i="9" s="1"/>
  <c r="F38" i="9"/>
  <c r="K38" i="9" s="1"/>
  <c r="F14" i="9"/>
  <c r="K14" i="9" s="1"/>
  <c r="F26" i="9"/>
  <c r="K26" i="9" s="1"/>
  <c r="F20" i="9"/>
  <c r="K20" i="9" s="1"/>
  <c r="F96" i="9"/>
  <c r="K96" i="9" s="1"/>
  <c r="F55" i="9"/>
  <c r="K55" i="9" s="1"/>
  <c r="F64" i="9"/>
  <c r="K64" i="9" s="1"/>
  <c r="F5" i="9"/>
  <c r="K5" i="9" s="1"/>
  <c r="F83" i="9"/>
  <c r="K83" i="9" s="1"/>
  <c r="F56" i="9"/>
  <c r="K56" i="9" s="1"/>
  <c r="F51" i="9"/>
  <c r="K51" i="9" s="1"/>
  <c r="F97" i="9"/>
  <c r="K97" i="9" s="1"/>
  <c r="F109" i="9"/>
  <c r="K109" i="9" s="1"/>
  <c r="F59" i="9"/>
  <c r="K59" i="9" s="1"/>
  <c r="F39" i="9"/>
  <c r="K39" i="9" s="1"/>
  <c r="F75" i="9"/>
  <c r="K75" i="9" s="1"/>
  <c r="F21" i="9"/>
  <c r="K21" i="9" s="1"/>
  <c r="F92" i="9"/>
  <c r="K92" i="9" s="1"/>
  <c r="F4" i="9"/>
  <c r="F32" i="9"/>
  <c r="K32" i="9" s="1"/>
  <c r="F86" i="9"/>
  <c r="K86" i="9" s="1"/>
  <c r="F115" i="9"/>
  <c r="K115" i="9" s="1"/>
  <c r="F100" i="9"/>
  <c r="K100" i="9" s="1"/>
  <c r="F30" i="9"/>
  <c r="K30" i="9" s="1"/>
  <c r="F114" i="9"/>
  <c r="K114" i="9" s="1"/>
  <c r="F61" i="9"/>
  <c r="K61" i="9" s="1"/>
  <c r="F12" i="9"/>
  <c r="K12" i="9" s="1"/>
  <c r="F8" i="9"/>
  <c r="K8" i="9" s="1"/>
  <c r="F45" i="9"/>
  <c r="K45" i="9" s="1"/>
  <c r="F88" i="9"/>
  <c r="K88" i="9" s="1"/>
  <c r="F34" i="9"/>
  <c r="K34" i="9" s="1"/>
  <c r="F15" i="9"/>
  <c r="K15" i="9" s="1"/>
  <c r="F19" i="9"/>
  <c r="K19" i="9" s="1"/>
  <c r="F70" i="9"/>
  <c r="K70" i="9" s="1"/>
  <c r="F43" i="9"/>
  <c r="K43" i="9" s="1"/>
  <c r="F65" i="9"/>
  <c r="K65" i="9" s="1"/>
  <c r="F46" i="9"/>
  <c r="K46" i="9" s="1"/>
  <c r="F110" i="9"/>
  <c r="K110" i="9" s="1"/>
  <c r="F41" i="9"/>
  <c r="K41" i="9" s="1"/>
  <c r="F53" i="9"/>
  <c r="K53" i="9" s="1"/>
  <c r="F60" i="9"/>
  <c r="K60" i="9" s="1"/>
  <c r="F72" i="9"/>
  <c r="K72" i="9" s="1"/>
  <c r="F87" i="9"/>
  <c r="K87" i="9" s="1"/>
  <c r="F24" i="9"/>
  <c r="K24" i="9" s="1"/>
  <c r="F102" i="9"/>
  <c r="K102" i="9" s="1"/>
  <c r="F113" i="9"/>
  <c r="K113" i="9" s="1"/>
  <c r="F104" i="9"/>
  <c r="K104" i="9" s="1"/>
  <c r="F40" i="9"/>
  <c r="K40" i="9" s="1"/>
  <c r="F35" i="9"/>
  <c r="K35" i="9" s="1"/>
  <c r="F44" i="9"/>
  <c r="K44" i="9" s="1"/>
  <c r="F36" i="9"/>
  <c r="K36" i="9" s="1"/>
  <c r="F74" i="9"/>
  <c r="K74" i="9" s="1"/>
  <c r="F67" i="9"/>
  <c r="K67" i="9" s="1"/>
  <c r="F25" i="9"/>
  <c r="K25" i="9" s="1"/>
  <c r="F79" i="9"/>
  <c r="K79" i="9" s="1"/>
  <c r="F93" i="9"/>
  <c r="K93" i="9" s="1"/>
  <c r="F66" i="9"/>
  <c r="K66" i="9" s="1"/>
  <c r="F95" i="9"/>
  <c r="K95" i="9" s="1"/>
  <c r="F105" i="9"/>
  <c r="K105" i="9" s="1"/>
  <c r="F89" i="9"/>
  <c r="K89" i="9" s="1"/>
  <c r="F54" i="9"/>
  <c r="K54" i="9" s="1"/>
  <c r="F48" i="9"/>
  <c r="K48" i="9" s="1"/>
  <c r="F7" i="9"/>
  <c r="K7" i="9" s="1"/>
  <c r="F82" i="9"/>
  <c r="K82" i="9" s="1"/>
  <c r="F57" i="9"/>
  <c r="K57" i="9" s="1"/>
  <c r="F94" i="9"/>
  <c r="K94" i="9" s="1"/>
  <c r="F9" i="9"/>
  <c r="K9" i="9" s="1"/>
  <c r="F62" i="9"/>
  <c r="K62" i="9" s="1"/>
  <c r="F98" i="9"/>
  <c r="K98" i="9" s="1"/>
  <c r="F17" i="9"/>
  <c r="K17" i="9" s="1"/>
  <c r="F84" i="9"/>
  <c r="K84" i="9" s="1"/>
  <c r="F112" i="9"/>
  <c r="K112" i="9" s="1"/>
  <c r="F10" i="9"/>
  <c r="K10" i="9" s="1"/>
  <c r="F71" i="9"/>
  <c r="K71" i="9" s="1"/>
  <c r="F91" i="9"/>
  <c r="K91" i="9" s="1"/>
  <c r="F108" i="9"/>
  <c r="K108" i="9" s="1"/>
  <c r="F13" i="9"/>
  <c r="K13" i="9" s="1"/>
  <c r="F78" i="9"/>
  <c r="K78" i="9" s="1"/>
  <c r="F23" i="9"/>
  <c r="K23" i="9" s="1"/>
  <c r="F63" i="9"/>
  <c r="K63" i="9" s="1"/>
  <c r="F81" i="9"/>
  <c r="K81" i="9" s="1"/>
  <c r="F50" i="9"/>
  <c r="K50" i="9" s="1"/>
  <c r="F69" i="9"/>
  <c r="K69" i="9" s="1"/>
  <c r="F29" i="9"/>
  <c r="K29" i="9" s="1"/>
  <c r="F33" i="9"/>
  <c r="K33" i="9" s="1"/>
  <c r="F52" i="9"/>
  <c r="K52" i="9" s="1"/>
  <c r="F58" i="9"/>
  <c r="K58" i="9" s="1"/>
  <c r="F11" i="9"/>
  <c r="K11" i="9" s="1"/>
  <c r="F22" i="9"/>
  <c r="K22" i="9" s="1"/>
  <c r="F73" i="9"/>
  <c r="K73" i="9" s="1"/>
  <c r="F68" i="9"/>
  <c r="K68" i="9" s="1"/>
  <c r="F6" i="9"/>
  <c r="K6" i="9" s="1"/>
  <c r="I119" i="5"/>
  <c r="G119" i="5"/>
  <c r="E16" i="5"/>
  <c r="J16" i="5" s="1"/>
  <c r="E55" i="5"/>
  <c r="J55" i="5" s="1"/>
  <c r="E35" i="5"/>
  <c r="J35" i="5" s="1"/>
  <c r="E31" i="5"/>
  <c r="J31" i="5" s="1"/>
  <c r="E29" i="5"/>
  <c r="J29" i="5" s="1"/>
  <c r="E18" i="5"/>
  <c r="J18" i="5" s="1"/>
  <c r="E17" i="5"/>
  <c r="J17" i="5" s="1"/>
  <c r="E46" i="5"/>
  <c r="J46" i="5" s="1"/>
  <c r="E112" i="5"/>
  <c r="J112" i="5" s="1"/>
  <c r="E20" i="5"/>
  <c r="J20" i="5" s="1"/>
  <c r="E19" i="5"/>
  <c r="J19" i="5" s="1"/>
  <c r="E48" i="5"/>
  <c r="J48" i="5" s="1"/>
  <c r="E36" i="5"/>
  <c r="J36" i="5" s="1"/>
  <c r="E11" i="5"/>
  <c r="J11" i="5" s="1"/>
  <c r="E9" i="5"/>
  <c r="J9" i="5" s="1"/>
  <c r="E28" i="5"/>
  <c r="J28" i="5" s="1"/>
  <c r="E102" i="5"/>
  <c r="J102" i="5" s="1"/>
  <c r="E110" i="5"/>
  <c r="J110" i="5" s="1"/>
  <c r="E118" i="5"/>
  <c r="J118" i="5" s="1"/>
  <c r="E108" i="5"/>
  <c r="J108" i="5" s="1"/>
  <c r="E7" i="5"/>
  <c r="J7" i="5" s="1"/>
  <c r="E101" i="5"/>
  <c r="J101" i="5" s="1"/>
  <c r="E89" i="5"/>
  <c r="J89" i="5" s="1"/>
  <c r="E67" i="5"/>
  <c r="J67" i="5" s="1"/>
  <c r="E64" i="5"/>
  <c r="J64" i="5" s="1"/>
  <c r="E79" i="5"/>
  <c r="J79" i="5" s="1"/>
  <c r="E86" i="5"/>
  <c r="J86" i="5" s="1"/>
  <c r="E54" i="5"/>
  <c r="J54" i="5" s="1"/>
  <c r="E70" i="5"/>
  <c r="J70" i="5" s="1"/>
  <c r="E113" i="5"/>
  <c r="J113" i="5" s="1"/>
  <c r="E105" i="5"/>
  <c r="J105" i="5" s="1"/>
  <c r="E27" i="5"/>
  <c r="J27" i="5" s="1"/>
  <c r="E103" i="5"/>
  <c r="J103" i="5" s="1"/>
  <c r="E21" i="5"/>
  <c r="J21" i="5" s="1"/>
  <c r="E117" i="5"/>
  <c r="J117" i="5" s="1"/>
  <c r="E107" i="5"/>
  <c r="J107" i="5" s="1"/>
  <c r="E12" i="5"/>
  <c r="J12" i="5" s="1"/>
  <c r="E97" i="5"/>
  <c r="J97" i="5" s="1"/>
  <c r="E95" i="5"/>
  <c r="J95" i="5" s="1"/>
  <c r="E81" i="5"/>
  <c r="J81" i="5" s="1"/>
  <c r="E78" i="5"/>
  <c r="J78" i="5" s="1"/>
  <c r="E73" i="5"/>
  <c r="J73" i="5" s="1"/>
  <c r="E71" i="5"/>
  <c r="J71" i="5" s="1"/>
  <c r="E76" i="5"/>
  <c r="J76" i="5" s="1"/>
  <c r="E49" i="5"/>
  <c r="J49" i="5" s="1"/>
  <c r="E40" i="5"/>
  <c r="J40" i="5" s="1"/>
  <c r="E75" i="5"/>
  <c r="J75" i="5" s="1"/>
  <c r="E22" i="5"/>
  <c r="J22" i="5" s="1"/>
  <c r="E26" i="5"/>
  <c r="J26" i="5" s="1"/>
  <c r="E93" i="5"/>
  <c r="J93" i="5" s="1"/>
  <c r="E109" i="5"/>
  <c r="J109" i="5" s="1"/>
  <c r="E8" i="5"/>
  <c r="J8" i="5" s="1"/>
  <c r="E65" i="5"/>
  <c r="J65" i="5" s="1"/>
  <c r="E100" i="5"/>
  <c r="J100" i="5" s="1"/>
  <c r="E99" i="5"/>
  <c r="J99" i="5" s="1"/>
  <c r="E106" i="5"/>
  <c r="J106" i="5" s="1"/>
  <c r="E92" i="5"/>
  <c r="J92" i="5" s="1"/>
  <c r="E90" i="5"/>
  <c r="J90" i="5" s="1"/>
  <c r="E98" i="5"/>
  <c r="J98" i="5" s="1"/>
  <c r="E96" i="5"/>
  <c r="J96" i="5" s="1"/>
  <c r="E82" i="5"/>
  <c r="J82" i="5" s="1"/>
  <c r="E80" i="5"/>
  <c r="J80" i="5" s="1"/>
  <c r="E57" i="5"/>
  <c r="J57" i="5" s="1"/>
  <c r="E59" i="5"/>
  <c r="J59" i="5" s="1"/>
  <c r="E61" i="5"/>
  <c r="J61" i="5" s="1"/>
  <c r="E66" i="5"/>
  <c r="J66" i="5" s="1"/>
  <c r="E39" i="5"/>
  <c r="J39" i="5" s="1"/>
  <c r="E47" i="5"/>
  <c r="J47" i="5" s="1"/>
  <c r="E32" i="5"/>
  <c r="J32" i="5" s="1"/>
  <c r="E58" i="5"/>
  <c r="J58" i="5" s="1"/>
  <c r="E63" i="5"/>
  <c r="J63" i="5" s="1"/>
  <c r="E87" i="5"/>
  <c r="J87" i="5" s="1"/>
  <c r="E68" i="5"/>
  <c r="J68" i="5" s="1"/>
  <c r="E37" i="5"/>
  <c r="J37" i="5" s="1"/>
  <c r="E41" i="5"/>
  <c r="J41" i="5" s="1"/>
  <c r="E13" i="5"/>
  <c r="J13" i="5" s="1"/>
  <c r="E56" i="5"/>
  <c r="J56" i="5" s="1"/>
  <c r="E45" i="5"/>
  <c r="J45" i="5" s="1"/>
  <c r="E38" i="5"/>
  <c r="J38" i="5" s="1"/>
  <c r="E94" i="5"/>
  <c r="J94" i="5" s="1"/>
  <c r="E51" i="5"/>
  <c r="J51" i="5" s="1"/>
  <c r="E6" i="5"/>
  <c r="J6" i="5" s="1"/>
  <c r="E114" i="5"/>
  <c r="J114" i="5" s="1"/>
  <c r="E60" i="5"/>
  <c r="J60" i="5" s="1"/>
  <c r="E34" i="5"/>
  <c r="J34" i="5" s="1"/>
  <c r="E84" i="5"/>
  <c r="J84" i="5" s="1"/>
  <c r="E30" i="5"/>
  <c r="J30" i="5" s="1"/>
  <c r="E10" i="5"/>
  <c r="J10" i="5" s="1"/>
  <c r="E83" i="5"/>
  <c r="J83" i="5" s="1"/>
  <c r="E4" i="5"/>
  <c r="E14" i="5"/>
  <c r="J14" i="5" s="1"/>
  <c r="E104" i="5"/>
  <c r="J104" i="5" s="1"/>
  <c r="E74" i="5"/>
  <c r="J74" i="5" s="1"/>
  <c r="E62" i="5"/>
  <c r="J62" i="5" s="1"/>
  <c r="E5" i="5"/>
  <c r="J5" i="5" s="1"/>
  <c r="E52" i="5"/>
  <c r="J52" i="5" s="1"/>
  <c r="E72" i="5"/>
  <c r="J72" i="5" s="1"/>
  <c r="E24" i="5"/>
  <c r="J24" i="5" s="1"/>
  <c r="E15" i="5"/>
  <c r="J15" i="5" s="1"/>
  <c r="E85" i="5"/>
  <c r="J85" i="5" s="1"/>
  <c r="E77" i="5"/>
  <c r="J77" i="5" s="1"/>
  <c r="E42" i="5"/>
  <c r="J42" i="5" s="1"/>
  <c r="E91" i="5"/>
  <c r="J91" i="5" s="1"/>
  <c r="E115" i="5"/>
  <c r="J115" i="5" s="1"/>
  <c r="E25" i="5"/>
  <c r="J25" i="5" s="1"/>
  <c r="E44" i="5"/>
  <c r="J44" i="5" s="1"/>
  <c r="E33" i="5"/>
  <c r="J33" i="5" s="1"/>
  <c r="E23" i="5"/>
  <c r="J23" i="5" s="1"/>
  <c r="E69" i="5"/>
  <c r="J69" i="5" s="1"/>
  <c r="E53" i="5"/>
  <c r="J53" i="5" s="1"/>
  <c r="E88" i="5"/>
  <c r="J88" i="5" s="1"/>
  <c r="E43" i="5"/>
  <c r="J43" i="5" s="1"/>
  <c r="E111" i="5"/>
  <c r="J111" i="5" s="1"/>
  <c r="E116" i="5"/>
  <c r="J116" i="5" s="1"/>
  <c r="E50" i="5"/>
  <c r="J50" i="5" s="1"/>
  <c r="E14" i="2"/>
  <c r="J4" i="2"/>
  <c r="J4" i="3"/>
  <c r="J8" i="3" s="1"/>
  <c r="E8" i="3"/>
  <c r="K14" i="4"/>
  <c r="F122" i="9" l="1"/>
  <c r="E119" i="5"/>
  <c r="J4" i="5"/>
  <c r="J119" i="5" s="1"/>
  <c r="K4" i="9"/>
  <c r="K122" i="9" s="1"/>
  <c r="H122" i="9"/>
</calcChain>
</file>

<file path=xl/sharedStrings.xml><?xml version="1.0" encoding="utf-8"?>
<sst xmlns="http://schemas.openxmlformats.org/spreadsheetml/2006/main" count="1964" uniqueCount="571">
  <si>
    <t>Requirements Prioritization Model</t>
  </si>
  <si>
    <t>Karl Wiegers</t>
  </si>
  <si>
    <t>This spreadsheet contains a simple model for estimating the relative priorities of implementing</t>
  </si>
  <si>
    <t>specific features or requirements in a software system. The "Example" worksheet contains an</t>
  </si>
  <si>
    <t>example, from a project called the Chemical Tracking System. The worksheet called</t>
  </si>
  <si>
    <t>"Template" contains several blank rows that contain all the formulas. To use this tool, copy</t>
  </si>
  <si>
    <t>the "Template" worksheet into a new spreadsheet file and enter your own items to be prioritized,</t>
  </si>
  <si>
    <t>copying and inserting blank rows as necessary to get enough space to handle all the items you</t>
  </si>
  <si>
    <t>wish to prioritize in one pass.</t>
  </si>
  <si>
    <t>The priority is considered to be a function of how desirable it is to include a specific feature</t>
  </si>
  <si>
    <t>(where desirability considers both the benefit the feature would provide to the customer, and</t>
  </si>
  <si>
    <t>the penalty you might incur in the customer's eyes if the feature is omitted), and both the</t>
  </si>
  <si>
    <t>relative cost and technical risk associated with implementing the feature. Every proposed feature</t>
  </si>
  <si>
    <t>is rated for each of the four dimensions (benefit, penalty, cost, risk) on a relative scale</t>
  </si>
  <si>
    <t>if you feel that benefit is twice as important as penalty, which is the same importance as cost,</t>
  </si>
  <si>
    <t>but risk is only half as important as cost, then you would use weighting factors (in row 1 of the</t>
  </si>
  <si>
    <t>example) of 2, 1, 1, and 0.5, respectively.</t>
  </si>
  <si>
    <t>After entering the relative numbers for all the features, the relative priority for each</t>
  </si>
  <si>
    <t>feature is calculated by considering the percentage of the weighted feature desirability</t>
  </si>
  <si>
    <t>(or value), cost, and risk attributable to each feature. If you sort the list of features</t>
  </si>
  <si>
    <t>descending by the "Priority" column, the top priority items are at the top of the list.</t>
  </si>
  <si>
    <t>You would not use this approach to estimate priorities for features that you know must be included,</t>
  </si>
  <si>
    <t>for any reason (political, competitive advantage, regulatory or contractual requirement, etc.). Only</t>
  </si>
  <si>
    <t>use this tool as a way to differentiate among requirements that are not on the list of "absolutely</t>
  </si>
  <si>
    <t>must do"s.</t>
  </si>
  <si>
    <t>Permission  is granted to use, modify, and distribute this spreadsheet file.</t>
  </si>
  <si>
    <t>Relative Weights:</t>
  </si>
  <si>
    <t>Feature</t>
  </si>
  <si>
    <t>Relative Benefit</t>
  </si>
  <si>
    <t>Relative Penalty</t>
  </si>
  <si>
    <t>Total Value</t>
  </si>
  <si>
    <t>Value %</t>
  </si>
  <si>
    <t>Relative Cost</t>
  </si>
  <si>
    <t>Cost %</t>
  </si>
  <si>
    <t>Relative Risk</t>
  </si>
  <si>
    <t>Risk %</t>
  </si>
  <si>
    <t>Priority</t>
  </si>
  <si>
    <t>Query status of a vendor order</t>
  </si>
  <si>
    <t>Generate a Chemical Stockroom inventory report</t>
  </si>
  <si>
    <t>See history of a specific chemical container</t>
  </si>
  <si>
    <t>Print a chemical safety datasheet</t>
  </si>
  <si>
    <t>Maintain a list of hazardous chemicals</t>
  </si>
  <si>
    <t>Modify a pending chemical request</t>
  </si>
  <si>
    <t>Generate an individual laboratory inventory report</t>
  </si>
  <si>
    <t>Search vendor catalogs for a specific chemical</t>
  </si>
  <si>
    <t>Check training database for hazardous chemical training record</t>
  </si>
  <si>
    <t>Import chemical structures from structure drawing tools</t>
  </si>
  <si>
    <t>Totals</t>
  </si>
  <si>
    <t>&lt;List each feature, requirement, or use case to be prioritized</t>
  </si>
  <si>
    <t>in these cells, one item per cell. Copy and insert additional</t>
  </si>
  <si>
    <t>rows as needed; the formulas will adjust automatically.&gt;</t>
  </si>
  <si>
    <t>Total Benefit</t>
  </si>
  <si>
    <t>Total Penalty</t>
  </si>
  <si>
    <t>Stakeholder 1</t>
  </si>
  <si>
    <t>Stakeholder 2</t>
  </si>
  <si>
    <t>Stakeholder 3</t>
  </si>
  <si>
    <t>The "Multiple Stakeholders" worksheet illustrates a refinement of the basic spreadsheet that accommodates</t>
  </si>
  <si>
    <t>multiple stakeholders or user classes who have different ideas about requirement priorities. This example</t>
  </si>
  <si>
    <t>handles three stakeholders. Each stakeholder has a separate pair of columns for rating benefit and penalty.</t>
  </si>
  <si>
    <t>The numbers in row 1 indicate the relative weight that each stakeholder gets in the decision-making process.</t>
  </si>
  <si>
    <t>Favored user classes get higher weighting factors. The spreadsheet incorporates those weights when it</t>
  </si>
  <si>
    <t>calculates the overall benefit and penalty numbers for each proposed requirement. You can experiment</t>
  </si>
  <si>
    <t>with the benefit and penalty values, and the weighting factors, in this worksheet to see the effect of different</t>
  </si>
  <si>
    <t>stakeholder evaluations on the calculated priority numbers.</t>
  </si>
  <si>
    <t>Print a material safety data sheet</t>
  </si>
  <si>
    <t>of 1-9 (9 is high). You can also adjust the weighting factors for each of these four dimensions. For example,</t>
  </si>
  <si>
    <r>
      <t xml:space="preserve">More information about the model can be found in </t>
    </r>
    <r>
      <rPr>
        <i/>
        <sz val="10"/>
        <rFont val="Arial"/>
        <family val="2"/>
      </rPr>
      <t>Software Requirements, 3rd Edition</t>
    </r>
    <r>
      <rPr>
        <sz val="10"/>
        <rFont val="Arial"/>
        <family val="2"/>
      </rPr>
      <t xml:space="preserve"> by Karl Wiegers and Joy Beatty,</t>
    </r>
  </si>
  <si>
    <t>Microsoft Press, 2013</t>
  </si>
  <si>
    <t>This spreadsheet is Copyright © 2013 by Karl Wiegers and Seilevel.</t>
  </si>
  <si>
    <t>相对权重：</t>
    <phoneticPr fontId="5" type="noConversion"/>
  </si>
  <si>
    <t>特性</t>
    <phoneticPr fontId="5" type="noConversion"/>
  </si>
  <si>
    <t>相对收益</t>
    <phoneticPr fontId="5" type="noConversion"/>
  </si>
  <si>
    <t>相对损失</t>
    <phoneticPr fontId="5" type="noConversion"/>
  </si>
  <si>
    <t>总价值</t>
    <phoneticPr fontId="5" type="noConversion"/>
  </si>
  <si>
    <t>价值 %</t>
    <phoneticPr fontId="5" type="noConversion"/>
  </si>
  <si>
    <t>相对成本</t>
    <phoneticPr fontId="5" type="noConversion"/>
  </si>
  <si>
    <t>成本 %</t>
    <phoneticPr fontId="5" type="noConversion"/>
  </si>
  <si>
    <t>相对风险</t>
    <phoneticPr fontId="5" type="noConversion"/>
  </si>
  <si>
    <t>风险 %</t>
    <phoneticPr fontId="5" type="noConversion"/>
  </si>
  <si>
    <t>优先级</t>
    <phoneticPr fontId="5" type="noConversion"/>
  </si>
  <si>
    <t>用户登录</t>
  </si>
  <si>
    <t>用户注册</t>
  </si>
  <si>
    <t>用户实名认证</t>
  </si>
  <si>
    <t>用户设置名称</t>
  </si>
  <si>
    <t>用户设置头像</t>
  </si>
  <si>
    <t>用户设置个人签名</t>
  </si>
  <si>
    <t>用户设置个人信息</t>
  </si>
  <si>
    <t>用户绑定手机号</t>
  </si>
  <si>
    <t>用户找回密码</t>
  </si>
  <si>
    <t>用户修改密码</t>
  </si>
  <si>
    <t>用户修改昵称</t>
  </si>
  <si>
    <t>用户修改头像</t>
  </si>
  <si>
    <t>用户修改个性签名</t>
  </si>
  <si>
    <t>用户修改个人信息</t>
  </si>
  <si>
    <t>退出登录</t>
  </si>
  <si>
    <t>用户个人资源空间上传资源</t>
  </si>
  <si>
    <t>用户个人资源空间下载资源</t>
  </si>
  <si>
    <t>用户播放视频</t>
  </si>
  <si>
    <t>用户查看文档资源</t>
  </si>
  <si>
    <t>用户查看课件资源</t>
  </si>
  <si>
    <t>用户收藏板块</t>
  </si>
  <si>
    <t>用户取消收藏板块</t>
  </si>
  <si>
    <t>用户在板块中发布普通帖子</t>
  </si>
  <si>
    <t>用户在板块中发布资源帖子</t>
  </si>
  <si>
    <t>用户在帖子中回复</t>
  </si>
  <si>
    <t>用户回复已有回复</t>
  </si>
  <si>
    <t>用户在楼中楼内回复用户</t>
  </si>
  <si>
    <t>用户在帖子内选择“只看楼主”</t>
  </si>
  <si>
    <t>用户排序帖子回复，按回复时间倒序排序</t>
  </si>
  <si>
    <t>用户排序帖子回复，按回复时间正序排序</t>
  </si>
  <si>
    <t>用户排序帖子回复，按点赞数排序</t>
  </si>
  <si>
    <t>用户查看原图</t>
  </si>
  <si>
    <t>用户保存图片</t>
  </si>
  <si>
    <t>用户删除自己发布的帖子</t>
  </si>
  <si>
    <t>用户点赞帖子</t>
  </si>
  <si>
    <t>用户取消点赞帖子</t>
  </si>
  <si>
    <t>用户点赞回复</t>
  </si>
  <si>
    <t>用户取消点赞回复</t>
  </si>
  <si>
    <t>用户收藏帖子</t>
  </si>
  <si>
    <t>用户取消收藏帖子</t>
  </si>
  <si>
    <t>用户分享帖子</t>
  </si>
  <si>
    <t>用户分享板块</t>
  </si>
  <si>
    <t>用户下载资源帖子的资源</t>
  </si>
  <si>
    <t>用户把资源帖子的资源添加到个人资源空间</t>
  </si>
  <si>
    <t>用户查看收藏的资源帖子</t>
  </si>
  <si>
    <t>用户查看收藏帖子</t>
  </si>
  <si>
    <t>用户查看其它用户个人信息</t>
  </si>
  <si>
    <t>用户添加好友</t>
  </si>
  <si>
    <t>用户删除好友</t>
  </si>
  <si>
    <t>用户查看信息</t>
  </si>
  <si>
    <t>用户拉黑其他用户</t>
  </si>
  <si>
    <t>用户给好友发送私信</t>
  </si>
  <si>
    <t>用户给非好友发送私信</t>
  </si>
  <si>
    <t>用户在私信中发送图片</t>
  </si>
  <si>
    <t>用户在私信中发送个人资源空间内的资源</t>
  </si>
  <si>
    <t>用户在私信中发送本地资源、文件</t>
  </si>
  <si>
    <t>用户举报私信消息</t>
  </si>
  <si>
    <t>用户在群聊内发送文字</t>
  </si>
  <si>
    <t>用户在群聊内发送图片</t>
  </si>
  <si>
    <t>用户在群聊内发送个人资源空间内的资源</t>
  </si>
  <si>
    <t>用户在群聊内发送本地资源、文件</t>
  </si>
  <si>
    <t>用户举报群聊消息</t>
  </si>
  <si>
    <t>用户创建群聊</t>
  </si>
  <si>
    <t>用户邀请好友加入群聊</t>
  </si>
  <si>
    <t>用户查看私信</t>
  </si>
  <si>
    <t>用户进入首页</t>
  </si>
  <si>
    <t>用户进入某一板块</t>
  </si>
  <si>
    <t>用户查看板块资源</t>
  </si>
  <si>
    <t>用户查看板块帖子</t>
  </si>
  <si>
    <t>用户查看板块热门帖子</t>
  </si>
  <si>
    <t>用户全局搜索帖子</t>
  </si>
  <si>
    <t>用户在板块中搜索帖子</t>
  </si>
  <si>
    <t>用户全局排序帖子</t>
  </si>
  <si>
    <t>用户在板块中排序帖子</t>
  </si>
  <si>
    <t>用户全局筛选帖子</t>
  </si>
  <si>
    <t>用户在板块中筛选帖子</t>
  </si>
  <si>
    <t>用户关注板块</t>
  </si>
  <si>
    <t>用户关注其他用户</t>
  </si>
  <si>
    <t>用户举报其他用户</t>
  </si>
  <si>
    <t>用户举报帖子</t>
  </si>
  <si>
    <t>用户查看友情链接</t>
  </si>
  <si>
    <t>用户查看板块资源版面</t>
  </si>
  <si>
    <t>用户查看版面</t>
  </si>
  <si>
    <t>用户查看帖子浏览历史</t>
  </si>
  <si>
    <t>用户按时间排序帖子</t>
  </si>
  <si>
    <t>用户按回复顺序排序帖子</t>
  </si>
  <si>
    <t>用户按智能热度顺序排序帖子</t>
  </si>
  <si>
    <t>用户在首页查看关注板块、用户的新帖子</t>
  </si>
  <si>
    <t>教师发布无内容长度、图片数量限制的贴子</t>
  </si>
  <si>
    <t>教师编辑帖子</t>
  </si>
  <si>
    <t>教师查询用户真实信息</t>
  </si>
  <si>
    <t>教师进入团队板块进行指导</t>
  </si>
  <si>
    <t>管理员添加板块</t>
  </si>
  <si>
    <t>管理员删除板块</t>
  </si>
  <si>
    <t>管理员修改板块</t>
  </si>
  <si>
    <t>管理员删除帖子</t>
  </si>
  <si>
    <t>管理员发布全局通知</t>
  </si>
  <si>
    <t>管理员发布板块通知</t>
  </si>
  <si>
    <t>管理员在论坛板块中置顶帖子</t>
  </si>
  <si>
    <t>管理员解封用户</t>
  </si>
  <si>
    <t>管理员给板块添加版面</t>
  </si>
  <si>
    <t>管理员编辑自己的帖子</t>
  </si>
  <si>
    <t>管理员编辑其他用户的帖子</t>
  </si>
  <si>
    <t>管理员移动帖子的版面</t>
  </si>
  <si>
    <t>管理员给帖子设置精品</t>
  </si>
  <si>
    <t>管理员解散群聊</t>
  </si>
  <si>
    <t>游客注册</t>
  </si>
  <si>
    <t>游客浏览帖子</t>
  </si>
  <si>
    <t>游客浏览资源</t>
  </si>
  <si>
    <t>请在每个特性的相对收益、损失、风险、成本内输入1-9之间的数字，数字越大，收益越高、损失越大、成本越高、风险越高</t>
    <phoneticPr fontId="5" type="noConversion"/>
  </si>
  <si>
    <t>用户@其他用户</t>
  </si>
  <si>
    <t>用户通过ID搜索用户</t>
  </si>
  <si>
    <t>用户在群聊内@他人</t>
  </si>
  <si>
    <t>用户查看APP导向使用指南</t>
  </si>
  <si>
    <t>特性</t>
  </si>
  <si>
    <t>相对收益</t>
  </si>
  <si>
    <t>相对损失</t>
  </si>
  <si>
    <t>总价值</t>
  </si>
  <si>
    <t>价值 %</t>
  </si>
  <si>
    <t>相对成本</t>
  </si>
  <si>
    <t>成本 %</t>
  </si>
  <si>
    <t>相对风险</t>
  </si>
  <si>
    <t>风险 %</t>
  </si>
  <si>
    <t>优先级</t>
  </si>
  <si>
    <t>用户通过统一身份验证进行实名认证</t>
  </si>
  <si>
    <t>管理员封禁用户</t>
  </si>
  <si>
    <t>版务删除负责板块内的帖子</t>
  </si>
  <si>
    <t>版务在负责板块内编辑其他用户的帖子</t>
  </si>
  <si>
    <t>版务在负责板块内发布板块通知</t>
  </si>
  <si>
    <t>版务在负责板块中置顶帖子</t>
  </si>
  <si>
    <t>版务在负责板块内移动帖子的版面</t>
  </si>
  <si>
    <t>版务在负责板块内给帖子设置精品</t>
  </si>
  <si>
    <t>版务在负责板块内禁言用户</t>
  </si>
  <si>
    <t>版务在负责板块内解除用户禁言</t>
  </si>
  <si>
    <r>
      <t>USR-01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</si>
  <si>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USR-02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</si>
  <si>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USR-03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</si>
  <si>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USR-04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</si>
  <si>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USR-05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</si>
  <si>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USR-06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</si>
  <si>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USR-07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</si>
  <si>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USR-08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</si>
  <si>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USR-09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</si>
  <si>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USR-10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</si>
  <si>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USR-11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</si>
  <si>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USR-12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</si>
  <si>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USR-13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</si>
  <si>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USR-14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</si>
  <si>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USR-15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</si>
  <si>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USR-16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</si>
  <si>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USR-17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</si>
  <si>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USR-18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</si>
  <si>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USR-19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</si>
  <si>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USR-20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</si>
  <si>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USR-21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</si>
  <si>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USR-22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</si>
  <si>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USR-23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</si>
  <si>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USR-24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</si>
  <si>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USR-25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</si>
  <si>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USR-26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</si>
  <si>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USR-27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</si>
  <si>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USR-28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</si>
  <si>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USR-29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</si>
  <si>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USR-30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</si>
  <si>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USR-31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</si>
  <si>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USR-32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</si>
  <si>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USR-33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</si>
  <si>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USR-34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</si>
  <si>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USR-35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</si>
  <si>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USR-36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</si>
  <si>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USR-37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</si>
  <si>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USR-38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</si>
  <si>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USR-39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</si>
  <si>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USR-40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</si>
  <si>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USR-41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</si>
  <si>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USR-42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</si>
  <si>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USR-43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</si>
  <si>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USR-44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</si>
  <si>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USR-45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</si>
  <si>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USR-46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</si>
  <si>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USR-47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</si>
  <si>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USR-48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</si>
  <si>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USR-49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</si>
  <si>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USR-50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</si>
  <si>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USR-51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</si>
  <si>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USR-52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</si>
  <si>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USR-53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</si>
  <si>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USR-54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</si>
  <si>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USR-55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</si>
  <si>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USR-56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</si>
  <si>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USR-57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</si>
  <si>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USR-58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</si>
  <si>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USR-59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</si>
  <si>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USR-60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</si>
  <si>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USR-61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</si>
  <si>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USR-62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</si>
  <si>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USR-63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</si>
  <si>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USR-64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</si>
  <si>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USR-65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</si>
  <si>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USR-66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</si>
  <si>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USR-67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</si>
  <si>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USR-68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</si>
  <si>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USR-69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</si>
  <si>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USR-70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</si>
  <si>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USR-71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</si>
  <si>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USR-72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</si>
  <si>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USR-73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</si>
  <si>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USR-74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</si>
  <si>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USR-75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</si>
  <si>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USR-76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</si>
  <si>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USR-77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</si>
  <si>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USR-78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</si>
  <si>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USR-79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</si>
  <si>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USR-80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</si>
  <si>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USR-81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</si>
  <si>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USR-82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</si>
  <si>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USR-83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</si>
  <si>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USR-84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</si>
  <si>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USR-85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</si>
  <si>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USR-86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</si>
  <si>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USR-87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</si>
  <si>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USR-88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</si>
  <si>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USR-89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</si>
  <si>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USR-90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</si>
  <si>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USR-91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</si>
  <si>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USR-92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</si>
  <si>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USR-93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</si>
  <si>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TCH-01</t>
    </r>
    <r>
      <rPr>
        <sz val="7"/>
        <rFont val="黑体"/>
        <family val="3"/>
        <charset val="134"/>
      </rPr>
      <t xml:space="preserve"> </t>
    </r>
    <r>
      <rPr>
        <sz val="12"/>
        <rFont val="黑体"/>
        <family val="3"/>
        <charset val="134"/>
      </rPr>
      <t> </t>
    </r>
  </si>
  <si>
    <r>
      <t>TCH-02</t>
    </r>
    <r>
      <rPr>
        <sz val="7"/>
        <rFont val="黑体"/>
        <family val="3"/>
        <charset val="134"/>
      </rPr>
      <t xml:space="preserve"> </t>
    </r>
    <r>
      <rPr>
        <sz val="12"/>
        <rFont val="黑体"/>
        <family val="3"/>
        <charset val="134"/>
      </rPr>
      <t> </t>
    </r>
  </si>
  <si>
    <r>
      <t>TCH-03</t>
    </r>
    <r>
      <rPr>
        <sz val="7"/>
        <rFont val="黑体"/>
        <family val="3"/>
        <charset val="134"/>
      </rPr>
      <t xml:space="preserve"> </t>
    </r>
    <r>
      <rPr>
        <sz val="12"/>
        <rFont val="黑体"/>
        <family val="3"/>
        <charset val="134"/>
      </rPr>
      <t> </t>
    </r>
  </si>
  <si>
    <r>
      <t>MGR-01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</si>
  <si>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t>MGR-02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</si>
  <si>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t>MGR-03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</si>
  <si>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t>MGR-04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</si>
  <si>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t>MGR-05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</si>
  <si>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t>MGR-06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</si>
  <si>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t>MGR-07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</si>
  <si>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t>MGR-08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</si>
  <si>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t>MGR-09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</si>
  <si>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t>MGR-10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</si>
  <si>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t>MGR-11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</si>
  <si>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t>FMD-01</t>
    </r>
    <r>
      <rPr>
        <sz val="7"/>
        <color rgb="FF000000"/>
        <rFont val="黑体"/>
        <family val="3"/>
        <charset val="134"/>
      </rPr>
      <t xml:space="preserve">           </t>
    </r>
    <r>
      <rPr>
        <sz val="12"/>
        <color rgb="FF000000"/>
        <rFont val="黑体"/>
        <family val="3"/>
        <charset val="134"/>
      </rPr>
      <t> </t>
    </r>
  </si>
  <si>
    <r>
      <t>FMD-02</t>
    </r>
    <r>
      <rPr>
        <sz val="7"/>
        <color rgb="FF000000"/>
        <rFont val="黑体"/>
        <family val="3"/>
        <charset val="134"/>
      </rPr>
      <t xml:space="preserve">           </t>
    </r>
    <r>
      <rPr>
        <sz val="12"/>
        <color rgb="FF000000"/>
        <rFont val="黑体"/>
        <family val="3"/>
        <charset val="134"/>
      </rPr>
      <t> </t>
    </r>
  </si>
  <si>
    <r>
      <t>FMD-03</t>
    </r>
    <r>
      <rPr>
        <sz val="7"/>
        <color rgb="FF000000"/>
        <rFont val="黑体"/>
        <family val="3"/>
        <charset val="134"/>
      </rPr>
      <t xml:space="preserve">           </t>
    </r>
    <r>
      <rPr>
        <sz val="12"/>
        <color rgb="FF000000"/>
        <rFont val="黑体"/>
        <family val="3"/>
        <charset val="134"/>
      </rPr>
      <t> </t>
    </r>
  </si>
  <si>
    <r>
      <t>FMD-04</t>
    </r>
    <r>
      <rPr>
        <sz val="7"/>
        <color rgb="FF000000"/>
        <rFont val="黑体"/>
        <family val="3"/>
        <charset val="134"/>
      </rPr>
      <t xml:space="preserve">           </t>
    </r>
    <r>
      <rPr>
        <sz val="12"/>
        <color rgb="FF000000"/>
        <rFont val="黑体"/>
        <family val="3"/>
        <charset val="134"/>
      </rPr>
      <t> </t>
    </r>
  </si>
  <si>
    <r>
      <t>FMD-05</t>
    </r>
    <r>
      <rPr>
        <sz val="7"/>
        <color rgb="FF000000"/>
        <rFont val="黑体"/>
        <family val="3"/>
        <charset val="134"/>
      </rPr>
      <t xml:space="preserve">           </t>
    </r>
    <r>
      <rPr>
        <sz val="12"/>
        <color rgb="FF000000"/>
        <rFont val="黑体"/>
        <family val="3"/>
        <charset val="134"/>
      </rPr>
      <t> </t>
    </r>
  </si>
  <si>
    <r>
      <t>FMD-06</t>
    </r>
    <r>
      <rPr>
        <sz val="7"/>
        <color rgb="FF000000"/>
        <rFont val="黑体"/>
        <family val="3"/>
        <charset val="134"/>
      </rPr>
      <t xml:space="preserve">           </t>
    </r>
    <r>
      <rPr>
        <sz val="12"/>
        <color rgb="FF000000"/>
        <rFont val="黑体"/>
        <family val="3"/>
        <charset val="134"/>
      </rPr>
      <t> </t>
    </r>
  </si>
  <si>
    <r>
      <t>FMD-07</t>
    </r>
    <r>
      <rPr>
        <sz val="7"/>
        <color rgb="FF000000"/>
        <rFont val="黑体"/>
        <family val="3"/>
        <charset val="134"/>
      </rPr>
      <t xml:space="preserve">           </t>
    </r>
    <r>
      <rPr>
        <sz val="12"/>
        <color rgb="FF000000"/>
        <rFont val="黑体"/>
        <family val="3"/>
        <charset val="134"/>
      </rPr>
      <t> </t>
    </r>
  </si>
  <si>
    <r>
      <t>FMD-08</t>
    </r>
    <r>
      <rPr>
        <sz val="7"/>
        <color rgb="FF000000"/>
        <rFont val="黑体"/>
        <family val="3"/>
        <charset val="134"/>
      </rPr>
      <t xml:space="preserve">           </t>
    </r>
    <r>
      <rPr>
        <sz val="12"/>
        <color rgb="FF000000"/>
        <rFont val="黑体"/>
        <family val="3"/>
        <charset val="134"/>
      </rPr>
      <t> </t>
    </r>
  </si>
  <si>
    <r>
      <t>TUR-01</t>
    </r>
    <r>
      <rPr>
        <sz val="7"/>
        <color rgb="FF000000"/>
        <rFont val="黑体"/>
        <family val="3"/>
        <charset val="134"/>
      </rPr>
      <t xml:space="preserve"> </t>
    </r>
    <r>
      <rPr>
        <sz val="12"/>
        <color rgb="FF000000"/>
        <rFont val="黑体"/>
        <family val="3"/>
        <charset val="134"/>
      </rPr>
      <t> </t>
    </r>
  </si>
  <si>
    <r>
      <t>TUR-02</t>
    </r>
    <r>
      <rPr>
        <sz val="7"/>
        <color rgb="FF000000"/>
        <rFont val="黑体"/>
        <family val="3"/>
        <charset val="134"/>
      </rPr>
      <t xml:space="preserve"> </t>
    </r>
    <r>
      <rPr>
        <sz val="12"/>
        <color rgb="FF000000"/>
        <rFont val="黑体"/>
        <family val="3"/>
        <charset val="134"/>
      </rPr>
      <t> </t>
    </r>
  </si>
  <si>
    <r>
      <t>TUR-03</t>
    </r>
    <r>
      <rPr>
        <sz val="7"/>
        <color rgb="FF000000"/>
        <rFont val="黑体"/>
        <family val="3"/>
        <charset val="134"/>
      </rPr>
      <t xml:space="preserve"> </t>
    </r>
    <r>
      <rPr>
        <sz val="12"/>
        <color rgb="FF000000"/>
        <rFont val="黑体"/>
        <family val="3"/>
        <charset val="134"/>
      </rPr>
      <t> </t>
    </r>
  </si>
  <si>
    <t>特性编号</t>
    <phoneticPr fontId="5" type="noConversion"/>
  </si>
  <si>
    <t>请在每个特性的相对收益、损失、风险、成本内输入1-9之间的数字，数字越大，收益越高、损失越大</t>
    <phoneticPr fontId="5" type="noConversion"/>
  </si>
  <si>
    <t>相对权重：</t>
  </si>
  <si>
    <t>请在每个特性的相对收益、损失、风险、成本内输入1-9之间的数字，数字越大，收益越高、损失越大</t>
  </si>
  <si>
    <t>特性编号</t>
  </si>
  <si>
    <r>
      <rPr>
        <sz val="10"/>
        <rFont val="黑体"/>
        <family val="3"/>
        <charset val="134"/>
      </rPr>
      <t>USR-01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</si>
  <si>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USR-02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</si>
  <si>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USR-03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</si>
  <si>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USR-04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</si>
  <si>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USR-05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</si>
  <si>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USR-06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</si>
  <si>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USR-07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</si>
  <si>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USR-08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</si>
  <si>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USR-09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</si>
  <si>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USR-10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</si>
  <si>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USR-11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</si>
  <si>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USR-12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</si>
  <si>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USR-13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</si>
  <si>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USR-14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</si>
  <si>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USR-15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</si>
  <si>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USR-16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</si>
  <si>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USR-17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</si>
  <si>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USR-18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</si>
  <si>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USR-19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</si>
  <si>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USR-20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</si>
  <si>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USR-21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</si>
  <si>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USR-22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</si>
  <si>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USR-23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</si>
  <si>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USR-24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</si>
  <si>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USR-25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</si>
  <si>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USR-26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</si>
  <si>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USR-27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</si>
  <si>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USR-28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</si>
  <si>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USR-29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</si>
  <si>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USR-30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</si>
  <si>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USR-31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</si>
  <si>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USR-32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</si>
  <si>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USR-33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</si>
  <si>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USR-34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</si>
  <si>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USR-35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</si>
  <si>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USR-36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</si>
  <si>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USR-37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</si>
  <si>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USR-38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</si>
  <si>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USR-39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</si>
  <si>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USR-40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</si>
  <si>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USR-41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</si>
  <si>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USR-42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</si>
  <si>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USR-43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</si>
  <si>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USR-44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</si>
  <si>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USR-45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</si>
  <si>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USR-46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</si>
  <si>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USR-47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</si>
  <si>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USR-48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</si>
  <si>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USR-49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</si>
  <si>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USR-50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</si>
  <si>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USR-51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</si>
  <si>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USR-52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</si>
  <si>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USR-53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</si>
  <si>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USR-54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</si>
  <si>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USR-55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</si>
  <si>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USR-56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</si>
  <si>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USR-57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</si>
  <si>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USR-58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</si>
  <si>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USR-59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</si>
  <si>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USR-60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</si>
  <si>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USR-61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</si>
  <si>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USR-62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</si>
  <si>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USR-63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</si>
  <si>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USR-64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</si>
  <si>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USR-65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</si>
  <si>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USR-66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</si>
  <si>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USR-67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</si>
  <si>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USR-68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</si>
  <si>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USR-69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</si>
  <si>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USR-70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</si>
  <si>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USR-71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</si>
  <si>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USR-72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</si>
  <si>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USR-73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</si>
  <si>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USR-74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</si>
  <si>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USR-75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</si>
  <si>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USR-76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</si>
  <si>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USR-77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</si>
  <si>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USR-78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</si>
  <si>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USR-79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</si>
  <si>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USR-80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</si>
  <si>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USR-81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</si>
  <si>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USR-82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</si>
  <si>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USR-83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</si>
  <si>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USR-84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</si>
  <si>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USR-85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</si>
  <si>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USR-86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</si>
  <si>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USR-87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</si>
  <si>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USR-88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</si>
  <si>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USR-89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</si>
  <si>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USR-90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</si>
  <si>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USR-91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</si>
  <si>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USR-92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</si>
  <si>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USR-93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</si>
  <si>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MGR-01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</si>
  <si>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MGR-02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</si>
  <si>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MGR-03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</si>
  <si>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MGR-04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</si>
  <si>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MGR-05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</si>
  <si>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MGR-06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</si>
  <si>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MGR-07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</si>
  <si>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MGR-08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</si>
  <si>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MGR-09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</si>
  <si>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MGR-10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</si>
  <si>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MGR-11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</si>
  <si>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FMD-01</t>
    </r>
    <r>
      <rPr>
        <sz val="7"/>
        <color rgb="FF000000"/>
        <rFont val="黑体"/>
        <family val="3"/>
        <charset val="134"/>
      </rPr>
      <t xml:space="preserve"> 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</si>
  <si>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FMD-02</t>
    </r>
    <r>
      <rPr>
        <sz val="7"/>
        <color rgb="FF000000"/>
        <rFont val="黑体"/>
        <family val="3"/>
        <charset val="134"/>
      </rPr>
      <t xml:space="preserve"> 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</si>
  <si>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FMD-03</t>
    </r>
    <r>
      <rPr>
        <sz val="7"/>
        <color rgb="FF000000"/>
        <rFont val="黑体"/>
        <family val="3"/>
        <charset val="134"/>
      </rPr>
      <t xml:space="preserve"> 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</si>
  <si>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FMD-04</t>
    </r>
    <r>
      <rPr>
        <sz val="7"/>
        <color rgb="FF000000"/>
        <rFont val="黑体"/>
        <family val="3"/>
        <charset val="134"/>
      </rPr>
      <t xml:space="preserve"> 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</si>
  <si>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FMD-05</t>
    </r>
    <r>
      <rPr>
        <sz val="7"/>
        <color rgb="FF000000"/>
        <rFont val="黑体"/>
        <family val="3"/>
        <charset val="134"/>
      </rPr>
      <t xml:space="preserve"> 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</si>
  <si>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FMD-06</t>
    </r>
    <r>
      <rPr>
        <sz val="7"/>
        <color rgb="FF000000"/>
        <rFont val="黑体"/>
        <family val="3"/>
        <charset val="134"/>
      </rPr>
      <t xml:space="preserve"> 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</si>
  <si>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FMD-07</t>
    </r>
    <r>
      <rPr>
        <sz val="7"/>
        <color rgb="FF000000"/>
        <rFont val="黑体"/>
        <family val="3"/>
        <charset val="134"/>
      </rPr>
      <t xml:space="preserve"> 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</si>
  <si>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FMD-08</t>
    </r>
    <r>
      <rPr>
        <sz val="7"/>
        <color rgb="FF000000"/>
        <rFont val="黑体"/>
        <family val="3"/>
        <charset val="134"/>
      </rPr>
      <t xml:space="preserve">           </t>
    </r>
    <r>
      <rPr>
        <sz val="12"/>
        <color rgb="FF000000"/>
        <rFont val="黑体"/>
        <family val="3"/>
        <charset val="134"/>
      </rPr>
      <t> </t>
    </r>
  </si>
  <si>
    <t>请在每个特性的相对收益、损失、风险、成本内输入1-9之间的数字，数字越大，收益越高、损失越大、成本越高、风险越高</t>
  </si>
  <si>
    <r>
      <t>TUR-01</t>
    </r>
    <r>
      <rPr>
        <sz val="7"/>
        <rFont val="SimHei"/>
        <family val="3"/>
        <charset val="134"/>
      </rPr>
      <t xml:space="preserve"> </t>
    </r>
    <r>
      <rPr>
        <sz val="12"/>
        <rFont val="SimHei"/>
        <family val="3"/>
        <charset val="134"/>
      </rPr>
      <t> </t>
    </r>
  </si>
  <si>
    <r>
      <t>TUR-02</t>
    </r>
    <r>
      <rPr>
        <sz val="7"/>
        <rFont val="SimHei"/>
        <family val="3"/>
        <charset val="134"/>
      </rPr>
      <t xml:space="preserve"> </t>
    </r>
    <r>
      <rPr>
        <sz val="12"/>
        <rFont val="SimHei"/>
        <family val="3"/>
        <charset val="134"/>
      </rPr>
      <t> </t>
    </r>
  </si>
  <si>
    <r>
      <t>TUR-03</t>
    </r>
    <r>
      <rPr>
        <sz val="7"/>
        <rFont val="SimHei"/>
        <family val="3"/>
        <charset val="134"/>
      </rPr>
      <t xml:space="preserve"> </t>
    </r>
    <r>
      <rPr>
        <sz val="12"/>
        <rFont val="SimHei"/>
        <family val="3"/>
        <charset val="134"/>
      </rPr>
      <t> </t>
    </r>
  </si>
  <si>
    <t>USR-01   </t>
  </si>
  <si>
    <t>USR-02   </t>
  </si>
  <si>
    <t>USR-03   </t>
  </si>
  <si>
    <t>USR-04   </t>
  </si>
  <si>
    <t>USR-05   </t>
  </si>
  <si>
    <t>USR-06   </t>
  </si>
  <si>
    <t>USR-07   </t>
  </si>
  <si>
    <t>USR-08   </t>
  </si>
  <si>
    <t>USR-09   </t>
  </si>
  <si>
    <t>USR-10   </t>
  </si>
  <si>
    <t>USR-11   </t>
  </si>
  <si>
    <t>USR-12   </t>
  </si>
  <si>
    <t>USR-13   </t>
  </si>
  <si>
    <t>USR-14   </t>
  </si>
  <si>
    <t>USR-15   </t>
  </si>
  <si>
    <t>USR-16   </t>
  </si>
  <si>
    <t>USR-17   </t>
  </si>
  <si>
    <t>USR-18   </t>
  </si>
  <si>
    <t>USR-19   </t>
  </si>
  <si>
    <t>USR-20   </t>
  </si>
  <si>
    <t>USR-21   </t>
  </si>
  <si>
    <t>USR-22   </t>
  </si>
  <si>
    <t>USR-23   </t>
  </si>
  <si>
    <t>USR-24   </t>
  </si>
  <si>
    <t>USR-25   </t>
  </si>
  <si>
    <t>USR-26   </t>
  </si>
  <si>
    <t>USR-27   </t>
  </si>
  <si>
    <t>USR-28   </t>
  </si>
  <si>
    <t>USR-29   </t>
  </si>
  <si>
    <t>USR-30   </t>
  </si>
  <si>
    <t>USR-31   </t>
  </si>
  <si>
    <t>USR-32   </t>
  </si>
  <si>
    <t>USR-33   </t>
  </si>
  <si>
    <t>USR-34   </t>
  </si>
  <si>
    <t>USR-35   </t>
  </si>
  <si>
    <t>USR-36   </t>
  </si>
  <si>
    <t>USR-37   </t>
  </si>
  <si>
    <t>USR-38   </t>
  </si>
  <si>
    <t>USR-39   </t>
  </si>
  <si>
    <t>USR-40   </t>
  </si>
  <si>
    <t>USR-41   </t>
  </si>
  <si>
    <t>USR-42   </t>
  </si>
  <si>
    <t>USR-43   </t>
  </si>
  <si>
    <t>USR-44   </t>
  </si>
  <si>
    <t>USR-45   </t>
  </si>
  <si>
    <t>USR-46   </t>
  </si>
  <si>
    <t>USR-47   </t>
  </si>
  <si>
    <t>USR-48   </t>
  </si>
  <si>
    <t>USR-49   </t>
  </si>
  <si>
    <t>USR-50   </t>
  </si>
  <si>
    <t>USR-51   </t>
  </si>
  <si>
    <t>USR-52   </t>
  </si>
  <si>
    <t>USR-53   </t>
  </si>
  <si>
    <t>USR-54   </t>
  </si>
  <si>
    <t>USR-55   </t>
  </si>
  <si>
    <t>USR-56   </t>
  </si>
  <si>
    <t>USR-57   </t>
  </si>
  <si>
    <t>USR-58   </t>
  </si>
  <si>
    <t>USR-59   </t>
  </si>
  <si>
    <t>USR-60   </t>
  </si>
  <si>
    <t>USR-61   </t>
  </si>
  <si>
    <t>USR-62   </t>
  </si>
  <si>
    <t>USR-63   </t>
  </si>
  <si>
    <t>USR-64   </t>
  </si>
  <si>
    <t>USR-65   </t>
  </si>
  <si>
    <t>USR-66   </t>
  </si>
  <si>
    <t>USR-67   </t>
  </si>
  <si>
    <t>USR-68   </t>
  </si>
  <si>
    <t>USR-69   </t>
  </si>
  <si>
    <t>USR-70   </t>
  </si>
  <si>
    <t>USR-71   </t>
  </si>
  <si>
    <t>USR-72   </t>
  </si>
  <si>
    <t>USR-73   </t>
  </si>
  <si>
    <t>USR-74   </t>
  </si>
  <si>
    <t>USR-75   </t>
  </si>
  <si>
    <t>USR-76   </t>
  </si>
  <si>
    <t>USR-77   </t>
  </si>
  <si>
    <t>USR-78   </t>
  </si>
  <si>
    <t>USR-79   </t>
  </si>
  <si>
    <t>USR-80   </t>
  </si>
  <si>
    <t>USR-81   </t>
  </si>
  <si>
    <t>USR-82   </t>
  </si>
  <si>
    <t>USR-83   </t>
  </si>
  <si>
    <t>USR-84   </t>
  </si>
  <si>
    <t>USR-85   </t>
  </si>
  <si>
    <t>USR-86   </t>
  </si>
  <si>
    <t>USR-87   </t>
  </si>
  <si>
    <t>USR-88   </t>
  </si>
  <si>
    <t>USR-89   </t>
  </si>
  <si>
    <t>USR-90   </t>
  </si>
  <si>
    <t>USR-91   </t>
  </si>
  <si>
    <t>USR-92   </t>
  </si>
  <si>
    <t>USR-93   </t>
  </si>
  <si>
    <t>TCH-01  </t>
  </si>
  <si>
    <t>TCH-02  </t>
  </si>
  <si>
    <t>TCH-03  </t>
  </si>
  <si>
    <t>MGR-01           </t>
  </si>
  <si>
    <t>MGR-02           </t>
  </si>
  <si>
    <t>MGR-03           </t>
  </si>
  <si>
    <t>MGR-04           </t>
  </si>
  <si>
    <t>MGR-05           </t>
  </si>
  <si>
    <t>MGR-06           </t>
  </si>
  <si>
    <t>MGR-07           </t>
  </si>
  <si>
    <t>MGR-08           </t>
  </si>
  <si>
    <t>MGR-09           </t>
  </si>
  <si>
    <t>MGR-10           </t>
  </si>
  <si>
    <t>MGR-11           </t>
  </si>
  <si>
    <t>FMD-01            </t>
  </si>
  <si>
    <t>FMD-02            </t>
  </si>
  <si>
    <t>FMD-03            </t>
  </si>
  <si>
    <t>FMD-04            </t>
  </si>
  <si>
    <t>FMD-05            </t>
  </si>
  <si>
    <t>FMD-06            </t>
  </si>
  <si>
    <t>FMD-07            </t>
  </si>
  <si>
    <t>FMD-08            </t>
  </si>
  <si>
    <t>TUR-01  </t>
  </si>
  <si>
    <t>TUR-02  </t>
  </si>
  <si>
    <t>TUR-03 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</si>
</sst>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82" formatCode="0.00_ "/>
    <numFmt numFmtId="183" formatCode="0.00;[Red]0.00"/>
    <numFmt numFmtId="186" formatCode="0.00_);[Red]\(0.00\)"/>
  </numFmts>
  <fonts count="16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黑体"/>
      <family val="3"/>
      <charset val="134"/>
    </font>
    <font>
      <b/>
      <sz val="10"/>
      <name val="黑体"/>
      <family val="3"/>
      <charset val="134"/>
    </font>
    <font>
      <sz val="12"/>
      <name val="黑体"/>
      <family val="3"/>
      <charset val="134"/>
    </font>
    <font>
      <sz val="12"/>
      <name val="SimHei"/>
      <family val="3"/>
      <charset val="134"/>
    </font>
    <font>
      <sz val="12"/>
      <color rgb="FF000000"/>
      <name val="黑体"/>
      <family val="3"/>
      <charset val="134"/>
    </font>
    <font>
      <sz val="7"/>
      <name val="黑体"/>
      <family val="3"/>
      <charset val="134"/>
    </font>
    <font>
      <sz val="7"/>
      <color rgb="FF000000"/>
      <name val="黑体"/>
      <family val="3"/>
      <charset val="134"/>
    </font>
    <font>
      <sz val="10"/>
      <name val="SimHei"/>
      <family val="3"/>
      <charset val="134"/>
    </font>
    <font>
      <sz val="12"/>
      <name val="DengXian"/>
      <family val="4"/>
      <charset val="134"/>
    </font>
    <font>
      <sz val="7"/>
      <name val="SimHei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/>
    </xf>
    <xf numFmtId="176" fontId="2" fillId="0" borderId="1" xfId="0" applyNumberFormat="1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8" fillId="0" borderId="2" xfId="0" applyFont="1" applyBorder="1" applyAlignment="1">
      <alignment horizontal="justify" vertical="center" wrapText="1"/>
    </xf>
    <xf numFmtId="176" fontId="6" fillId="0" borderId="0" xfId="0" applyNumberFormat="1" applyFont="1" applyAlignment="1">
      <alignment horizontal="center"/>
    </xf>
    <xf numFmtId="177" fontId="6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justify" vertical="center" wrapText="1"/>
    </xf>
    <xf numFmtId="0" fontId="7" fillId="0" borderId="0" xfId="0" applyFont="1" applyAlignment="1">
      <alignment horizontal="center"/>
    </xf>
    <xf numFmtId="176" fontId="7" fillId="0" borderId="0" xfId="0" applyNumberFormat="1" applyFont="1" applyAlignment="1">
      <alignment horizontal="center"/>
    </xf>
    <xf numFmtId="177" fontId="7" fillId="0" borderId="0" xfId="0" applyNumberFormat="1" applyFont="1" applyAlignment="1">
      <alignment horizontal="center"/>
    </xf>
    <xf numFmtId="0" fontId="9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justify" vertical="center"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182" fontId="0" fillId="0" borderId="0" xfId="0" applyNumberFormat="1"/>
    <xf numFmtId="183" fontId="0" fillId="0" borderId="0" xfId="0" applyNumberFormat="1"/>
    <xf numFmtId="18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4"/>
  <sheetViews>
    <sheetView topLeftCell="A20" workbookViewId="0">
      <selection sqref="A1:K44"/>
    </sheetView>
  </sheetViews>
  <sheetFormatPr baseColWidth="10" defaultColWidth="8.83203125" defaultRowHeight="13"/>
  <sheetData>
    <row r="1" spans="1:2" s="1" customFormat="1">
      <c r="A1" s="1" t="s">
        <v>0</v>
      </c>
    </row>
    <row r="2" spans="1:2">
      <c r="B2" t="s">
        <v>1</v>
      </c>
    </row>
    <row r="4" spans="1:2">
      <c r="A4" t="s">
        <v>2</v>
      </c>
    </row>
    <row r="5" spans="1:2">
      <c r="A5" t="s">
        <v>3</v>
      </c>
    </row>
    <row r="6" spans="1:2">
      <c r="A6" t="s">
        <v>4</v>
      </c>
    </row>
    <row r="7" spans="1:2">
      <c r="A7" t="s">
        <v>5</v>
      </c>
    </row>
    <row r="8" spans="1:2">
      <c r="A8" t="s">
        <v>6</v>
      </c>
    </row>
    <row r="9" spans="1:2">
      <c r="A9" t="s">
        <v>7</v>
      </c>
    </row>
    <row r="10" spans="1:2">
      <c r="A10" t="s">
        <v>8</v>
      </c>
    </row>
    <row r="12" spans="1:2">
      <c r="A12" t="s">
        <v>9</v>
      </c>
    </row>
    <row r="13" spans="1:2">
      <c r="A13" t="s">
        <v>10</v>
      </c>
    </row>
    <row r="14" spans="1:2">
      <c r="A14" t="s">
        <v>11</v>
      </c>
    </row>
    <row r="15" spans="1:2">
      <c r="A15" t="s">
        <v>12</v>
      </c>
    </row>
    <row r="16" spans="1:2">
      <c r="A16" t="s">
        <v>13</v>
      </c>
    </row>
    <row r="17" spans="1:1">
      <c r="A17" t="s">
        <v>65</v>
      </c>
    </row>
    <row r="18" spans="1:1">
      <c r="A18" t="s">
        <v>14</v>
      </c>
    </row>
    <row r="19" spans="1:1">
      <c r="A19" t="s">
        <v>15</v>
      </c>
    </row>
    <row r="20" spans="1:1">
      <c r="A20" t="s">
        <v>16</v>
      </c>
    </row>
    <row r="22" spans="1:1">
      <c r="A22" t="s">
        <v>17</v>
      </c>
    </row>
    <row r="23" spans="1:1">
      <c r="A23" t="s">
        <v>18</v>
      </c>
    </row>
    <row r="24" spans="1:1">
      <c r="A24" t="s">
        <v>19</v>
      </c>
    </row>
    <row r="25" spans="1:1">
      <c r="A25" t="s">
        <v>20</v>
      </c>
    </row>
    <row r="27" spans="1:1">
      <c r="A27" t="s">
        <v>21</v>
      </c>
    </row>
    <row r="28" spans="1:1">
      <c r="A28" t="s">
        <v>22</v>
      </c>
    </row>
    <row r="29" spans="1:1">
      <c r="A29" t="s">
        <v>23</v>
      </c>
    </row>
    <row r="30" spans="1:1">
      <c r="A30" t="s">
        <v>24</v>
      </c>
    </row>
    <row r="32" spans="1:1">
      <c r="A32" t="s">
        <v>56</v>
      </c>
    </row>
    <row r="33" spans="1:1">
      <c r="A33" t="s">
        <v>57</v>
      </c>
    </row>
    <row r="34" spans="1:1">
      <c r="A34" t="s">
        <v>58</v>
      </c>
    </row>
    <row r="35" spans="1:1">
      <c r="A35" t="s">
        <v>59</v>
      </c>
    </row>
    <row r="36" spans="1:1">
      <c r="A36" t="s">
        <v>60</v>
      </c>
    </row>
    <row r="37" spans="1:1">
      <c r="A37" t="s">
        <v>61</v>
      </c>
    </row>
    <row r="38" spans="1:1">
      <c r="A38" t="s">
        <v>62</v>
      </c>
    </row>
    <row r="39" spans="1:1">
      <c r="A39" t="s">
        <v>63</v>
      </c>
    </row>
    <row r="41" spans="1:1">
      <c r="A41" s="14" t="s">
        <v>68</v>
      </c>
    </row>
    <row r="42" spans="1:1">
      <c r="A42" t="s">
        <v>25</v>
      </c>
    </row>
    <row r="43" spans="1:1">
      <c r="A43" s="14" t="s">
        <v>66</v>
      </c>
    </row>
    <row r="44" spans="1:1">
      <c r="A44" s="14" t="s">
        <v>67</v>
      </c>
    </row>
  </sheetData>
  <phoneticPr fontId="0" type="noConversion"/>
  <pageMargins left="0.75" right="0.75" top="1" bottom="1" header="0.5" footer="0.5"/>
  <pageSetup orientation="landscape" r:id="rId1"/>
  <headerFooter alignWithMargins="0">
    <oddFooter>&amp;CCopyright © 2013 by Karl Wiegers and Seilevel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F65D-327C-9C4B-83AD-E9B2BA283494}">
  <dimension ref="A1"/>
  <sheetViews>
    <sheetView workbookViewId="0"/>
  </sheetViews>
  <sheetFormatPr baseColWidth="10" defaultRowHeight="13"/>
  <sheetData/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6EB84-64E2-7C4D-AC55-FD19AD380A49}">
  <dimension ref="A1:K122"/>
  <sheetViews>
    <sheetView workbookViewId="0">
      <selection activeCell="L20" sqref="L20"/>
    </sheetView>
  </sheetViews>
  <sheetFormatPr baseColWidth="10" defaultColWidth="11" defaultRowHeight="13"/>
  <cols>
    <col min="1" max="1" width="11" style="32"/>
    <col min="2" max="2" width="31.6640625" style="32" customWidth="1"/>
    <col min="3" max="16384" width="11" style="32"/>
  </cols>
  <sheetData>
    <row r="1" spans="1:11" ht="14">
      <c r="A1" s="15" t="s">
        <v>69</v>
      </c>
      <c r="B1"/>
      <c r="C1" s="16">
        <v>1</v>
      </c>
      <c r="D1" s="16">
        <v>1</v>
      </c>
      <c r="E1" s="16">
        <v>1.2</v>
      </c>
      <c r="F1" s="16">
        <v>1.2</v>
      </c>
      <c r="G1" s="16">
        <v>1</v>
      </c>
      <c r="H1" s="16"/>
      <c r="I1" s="16">
        <v>1</v>
      </c>
      <c r="J1" s="16"/>
      <c r="K1" s="16"/>
    </row>
    <row r="2" spans="1:11" ht="15" thickBot="1">
      <c r="A2" s="33" t="s">
        <v>333</v>
      </c>
      <c r="B2" s="33"/>
      <c r="C2" s="33"/>
      <c r="D2" s="33"/>
      <c r="E2" s="33"/>
      <c r="F2" s="33"/>
      <c r="G2" s="33"/>
      <c r="H2" s="33"/>
      <c r="I2" s="33"/>
      <c r="J2" s="33"/>
      <c r="K2" s="33"/>
    </row>
    <row r="3" spans="1:11" ht="16" thickBot="1">
      <c r="A3" s="27" t="s">
        <v>332</v>
      </c>
      <c r="B3" s="26" t="s">
        <v>70</v>
      </c>
      <c r="C3" s="17" t="s">
        <v>71</v>
      </c>
      <c r="D3" s="17" t="s">
        <v>72</v>
      </c>
      <c r="E3" s="17"/>
      <c r="F3" s="17"/>
      <c r="G3" s="17"/>
      <c r="H3" s="17"/>
    </row>
    <row r="4" spans="1:11" ht="15">
      <c r="A4" s="15" t="s">
        <v>214</v>
      </c>
      <c r="B4" s="15" t="s">
        <v>80</v>
      </c>
      <c r="C4" s="16">
        <v>6</v>
      </c>
      <c r="D4" s="16">
        <v>9</v>
      </c>
      <c r="E4" s="16"/>
      <c r="F4" s="16"/>
    </row>
    <row r="5" spans="1:11" ht="15">
      <c r="A5" s="15" t="s">
        <v>215</v>
      </c>
      <c r="B5" s="15" t="s">
        <v>81</v>
      </c>
      <c r="C5" s="16">
        <v>6</v>
      </c>
      <c r="D5" s="16">
        <v>9</v>
      </c>
      <c r="E5" s="16"/>
      <c r="F5" s="16"/>
    </row>
    <row r="6" spans="1:11" ht="15">
      <c r="A6" s="15" t="s">
        <v>216</v>
      </c>
      <c r="B6" s="15" t="s">
        <v>82</v>
      </c>
      <c r="C6" s="16">
        <v>8</v>
      </c>
      <c r="D6" s="16">
        <v>7</v>
      </c>
      <c r="E6" s="16"/>
      <c r="F6" s="16"/>
    </row>
    <row r="7" spans="1:11" ht="15">
      <c r="A7" s="15" t="s">
        <v>217</v>
      </c>
      <c r="B7" s="15" t="s">
        <v>83</v>
      </c>
      <c r="C7" s="16">
        <v>2</v>
      </c>
      <c r="D7" s="16">
        <v>6</v>
      </c>
      <c r="E7" s="16"/>
      <c r="F7" s="16"/>
    </row>
    <row r="8" spans="1:11" ht="15">
      <c r="A8" s="15" t="s">
        <v>218</v>
      </c>
      <c r="B8" s="15" t="s">
        <v>84</v>
      </c>
      <c r="C8" s="16">
        <v>2</v>
      </c>
      <c r="D8" s="16">
        <v>3</v>
      </c>
      <c r="E8" s="16"/>
      <c r="F8" s="16"/>
    </row>
    <row r="9" spans="1:11" ht="15">
      <c r="A9" s="15" t="s">
        <v>219</v>
      </c>
      <c r="B9" s="15" t="s">
        <v>85</v>
      </c>
      <c r="C9" s="16">
        <v>2</v>
      </c>
      <c r="D9" s="16">
        <v>2</v>
      </c>
      <c r="E9" s="16"/>
      <c r="F9" s="16"/>
    </row>
    <row r="10" spans="1:11" ht="15">
      <c r="A10" s="15" t="s">
        <v>220</v>
      </c>
      <c r="B10" s="15" t="s">
        <v>86</v>
      </c>
      <c r="C10" s="16">
        <v>2</v>
      </c>
      <c r="D10" s="16">
        <v>4</v>
      </c>
      <c r="E10" s="16"/>
      <c r="F10" s="16"/>
    </row>
    <row r="11" spans="1:11" ht="15">
      <c r="A11" s="15" t="s">
        <v>221</v>
      </c>
      <c r="B11" s="15" t="s">
        <v>87</v>
      </c>
      <c r="C11" s="16">
        <v>5</v>
      </c>
      <c r="D11" s="16">
        <v>6</v>
      </c>
      <c r="E11" s="16"/>
      <c r="F11" s="16"/>
    </row>
    <row r="12" spans="1:11" ht="15">
      <c r="A12" s="15" t="s">
        <v>222</v>
      </c>
      <c r="B12" s="15" t="s">
        <v>88</v>
      </c>
      <c r="C12" s="16">
        <v>5</v>
      </c>
      <c r="D12" s="16">
        <v>8</v>
      </c>
      <c r="E12" s="16"/>
      <c r="F12" s="16"/>
    </row>
    <row r="13" spans="1:11" ht="15">
      <c r="A13" s="15" t="s">
        <v>223</v>
      </c>
      <c r="B13" s="15" t="s">
        <v>89</v>
      </c>
      <c r="C13" s="16">
        <v>5</v>
      </c>
      <c r="D13" s="16">
        <v>8</v>
      </c>
      <c r="E13" s="16"/>
      <c r="F13" s="16"/>
    </row>
    <row r="14" spans="1:11" ht="15">
      <c r="A14" s="15" t="s">
        <v>224</v>
      </c>
      <c r="B14" s="15" t="s">
        <v>90</v>
      </c>
      <c r="C14" s="16">
        <v>3</v>
      </c>
      <c r="D14" s="16">
        <v>3</v>
      </c>
      <c r="E14" s="16"/>
      <c r="F14" s="16"/>
    </row>
    <row r="15" spans="1:11" ht="15">
      <c r="A15" s="15" t="s">
        <v>225</v>
      </c>
      <c r="B15" s="15" t="s">
        <v>91</v>
      </c>
      <c r="C15" s="16">
        <v>3</v>
      </c>
      <c r="D15" s="16">
        <v>3</v>
      </c>
      <c r="E15" s="16"/>
      <c r="F15" s="16"/>
    </row>
    <row r="16" spans="1:11" ht="15">
      <c r="A16" s="15" t="s">
        <v>226</v>
      </c>
      <c r="B16" s="15" t="s">
        <v>92</v>
      </c>
      <c r="C16" s="16">
        <v>3</v>
      </c>
      <c r="D16" s="16">
        <v>3</v>
      </c>
      <c r="E16" s="16"/>
      <c r="F16" s="16"/>
    </row>
    <row r="17" spans="1:6" ht="15">
      <c r="A17" s="15" t="s">
        <v>227</v>
      </c>
      <c r="B17" s="15" t="s">
        <v>93</v>
      </c>
      <c r="C17" s="16">
        <v>3</v>
      </c>
      <c r="D17" s="16">
        <v>4</v>
      </c>
      <c r="E17" s="16"/>
      <c r="F17" s="16"/>
    </row>
    <row r="18" spans="1:6" ht="15">
      <c r="A18" s="15" t="s">
        <v>228</v>
      </c>
      <c r="B18" s="15" t="s">
        <v>94</v>
      </c>
      <c r="C18" s="16">
        <v>2</v>
      </c>
      <c r="D18" s="16">
        <v>4</v>
      </c>
      <c r="E18" s="16"/>
      <c r="F18" s="16"/>
    </row>
    <row r="19" spans="1:6" ht="15">
      <c r="A19" s="15" t="s">
        <v>229</v>
      </c>
      <c r="B19" s="15" t="s">
        <v>95</v>
      </c>
      <c r="C19" s="16">
        <v>6</v>
      </c>
      <c r="D19" s="16">
        <v>6</v>
      </c>
      <c r="E19" s="16"/>
      <c r="F19" s="16"/>
    </row>
    <row r="20" spans="1:6" ht="15">
      <c r="A20" s="15" t="s">
        <v>230</v>
      </c>
      <c r="B20" s="15" t="s">
        <v>96</v>
      </c>
      <c r="C20" s="16">
        <v>6</v>
      </c>
      <c r="D20" s="16">
        <v>6</v>
      </c>
      <c r="E20" s="16"/>
      <c r="F20" s="16"/>
    </row>
    <row r="21" spans="1:6" ht="15">
      <c r="A21" s="15" t="s">
        <v>231</v>
      </c>
      <c r="B21" s="15" t="s">
        <v>97</v>
      </c>
      <c r="C21" s="16">
        <v>4</v>
      </c>
      <c r="D21" s="16">
        <v>5</v>
      </c>
      <c r="E21" s="16"/>
      <c r="F21" s="16"/>
    </row>
    <row r="22" spans="1:6" ht="15">
      <c r="A22" s="15" t="s">
        <v>232</v>
      </c>
      <c r="B22" s="15" t="s">
        <v>98</v>
      </c>
      <c r="C22" s="16">
        <v>4</v>
      </c>
      <c r="D22" s="16">
        <v>4</v>
      </c>
      <c r="E22" s="16"/>
      <c r="F22" s="16"/>
    </row>
    <row r="23" spans="1:6" ht="15">
      <c r="A23" s="15" t="s">
        <v>233</v>
      </c>
      <c r="B23" s="15" t="s">
        <v>99</v>
      </c>
      <c r="C23" s="16">
        <v>4</v>
      </c>
      <c r="D23" s="16">
        <v>4</v>
      </c>
      <c r="E23" s="16"/>
      <c r="F23" s="16"/>
    </row>
    <row r="24" spans="1:6" ht="15">
      <c r="A24" s="15" t="s">
        <v>234</v>
      </c>
      <c r="B24" s="15" t="s">
        <v>100</v>
      </c>
      <c r="C24" s="16">
        <v>3</v>
      </c>
      <c r="D24" s="16">
        <v>5</v>
      </c>
      <c r="E24" s="16"/>
      <c r="F24" s="16"/>
    </row>
    <row r="25" spans="1:6" ht="15">
      <c r="A25" s="15" t="s">
        <v>235</v>
      </c>
      <c r="B25" s="15" t="s">
        <v>101</v>
      </c>
      <c r="C25" s="16">
        <v>3</v>
      </c>
      <c r="D25" s="16">
        <v>5</v>
      </c>
      <c r="E25" s="16"/>
      <c r="F25" s="16"/>
    </row>
    <row r="26" spans="1:6" ht="15">
      <c r="A26" s="15" t="s">
        <v>236</v>
      </c>
      <c r="B26" s="15" t="s">
        <v>102</v>
      </c>
      <c r="C26" s="16">
        <v>7</v>
      </c>
      <c r="D26" s="16">
        <v>6</v>
      </c>
      <c r="E26" s="16"/>
      <c r="F26" s="16"/>
    </row>
    <row r="27" spans="1:6" ht="15">
      <c r="A27" s="15" t="s">
        <v>237</v>
      </c>
      <c r="B27" s="15" t="s">
        <v>103</v>
      </c>
      <c r="C27" s="16">
        <v>7</v>
      </c>
      <c r="D27" s="16">
        <v>6</v>
      </c>
      <c r="E27" s="16"/>
      <c r="F27" s="16"/>
    </row>
    <row r="28" spans="1:6" ht="15">
      <c r="A28" s="15" t="s">
        <v>238</v>
      </c>
      <c r="B28" s="15" t="s">
        <v>104</v>
      </c>
      <c r="C28" s="16">
        <v>6</v>
      </c>
      <c r="D28" s="16">
        <v>7</v>
      </c>
      <c r="E28" s="16"/>
      <c r="F28" s="16"/>
    </row>
    <row r="29" spans="1:6" ht="15">
      <c r="A29" s="15" t="s">
        <v>239</v>
      </c>
      <c r="B29" s="15" t="s">
        <v>105</v>
      </c>
      <c r="C29" s="16">
        <v>6</v>
      </c>
      <c r="D29" s="16">
        <v>7</v>
      </c>
      <c r="E29" s="16"/>
      <c r="F29" s="16"/>
    </row>
    <row r="30" spans="1:6" ht="15">
      <c r="A30" s="15" t="s">
        <v>240</v>
      </c>
      <c r="B30" s="15" t="s">
        <v>106</v>
      </c>
      <c r="C30" s="16">
        <v>6</v>
      </c>
      <c r="D30" s="16">
        <v>4</v>
      </c>
      <c r="E30" s="16"/>
      <c r="F30" s="16"/>
    </row>
    <row r="31" spans="1:6" ht="15">
      <c r="A31" s="15" t="s">
        <v>241</v>
      </c>
      <c r="B31" s="15" t="s">
        <v>107</v>
      </c>
      <c r="C31" s="16">
        <v>2</v>
      </c>
      <c r="D31" s="16">
        <v>3</v>
      </c>
      <c r="E31" s="16"/>
      <c r="F31" s="16"/>
    </row>
    <row r="32" spans="1:6" ht="15">
      <c r="A32" s="15" t="s">
        <v>242</v>
      </c>
      <c r="B32" s="15" t="s">
        <v>108</v>
      </c>
      <c r="C32" s="16">
        <v>2</v>
      </c>
      <c r="D32" s="16">
        <v>2</v>
      </c>
      <c r="E32" s="16"/>
      <c r="F32" s="16"/>
    </row>
    <row r="33" spans="1:6" ht="15">
      <c r="A33" s="15" t="s">
        <v>243</v>
      </c>
      <c r="B33" s="15" t="s">
        <v>109</v>
      </c>
      <c r="C33" s="16">
        <v>2</v>
      </c>
      <c r="D33" s="16">
        <v>2</v>
      </c>
      <c r="E33" s="16"/>
      <c r="F33" s="16"/>
    </row>
    <row r="34" spans="1:6" ht="15">
      <c r="A34" s="15" t="s">
        <v>244</v>
      </c>
      <c r="B34" s="15" t="s">
        <v>110</v>
      </c>
      <c r="C34" s="16">
        <v>2</v>
      </c>
      <c r="D34" s="16">
        <v>2</v>
      </c>
      <c r="E34" s="16"/>
      <c r="F34" s="16"/>
    </row>
    <row r="35" spans="1:6" ht="15">
      <c r="A35" s="15" t="s">
        <v>245</v>
      </c>
      <c r="B35" s="15" t="s">
        <v>111</v>
      </c>
      <c r="C35" s="16">
        <v>4</v>
      </c>
      <c r="D35" s="16">
        <v>3</v>
      </c>
      <c r="E35" s="16"/>
      <c r="F35" s="16"/>
    </row>
    <row r="36" spans="1:6" ht="15">
      <c r="A36" s="15" t="s">
        <v>246</v>
      </c>
      <c r="B36" s="15" t="s">
        <v>112</v>
      </c>
      <c r="C36" s="16">
        <v>3</v>
      </c>
      <c r="D36" s="16">
        <v>3</v>
      </c>
      <c r="E36" s="16"/>
      <c r="F36" s="16"/>
    </row>
    <row r="37" spans="1:6" ht="15">
      <c r="A37" s="15" t="s">
        <v>247</v>
      </c>
      <c r="B37" s="15" t="s">
        <v>113</v>
      </c>
      <c r="C37" s="16">
        <v>3</v>
      </c>
      <c r="D37" s="16">
        <v>5</v>
      </c>
      <c r="E37" s="16"/>
      <c r="F37" s="16"/>
    </row>
    <row r="38" spans="1:6" ht="15">
      <c r="A38" s="15" t="s">
        <v>248</v>
      </c>
      <c r="B38" s="15" t="s">
        <v>114</v>
      </c>
      <c r="C38" s="16">
        <v>3</v>
      </c>
      <c r="D38" s="16">
        <v>5</v>
      </c>
      <c r="E38" s="16"/>
      <c r="F38" s="16"/>
    </row>
    <row r="39" spans="1:6" ht="15">
      <c r="A39" s="15" t="s">
        <v>249</v>
      </c>
      <c r="B39" s="15" t="s">
        <v>115</v>
      </c>
      <c r="C39" s="16">
        <v>3</v>
      </c>
      <c r="D39" s="16">
        <v>5</v>
      </c>
      <c r="E39" s="16"/>
      <c r="F39" s="16"/>
    </row>
    <row r="40" spans="1:6" ht="15">
      <c r="A40" s="15" t="s">
        <v>250</v>
      </c>
      <c r="B40" s="15" t="s">
        <v>116</v>
      </c>
      <c r="C40" s="16">
        <v>3</v>
      </c>
      <c r="D40" s="16">
        <v>5</v>
      </c>
      <c r="E40" s="16"/>
      <c r="F40" s="16"/>
    </row>
    <row r="41" spans="1:6" ht="15">
      <c r="A41" s="15" t="s">
        <v>251</v>
      </c>
      <c r="B41" s="15" t="s">
        <v>117</v>
      </c>
      <c r="C41" s="16">
        <v>3</v>
      </c>
      <c r="D41" s="16">
        <v>5</v>
      </c>
      <c r="E41" s="16"/>
      <c r="F41" s="16"/>
    </row>
    <row r="42" spans="1:6" ht="15">
      <c r="A42" s="15" t="s">
        <v>252</v>
      </c>
      <c r="B42" s="15" t="s">
        <v>118</v>
      </c>
      <c r="C42" s="16">
        <v>4</v>
      </c>
      <c r="D42" s="16">
        <v>6</v>
      </c>
      <c r="E42" s="16"/>
      <c r="F42" s="16"/>
    </row>
    <row r="43" spans="1:6" ht="15">
      <c r="A43" s="15" t="s">
        <v>253</v>
      </c>
      <c r="B43" s="15" t="s">
        <v>119</v>
      </c>
      <c r="C43" s="16">
        <v>4</v>
      </c>
      <c r="D43" s="16">
        <v>6</v>
      </c>
      <c r="E43" s="16"/>
      <c r="F43" s="16"/>
    </row>
    <row r="44" spans="1:6" ht="15">
      <c r="A44" s="15" t="s">
        <v>254</v>
      </c>
      <c r="B44" s="15" t="s">
        <v>120</v>
      </c>
      <c r="C44" s="16">
        <v>5</v>
      </c>
      <c r="D44" s="16">
        <v>5</v>
      </c>
      <c r="E44" s="16"/>
      <c r="F44" s="16"/>
    </row>
    <row r="45" spans="1:6" ht="15">
      <c r="A45" s="15" t="s">
        <v>255</v>
      </c>
      <c r="B45" s="15" t="s">
        <v>121</v>
      </c>
      <c r="C45" s="16">
        <v>5</v>
      </c>
      <c r="D45" s="16">
        <v>5</v>
      </c>
      <c r="E45" s="16"/>
      <c r="F45" s="16"/>
    </row>
    <row r="46" spans="1:6" ht="15">
      <c r="A46" s="15" t="s">
        <v>256</v>
      </c>
      <c r="B46" s="15" t="s">
        <v>190</v>
      </c>
      <c r="C46" s="16">
        <v>5</v>
      </c>
      <c r="D46" s="16">
        <v>3</v>
      </c>
      <c r="E46" s="16"/>
      <c r="F46" s="16"/>
    </row>
    <row r="47" spans="1:6" ht="15">
      <c r="A47" s="15" t="s">
        <v>257</v>
      </c>
      <c r="B47" s="15" t="s">
        <v>122</v>
      </c>
      <c r="C47" s="16">
        <v>7</v>
      </c>
      <c r="D47" s="16">
        <v>8</v>
      </c>
      <c r="E47" s="16"/>
      <c r="F47" s="16"/>
    </row>
    <row r="48" spans="1:6" ht="15">
      <c r="A48" s="15" t="s">
        <v>258</v>
      </c>
      <c r="B48" s="15" t="s">
        <v>123</v>
      </c>
      <c r="C48" s="16">
        <v>7</v>
      </c>
      <c r="D48" s="16">
        <v>8</v>
      </c>
      <c r="E48" s="16"/>
      <c r="F48" s="16"/>
    </row>
    <row r="49" spans="1:6" ht="15">
      <c r="A49" s="15" t="s">
        <v>259</v>
      </c>
      <c r="B49" s="15" t="s">
        <v>124</v>
      </c>
      <c r="C49" s="16">
        <v>5</v>
      </c>
      <c r="D49" s="16">
        <v>5</v>
      </c>
      <c r="E49" s="16"/>
      <c r="F49" s="16"/>
    </row>
    <row r="50" spans="1:6" ht="15">
      <c r="A50" s="15" t="s">
        <v>260</v>
      </c>
      <c r="B50" s="15" t="s">
        <v>125</v>
      </c>
      <c r="C50" s="16">
        <v>4</v>
      </c>
      <c r="D50" s="16">
        <v>6</v>
      </c>
      <c r="E50" s="16"/>
      <c r="F50" s="16"/>
    </row>
    <row r="51" spans="1:6" ht="15">
      <c r="A51" s="15" t="s">
        <v>261</v>
      </c>
      <c r="B51" s="15" t="s">
        <v>191</v>
      </c>
      <c r="C51" s="16">
        <v>3</v>
      </c>
      <c r="D51" s="16">
        <v>3</v>
      </c>
      <c r="E51" s="16"/>
      <c r="F51" s="16"/>
    </row>
    <row r="52" spans="1:6" ht="15">
      <c r="A52" s="15" t="s">
        <v>262</v>
      </c>
      <c r="B52" s="15" t="s">
        <v>126</v>
      </c>
      <c r="C52" s="16">
        <v>3</v>
      </c>
      <c r="D52" s="16">
        <v>5</v>
      </c>
      <c r="E52" s="16"/>
      <c r="F52" s="16"/>
    </row>
    <row r="53" spans="1:6" ht="15">
      <c r="A53" s="15" t="s">
        <v>263</v>
      </c>
      <c r="B53" s="15" t="s">
        <v>127</v>
      </c>
      <c r="C53" s="16">
        <v>5</v>
      </c>
      <c r="D53" s="16">
        <v>6</v>
      </c>
      <c r="E53" s="16"/>
      <c r="F53" s="16"/>
    </row>
    <row r="54" spans="1:6" ht="15">
      <c r="A54" s="15" t="s">
        <v>264</v>
      </c>
      <c r="B54" s="15" t="s">
        <v>128</v>
      </c>
      <c r="C54" s="16">
        <v>5</v>
      </c>
      <c r="D54" s="16">
        <v>6</v>
      </c>
      <c r="E54" s="16"/>
      <c r="F54" s="16"/>
    </row>
    <row r="55" spans="1:6" ht="15">
      <c r="A55" s="15" t="s">
        <v>265</v>
      </c>
      <c r="B55" s="15" t="s">
        <v>129</v>
      </c>
      <c r="C55" s="16">
        <v>5</v>
      </c>
      <c r="D55" s="16">
        <v>6</v>
      </c>
      <c r="E55" s="16"/>
      <c r="F55" s="16"/>
    </row>
    <row r="56" spans="1:6" ht="15">
      <c r="A56" s="15" t="s">
        <v>266</v>
      </c>
      <c r="B56" s="15" t="s">
        <v>130</v>
      </c>
      <c r="C56" s="16">
        <v>5</v>
      </c>
      <c r="D56" s="16">
        <v>3</v>
      </c>
      <c r="E56" s="16"/>
      <c r="F56" s="16"/>
    </row>
    <row r="57" spans="1:6" ht="15">
      <c r="A57" s="15" t="s">
        <v>267</v>
      </c>
      <c r="B57" s="15" t="s">
        <v>131</v>
      </c>
      <c r="C57" s="16">
        <v>6</v>
      </c>
      <c r="D57" s="16">
        <v>7</v>
      </c>
      <c r="E57" s="16"/>
      <c r="F57" s="16"/>
    </row>
    <row r="58" spans="1:6" ht="15">
      <c r="A58" s="15" t="s">
        <v>268</v>
      </c>
      <c r="B58" s="15" t="s">
        <v>132</v>
      </c>
      <c r="C58" s="16">
        <v>6</v>
      </c>
      <c r="D58" s="16">
        <v>7</v>
      </c>
      <c r="E58" s="16"/>
      <c r="F58" s="16"/>
    </row>
    <row r="59" spans="1:6" ht="15">
      <c r="A59" s="15" t="s">
        <v>269</v>
      </c>
      <c r="B59" s="15" t="s">
        <v>133</v>
      </c>
      <c r="C59" s="16">
        <v>4</v>
      </c>
      <c r="D59" s="16">
        <v>6</v>
      </c>
      <c r="E59" s="16"/>
      <c r="F59" s="16"/>
    </row>
    <row r="60" spans="1:6" ht="15">
      <c r="A60" s="15" t="s">
        <v>270</v>
      </c>
      <c r="B60" s="15" t="s">
        <v>134</v>
      </c>
      <c r="C60" s="16">
        <v>5</v>
      </c>
      <c r="D60" s="16">
        <v>6</v>
      </c>
      <c r="E60" s="16"/>
      <c r="F60" s="16"/>
    </row>
    <row r="61" spans="1:6" ht="15">
      <c r="A61" s="15" t="s">
        <v>271</v>
      </c>
      <c r="B61" s="15" t="s">
        <v>135</v>
      </c>
      <c r="C61" s="16">
        <v>5</v>
      </c>
      <c r="D61" s="16">
        <v>6</v>
      </c>
      <c r="E61" s="16"/>
      <c r="F61" s="16"/>
    </row>
    <row r="62" spans="1:6" ht="15">
      <c r="A62" s="15" t="s">
        <v>272</v>
      </c>
      <c r="B62" s="15" t="s">
        <v>136</v>
      </c>
      <c r="C62" s="16">
        <v>3</v>
      </c>
      <c r="D62" s="16">
        <v>4</v>
      </c>
      <c r="E62" s="16"/>
      <c r="F62" s="16"/>
    </row>
    <row r="63" spans="1:6" ht="15">
      <c r="A63" s="15" t="s">
        <v>273</v>
      </c>
      <c r="B63" s="15" t="s">
        <v>137</v>
      </c>
      <c r="C63" s="16">
        <v>5</v>
      </c>
      <c r="D63" s="16">
        <v>6</v>
      </c>
      <c r="E63" s="16"/>
      <c r="F63" s="16"/>
    </row>
    <row r="64" spans="1:6" ht="15">
      <c r="A64" s="15" t="s">
        <v>274</v>
      </c>
      <c r="B64" s="15" t="s">
        <v>138</v>
      </c>
      <c r="C64" s="16">
        <v>5</v>
      </c>
      <c r="D64" s="16">
        <v>6</v>
      </c>
      <c r="E64" s="16"/>
      <c r="F64" s="16"/>
    </row>
    <row r="65" spans="1:6" ht="15">
      <c r="A65" s="15" t="s">
        <v>275</v>
      </c>
      <c r="B65" s="15" t="s">
        <v>192</v>
      </c>
      <c r="C65" s="16">
        <v>5</v>
      </c>
      <c r="D65" s="16">
        <v>4</v>
      </c>
      <c r="E65" s="16"/>
      <c r="F65" s="16"/>
    </row>
    <row r="66" spans="1:6" ht="15">
      <c r="A66" s="15" t="s">
        <v>276</v>
      </c>
      <c r="B66" s="15" t="s">
        <v>139</v>
      </c>
      <c r="C66" s="16">
        <v>5</v>
      </c>
      <c r="D66" s="16">
        <v>6</v>
      </c>
      <c r="E66" s="16"/>
      <c r="F66" s="16"/>
    </row>
    <row r="67" spans="1:6" ht="15">
      <c r="A67" s="15" t="s">
        <v>277</v>
      </c>
      <c r="B67" s="15" t="s">
        <v>140</v>
      </c>
      <c r="C67" s="16">
        <v>5</v>
      </c>
      <c r="D67" s="16">
        <v>6</v>
      </c>
      <c r="E67" s="16"/>
      <c r="F67" s="16"/>
    </row>
    <row r="68" spans="1:6" ht="15">
      <c r="A68" s="15" t="s">
        <v>278</v>
      </c>
      <c r="B68" s="15" t="s">
        <v>141</v>
      </c>
      <c r="C68" s="16">
        <v>4</v>
      </c>
      <c r="D68" s="16">
        <v>2</v>
      </c>
      <c r="E68" s="16"/>
      <c r="F68" s="16"/>
    </row>
    <row r="69" spans="1:6" ht="15">
      <c r="A69" s="15" t="s">
        <v>279</v>
      </c>
      <c r="B69" s="15" t="s">
        <v>142</v>
      </c>
      <c r="C69" s="16">
        <v>6</v>
      </c>
      <c r="D69" s="16">
        <v>8</v>
      </c>
      <c r="E69" s="16"/>
      <c r="F69" s="16"/>
    </row>
    <row r="70" spans="1:6" ht="15">
      <c r="A70" s="15" t="s">
        <v>280</v>
      </c>
      <c r="B70" s="15" t="s">
        <v>143</v>
      </c>
      <c r="C70" s="16">
        <v>4</v>
      </c>
      <c r="D70" s="16">
        <v>6</v>
      </c>
      <c r="E70" s="16"/>
      <c r="F70" s="16"/>
    </row>
    <row r="71" spans="1:6" ht="15">
      <c r="A71" s="15" t="s">
        <v>281</v>
      </c>
      <c r="B71" s="15" t="s">
        <v>144</v>
      </c>
      <c r="C71" s="16">
        <v>3</v>
      </c>
      <c r="D71" s="16">
        <v>5</v>
      </c>
      <c r="E71" s="16"/>
      <c r="F71" s="16"/>
    </row>
    <row r="72" spans="1:6" ht="15">
      <c r="A72" s="15" t="s">
        <v>282</v>
      </c>
      <c r="B72" s="15" t="s">
        <v>145</v>
      </c>
      <c r="C72" s="16">
        <v>4</v>
      </c>
      <c r="D72" s="16">
        <v>8</v>
      </c>
      <c r="E72" s="16"/>
      <c r="F72" s="16"/>
    </row>
    <row r="73" spans="1:6" ht="15">
      <c r="A73" s="15" t="s">
        <v>283</v>
      </c>
      <c r="B73" s="15" t="s">
        <v>146</v>
      </c>
      <c r="C73" s="16">
        <v>4</v>
      </c>
      <c r="D73" s="16">
        <v>8</v>
      </c>
      <c r="E73" s="16"/>
      <c r="F73" s="16"/>
    </row>
    <row r="74" spans="1:6" ht="15">
      <c r="A74" s="15" t="s">
        <v>284</v>
      </c>
      <c r="B74" s="15" t="s">
        <v>147</v>
      </c>
      <c r="C74" s="16">
        <v>4</v>
      </c>
      <c r="D74" s="16">
        <v>6</v>
      </c>
      <c r="E74" s="16"/>
      <c r="F74" s="16"/>
    </row>
    <row r="75" spans="1:6" ht="15">
      <c r="A75" s="15" t="s">
        <v>285</v>
      </c>
      <c r="B75" s="15" t="s">
        <v>148</v>
      </c>
      <c r="C75" s="16">
        <v>5</v>
      </c>
      <c r="D75" s="16">
        <v>7</v>
      </c>
      <c r="E75" s="16"/>
      <c r="F75" s="16"/>
    </row>
    <row r="76" spans="1:6" ht="15">
      <c r="A76" s="15" t="s">
        <v>286</v>
      </c>
      <c r="B76" s="15" t="s">
        <v>149</v>
      </c>
      <c r="C76" s="16">
        <v>4</v>
      </c>
      <c r="D76" s="16">
        <v>4</v>
      </c>
      <c r="E76" s="16"/>
      <c r="F76" s="16"/>
    </row>
    <row r="77" spans="1:6" ht="15">
      <c r="A77" s="15" t="s">
        <v>287</v>
      </c>
      <c r="B77" s="15" t="s">
        <v>150</v>
      </c>
      <c r="C77" s="16">
        <v>6</v>
      </c>
      <c r="D77" s="16">
        <v>8</v>
      </c>
      <c r="E77" s="16"/>
      <c r="F77" s="16"/>
    </row>
    <row r="78" spans="1:6" ht="15">
      <c r="A78" s="15" t="s">
        <v>288</v>
      </c>
      <c r="B78" s="15" t="s">
        <v>151</v>
      </c>
      <c r="C78" s="16">
        <v>6</v>
      </c>
      <c r="D78" s="16">
        <v>8</v>
      </c>
      <c r="E78" s="16"/>
      <c r="F78" s="16"/>
    </row>
    <row r="79" spans="1:6" ht="15">
      <c r="A79" s="15" t="s">
        <v>289</v>
      </c>
      <c r="B79" s="15" t="s">
        <v>152</v>
      </c>
      <c r="C79" s="16">
        <v>2</v>
      </c>
      <c r="D79" s="16">
        <v>2</v>
      </c>
      <c r="E79" s="16"/>
      <c r="F79" s="16"/>
    </row>
    <row r="80" spans="1:6" ht="15">
      <c r="A80" s="15" t="s">
        <v>290</v>
      </c>
      <c r="B80" s="15" t="s">
        <v>153</v>
      </c>
      <c r="C80" s="16">
        <v>2</v>
      </c>
      <c r="D80" s="16">
        <v>2</v>
      </c>
      <c r="E80" s="16"/>
      <c r="F80" s="16"/>
    </row>
    <row r="81" spans="1:6" ht="15">
      <c r="A81" s="15" t="s">
        <v>291</v>
      </c>
      <c r="B81" s="15" t="s">
        <v>154</v>
      </c>
      <c r="C81" s="16">
        <v>2</v>
      </c>
      <c r="D81" s="16">
        <v>2</v>
      </c>
      <c r="E81" s="16"/>
      <c r="F81" s="16"/>
    </row>
    <row r="82" spans="1:6" ht="15">
      <c r="A82" s="15" t="s">
        <v>292</v>
      </c>
      <c r="B82" s="15" t="s">
        <v>155</v>
      </c>
      <c r="C82" s="16">
        <v>2</v>
      </c>
      <c r="D82" s="16">
        <v>2</v>
      </c>
      <c r="E82" s="16"/>
      <c r="F82" s="16"/>
    </row>
    <row r="83" spans="1:6" ht="15">
      <c r="A83" s="15" t="s">
        <v>293</v>
      </c>
      <c r="B83" s="15" t="s">
        <v>156</v>
      </c>
      <c r="C83" s="16">
        <v>4</v>
      </c>
      <c r="D83" s="16">
        <v>5</v>
      </c>
      <c r="E83" s="16"/>
      <c r="F83" s="16"/>
    </row>
    <row r="84" spans="1:6" ht="15">
      <c r="A84" s="15" t="s">
        <v>294</v>
      </c>
      <c r="B84" s="15" t="s">
        <v>157</v>
      </c>
      <c r="C84" s="16">
        <v>4</v>
      </c>
      <c r="D84" s="16">
        <v>4</v>
      </c>
      <c r="E84" s="16"/>
      <c r="F84" s="16"/>
    </row>
    <row r="85" spans="1:6" ht="15">
      <c r="A85" s="15" t="s">
        <v>295</v>
      </c>
      <c r="B85" s="15" t="s">
        <v>130</v>
      </c>
      <c r="C85" s="16">
        <v>3</v>
      </c>
      <c r="D85" s="16">
        <v>5</v>
      </c>
      <c r="E85" s="16"/>
      <c r="F85" s="16"/>
    </row>
    <row r="86" spans="1:6" ht="15">
      <c r="A86" s="15" t="s">
        <v>296</v>
      </c>
      <c r="B86" s="15" t="s">
        <v>158</v>
      </c>
      <c r="C86" s="16">
        <v>3</v>
      </c>
      <c r="D86" s="16">
        <v>3</v>
      </c>
      <c r="E86" s="16"/>
      <c r="F86" s="16"/>
    </row>
    <row r="87" spans="1:6" ht="15">
      <c r="A87" s="15" t="s">
        <v>297</v>
      </c>
      <c r="B87" s="15" t="s">
        <v>159</v>
      </c>
      <c r="C87" s="16">
        <v>3</v>
      </c>
      <c r="D87" s="16">
        <v>3</v>
      </c>
      <c r="E87" s="16"/>
      <c r="F87" s="16"/>
    </row>
    <row r="88" spans="1:6" ht="15">
      <c r="A88" s="15" t="s">
        <v>298</v>
      </c>
      <c r="B88" s="15" t="s">
        <v>160</v>
      </c>
      <c r="C88" s="16">
        <v>4</v>
      </c>
      <c r="D88" s="16">
        <v>2</v>
      </c>
      <c r="E88" s="16"/>
      <c r="F88" s="16"/>
    </row>
    <row r="89" spans="1:6" ht="15">
      <c r="A89" s="15" t="s">
        <v>299</v>
      </c>
      <c r="B89" s="15" t="s">
        <v>193</v>
      </c>
      <c r="C89" s="16">
        <v>1</v>
      </c>
      <c r="D89" s="16">
        <v>3</v>
      </c>
      <c r="E89" s="16"/>
      <c r="F89" s="16"/>
    </row>
    <row r="90" spans="1:6" ht="15">
      <c r="A90" s="15" t="s">
        <v>300</v>
      </c>
      <c r="B90" s="15" t="s">
        <v>161</v>
      </c>
      <c r="C90" s="16">
        <v>4</v>
      </c>
      <c r="D90" s="16">
        <v>3</v>
      </c>
      <c r="E90" s="16"/>
      <c r="F90" s="16"/>
    </row>
    <row r="91" spans="1:6" ht="15">
      <c r="A91" s="15" t="s">
        <v>301</v>
      </c>
      <c r="B91" s="15" t="s">
        <v>162</v>
      </c>
      <c r="C91" s="16">
        <v>3</v>
      </c>
      <c r="D91" s="16">
        <v>3</v>
      </c>
      <c r="E91" s="16"/>
      <c r="F91" s="16"/>
    </row>
    <row r="92" spans="1:6" ht="15">
      <c r="A92" s="15" t="s">
        <v>302</v>
      </c>
      <c r="B92" s="15" t="s">
        <v>163</v>
      </c>
      <c r="C92" s="16">
        <v>3</v>
      </c>
      <c r="D92" s="16">
        <v>5</v>
      </c>
      <c r="E92" s="16"/>
      <c r="F92" s="16"/>
    </row>
    <row r="93" spans="1:6" ht="15">
      <c r="A93" s="15" t="s">
        <v>303</v>
      </c>
      <c r="B93" s="15" t="s">
        <v>164</v>
      </c>
      <c r="C93" s="16">
        <v>2</v>
      </c>
      <c r="D93" s="16">
        <v>2</v>
      </c>
      <c r="E93" s="16"/>
      <c r="F93" s="16"/>
    </row>
    <row r="94" spans="1:6" ht="15">
      <c r="A94" s="15" t="s">
        <v>304</v>
      </c>
      <c r="B94" s="15" t="s">
        <v>165</v>
      </c>
      <c r="C94" s="16">
        <v>2</v>
      </c>
      <c r="D94" s="16">
        <v>2</v>
      </c>
      <c r="E94" s="16"/>
      <c r="F94" s="16"/>
    </row>
    <row r="95" spans="1:6" ht="15">
      <c r="A95" s="15" t="s">
        <v>305</v>
      </c>
      <c r="B95" s="15" t="s">
        <v>166</v>
      </c>
      <c r="C95" s="16">
        <v>2</v>
      </c>
      <c r="D95" s="16">
        <v>2</v>
      </c>
      <c r="E95" s="16"/>
      <c r="F95" s="16"/>
    </row>
    <row r="96" spans="1:6" ht="15">
      <c r="A96" s="15" t="s">
        <v>306</v>
      </c>
      <c r="B96" s="15" t="s">
        <v>167</v>
      </c>
      <c r="C96" s="16">
        <v>2</v>
      </c>
      <c r="D96" s="16">
        <v>2</v>
      </c>
      <c r="E96" s="16"/>
      <c r="F96" s="16"/>
    </row>
    <row r="97" spans="1:6" ht="14">
      <c r="A97" s="15"/>
      <c r="B97" s="15"/>
      <c r="C97" s="16"/>
      <c r="D97" s="16"/>
      <c r="E97" s="16"/>
      <c r="F97" s="16"/>
    </row>
    <row r="98" spans="1:6" ht="14">
      <c r="A98" s="15"/>
      <c r="B98" s="15"/>
      <c r="C98" s="16"/>
      <c r="D98" s="16"/>
      <c r="E98" s="16"/>
      <c r="F98" s="16"/>
    </row>
    <row r="99" spans="1:6" ht="14">
      <c r="A99" s="15"/>
      <c r="B99" s="15"/>
      <c r="C99" s="16"/>
      <c r="D99" s="16"/>
      <c r="E99" s="16"/>
      <c r="F99" s="16"/>
    </row>
    <row r="100" spans="1:6" ht="14">
      <c r="A100" s="15"/>
      <c r="B100" s="15"/>
      <c r="C100" s="16"/>
      <c r="D100" s="16"/>
      <c r="E100" s="16"/>
      <c r="F100" s="16"/>
    </row>
    <row r="101" spans="1:6" ht="14">
      <c r="A101" s="15"/>
      <c r="B101" s="15"/>
      <c r="C101" s="16"/>
      <c r="D101" s="16"/>
      <c r="E101" s="16"/>
      <c r="F101" s="16"/>
    </row>
    <row r="102" spans="1:6" ht="14">
      <c r="A102" s="15"/>
      <c r="B102" s="15"/>
      <c r="C102" s="16"/>
      <c r="D102" s="16"/>
      <c r="E102" s="16"/>
      <c r="F102" s="16"/>
    </row>
    <row r="103" spans="1:6" ht="14">
      <c r="A103" s="15"/>
      <c r="B103" s="15"/>
      <c r="C103" s="16"/>
      <c r="D103" s="16"/>
      <c r="E103" s="16"/>
      <c r="F103" s="16"/>
    </row>
    <row r="104" spans="1:6" ht="14">
      <c r="A104" s="15"/>
      <c r="B104" s="15"/>
      <c r="C104" s="16"/>
      <c r="D104" s="16"/>
      <c r="E104" s="16"/>
      <c r="F104" s="16"/>
    </row>
    <row r="105" spans="1:6" ht="14">
      <c r="A105" s="15"/>
      <c r="B105" s="15"/>
      <c r="C105" s="16"/>
      <c r="D105" s="16"/>
      <c r="E105" s="16"/>
      <c r="F105" s="16"/>
    </row>
    <row r="106" spans="1:6" ht="14">
      <c r="A106" s="15"/>
      <c r="B106" s="15"/>
      <c r="C106" s="16"/>
      <c r="D106" s="16"/>
      <c r="E106" s="16"/>
      <c r="F106" s="16"/>
    </row>
    <row r="107" spans="1:6" ht="14">
      <c r="A107" s="15"/>
      <c r="B107" s="15"/>
      <c r="C107" s="16"/>
      <c r="D107" s="16"/>
      <c r="E107" s="16"/>
      <c r="F107" s="16"/>
    </row>
    <row r="108" spans="1:6" ht="14">
      <c r="A108" s="15"/>
      <c r="B108" s="15"/>
      <c r="C108" s="16"/>
      <c r="D108" s="16"/>
      <c r="E108" s="16"/>
      <c r="F108" s="16"/>
    </row>
    <row r="109" spans="1:6" ht="14">
      <c r="A109" s="15"/>
      <c r="B109" s="15"/>
      <c r="C109" s="16"/>
      <c r="D109" s="16"/>
      <c r="E109" s="16"/>
      <c r="F109" s="16"/>
    </row>
    <row r="110" spans="1:6" ht="14">
      <c r="A110" s="15"/>
      <c r="B110" s="15"/>
      <c r="C110" s="16"/>
      <c r="D110" s="16"/>
      <c r="E110" s="16"/>
    </row>
    <row r="111" spans="1:6" ht="14">
      <c r="A111" s="15"/>
      <c r="B111" s="15"/>
      <c r="C111" s="16"/>
      <c r="D111" s="16"/>
      <c r="E111" s="16"/>
    </row>
    <row r="112" spans="1:6" ht="14">
      <c r="A112" s="15"/>
      <c r="B112" s="15"/>
      <c r="C112" s="16"/>
      <c r="D112" s="16"/>
      <c r="E112" s="16"/>
    </row>
    <row r="113" spans="1:11" ht="14">
      <c r="A113" s="15"/>
      <c r="B113" s="15"/>
      <c r="C113" s="16"/>
      <c r="D113" s="16"/>
      <c r="E113" s="16"/>
    </row>
    <row r="114" spans="1:11" ht="14">
      <c r="A114" s="15"/>
      <c r="B114" s="15"/>
      <c r="C114" s="16"/>
      <c r="D114" s="16"/>
      <c r="E114" s="16"/>
    </row>
    <row r="115" spans="1:11" ht="14">
      <c r="A115" s="15"/>
      <c r="B115" s="15"/>
      <c r="C115" s="16"/>
      <c r="D115" s="16"/>
      <c r="E115" s="16"/>
    </row>
    <row r="116" spans="1:11" ht="14">
      <c r="A116" s="15"/>
      <c r="B116" s="15"/>
      <c r="C116" s="16"/>
      <c r="D116" s="16"/>
      <c r="E116" s="16"/>
    </row>
    <row r="117" spans="1:11" ht="14">
      <c r="A117" s="15"/>
      <c r="B117" s="15"/>
      <c r="C117" s="16"/>
      <c r="D117" s="16"/>
      <c r="E117" s="16"/>
    </row>
    <row r="118" spans="1:11" ht="14">
      <c r="A118" s="15"/>
      <c r="B118" s="15"/>
      <c r="C118" s="16"/>
      <c r="D118" s="16"/>
      <c r="E118" s="16"/>
    </row>
    <row r="119" spans="1:11" ht="14">
      <c r="A119" s="15"/>
      <c r="B119" s="15"/>
      <c r="C119" s="16"/>
      <c r="D119" s="16"/>
      <c r="E119" s="16"/>
    </row>
    <row r="120" spans="1:11" ht="14">
      <c r="A120" s="15"/>
      <c r="B120" s="15"/>
      <c r="C120" s="16"/>
      <c r="D120" s="16"/>
      <c r="E120" s="16"/>
    </row>
    <row r="121" spans="1:11" ht="14">
      <c r="A121" s="15"/>
      <c r="B121" s="15"/>
      <c r="C121" s="16"/>
      <c r="D121" s="16"/>
      <c r="E121" s="16"/>
    </row>
    <row r="122" spans="1:11" ht="14">
      <c r="A122"/>
      <c r="B122"/>
      <c r="C122" s="22"/>
      <c r="D122" s="22"/>
      <c r="E122" s="22"/>
      <c r="F122" s="22"/>
      <c r="G122" s="22"/>
      <c r="H122" s="23"/>
      <c r="J122" s="23"/>
      <c r="K122" s="24"/>
    </row>
  </sheetData>
  <mergeCells count="1">
    <mergeCell ref="A2:K2"/>
  </mergeCells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35AEF-3B61-7049-9AB6-D5FC8533388C}">
  <dimension ref="A1:K115"/>
  <sheetViews>
    <sheetView topLeftCell="A58" workbookViewId="0">
      <selection activeCell="G104" sqref="G104"/>
    </sheetView>
  </sheetViews>
  <sheetFormatPr baseColWidth="10" defaultRowHeight="13"/>
  <sheetData>
    <row r="1" spans="1:11" ht="14">
      <c r="A1" s="15" t="s">
        <v>334</v>
      </c>
      <c r="C1" s="16">
        <v>1</v>
      </c>
      <c r="D1" s="16">
        <v>1</v>
      </c>
      <c r="E1" s="16"/>
      <c r="F1" s="16"/>
      <c r="G1" s="16">
        <v>1</v>
      </c>
      <c r="H1" s="16"/>
      <c r="I1" s="16">
        <v>1</v>
      </c>
      <c r="J1" s="16"/>
      <c r="K1" s="16"/>
    </row>
    <row r="2" spans="1:11" ht="15" thickBot="1">
      <c r="A2" s="33" t="s">
        <v>335</v>
      </c>
      <c r="B2" s="33"/>
      <c r="C2" s="33"/>
      <c r="D2" s="33"/>
      <c r="E2" s="33"/>
      <c r="F2" s="33"/>
      <c r="G2" s="33"/>
      <c r="H2" s="33"/>
      <c r="I2" s="33"/>
      <c r="J2" s="33"/>
      <c r="K2" s="33"/>
    </row>
    <row r="3" spans="1:11" ht="16" thickBot="1">
      <c r="A3" s="27" t="s">
        <v>336</v>
      </c>
      <c r="B3" s="26" t="s">
        <v>194</v>
      </c>
      <c r="C3" s="17" t="s">
        <v>195</v>
      </c>
      <c r="D3" s="17" t="s">
        <v>196</v>
      </c>
      <c r="E3" s="17"/>
      <c r="F3" s="17"/>
      <c r="G3" s="32"/>
      <c r="H3" s="32"/>
      <c r="I3" s="32"/>
      <c r="J3" s="32"/>
      <c r="K3" s="32"/>
    </row>
    <row r="4" spans="1:11" ht="15">
      <c r="A4" s="15" t="s">
        <v>337</v>
      </c>
      <c r="B4" s="15" t="s">
        <v>80</v>
      </c>
      <c r="C4" s="16">
        <v>9</v>
      </c>
      <c r="D4" s="16">
        <v>9</v>
      </c>
      <c r="E4" s="16"/>
      <c r="F4" s="16"/>
      <c r="G4" s="32"/>
      <c r="H4" s="32"/>
      <c r="I4" s="32"/>
      <c r="J4" s="32"/>
      <c r="K4" s="32"/>
    </row>
    <row r="5" spans="1:11" ht="15">
      <c r="A5" s="15" t="s">
        <v>338</v>
      </c>
      <c r="B5" s="15" t="s">
        <v>81</v>
      </c>
      <c r="C5" s="16">
        <v>9</v>
      </c>
      <c r="D5" s="16">
        <v>9</v>
      </c>
      <c r="E5" s="16"/>
      <c r="F5" s="16"/>
      <c r="G5" s="32"/>
      <c r="H5" s="32"/>
      <c r="I5" s="32"/>
      <c r="J5" s="32"/>
      <c r="K5" s="32"/>
    </row>
    <row r="6" spans="1:11" ht="15">
      <c r="A6" s="15" t="s">
        <v>339</v>
      </c>
      <c r="B6" s="15" t="s">
        <v>82</v>
      </c>
      <c r="C6" s="16">
        <v>8</v>
      </c>
      <c r="D6" s="16">
        <v>8</v>
      </c>
      <c r="E6" s="16"/>
      <c r="F6" s="16"/>
      <c r="G6" s="32"/>
      <c r="H6" s="32"/>
      <c r="I6" s="32"/>
      <c r="J6" s="32"/>
      <c r="K6" s="32"/>
    </row>
    <row r="7" spans="1:11" ht="15">
      <c r="A7" s="15" t="s">
        <v>340</v>
      </c>
      <c r="B7" s="15" t="s">
        <v>83</v>
      </c>
      <c r="C7" s="16">
        <v>8</v>
      </c>
      <c r="D7" s="16">
        <v>8</v>
      </c>
      <c r="E7" s="16"/>
      <c r="F7" s="16"/>
      <c r="G7" s="32"/>
      <c r="H7" s="32"/>
      <c r="I7" s="32"/>
      <c r="J7" s="32"/>
      <c r="K7" s="32"/>
    </row>
    <row r="8" spans="1:11" ht="15">
      <c r="A8" s="15" t="s">
        <v>341</v>
      </c>
      <c r="B8" s="15" t="s">
        <v>84</v>
      </c>
      <c r="C8" s="16">
        <v>7</v>
      </c>
      <c r="D8" s="16">
        <v>7</v>
      </c>
      <c r="E8" s="16"/>
      <c r="F8" s="16"/>
      <c r="G8" s="32"/>
      <c r="H8" s="32"/>
      <c r="I8" s="32"/>
      <c r="J8" s="32"/>
      <c r="K8" s="32"/>
    </row>
    <row r="9" spans="1:11" ht="15">
      <c r="A9" s="15" t="s">
        <v>342</v>
      </c>
      <c r="B9" s="15" t="s">
        <v>85</v>
      </c>
      <c r="C9" s="16">
        <v>5</v>
      </c>
      <c r="D9" s="16">
        <v>5</v>
      </c>
      <c r="E9" s="16"/>
      <c r="F9" s="16"/>
      <c r="G9" s="32"/>
      <c r="H9" s="32"/>
      <c r="I9" s="32"/>
      <c r="J9" s="32"/>
      <c r="K9" s="32"/>
    </row>
    <row r="10" spans="1:11" ht="15">
      <c r="A10" s="15" t="s">
        <v>343</v>
      </c>
      <c r="B10" s="15" t="s">
        <v>86</v>
      </c>
      <c r="C10" s="16">
        <v>5</v>
      </c>
      <c r="D10" s="16">
        <v>5</v>
      </c>
      <c r="E10" s="16"/>
      <c r="F10" s="16"/>
      <c r="G10" s="32"/>
      <c r="H10" s="32"/>
      <c r="I10" s="32"/>
      <c r="J10" s="32"/>
      <c r="K10" s="32"/>
    </row>
    <row r="11" spans="1:11" ht="15">
      <c r="A11" s="15" t="s">
        <v>344</v>
      </c>
      <c r="B11" s="15" t="s">
        <v>87</v>
      </c>
      <c r="C11" s="16">
        <v>8</v>
      </c>
      <c r="D11" s="16">
        <v>8</v>
      </c>
      <c r="E11" s="16"/>
      <c r="F11" s="16"/>
      <c r="G11" s="32"/>
      <c r="H11" s="32"/>
      <c r="I11" s="32"/>
      <c r="J11" s="32"/>
      <c r="K11" s="32"/>
    </row>
    <row r="12" spans="1:11" ht="15">
      <c r="A12" s="15" t="s">
        <v>345</v>
      </c>
      <c r="B12" s="15" t="s">
        <v>88</v>
      </c>
      <c r="C12" s="16">
        <v>9</v>
      </c>
      <c r="D12" s="16">
        <v>9</v>
      </c>
      <c r="E12" s="16"/>
      <c r="F12" s="16"/>
      <c r="G12" s="32"/>
      <c r="H12" s="32"/>
      <c r="I12" s="32"/>
      <c r="J12" s="32"/>
      <c r="K12" s="32"/>
    </row>
    <row r="13" spans="1:11" ht="15">
      <c r="A13" s="15" t="s">
        <v>346</v>
      </c>
      <c r="B13" s="15" t="s">
        <v>89</v>
      </c>
      <c r="C13" s="16">
        <v>9</v>
      </c>
      <c r="D13" s="16">
        <v>9</v>
      </c>
      <c r="E13" s="16"/>
      <c r="F13" s="16"/>
      <c r="G13" s="32"/>
      <c r="H13" s="32"/>
      <c r="I13" s="32"/>
      <c r="J13" s="32"/>
      <c r="K13" s="32"/>
    </row>
    <row r="14" spans="1:11" ht="15">
      <c r="A14" s="15" t="s">
        <v>347</v>
      </c>
      <c r="B14" s="15" t="s">
        <v>90</v>
      </c>
      <c r="C14" s="16">
        <v>8</v>
      </c>
      <c r="D14" s="16">
        <v>8</v>
      </c>
      <c r="E14" s="16"/>
      <c r="F14" s="16"/>
      <c r="G14" s="32"/>
      <c r="H14" s="32"/>
      <c r="I14" s="32"/>
      <c r="J14" s="32"/>
      <c r="K14" s="32"/>
    </row>
    <row r="15" spans="1:11" ht="15">
      <c r="A15" s="15" t="s">
        <v>348</v>
      </c>
      <c r="B15" s="15" t="s">
        <v>91</v>
      </c>
      <c r="C15" s="16">
        <v>7</v>
      </c>
      <c r="D15" s="16">
        <v>7</v>
      </c>
      <c r="E15" s="16"/>
      <c r="F15" s="16"/>
      <c r="G15" s="32"/>
      <c r="H15" s="32"/>
      <c r="I15" s="32"/>
      <c r="J15" s="32"/>
      <c r="K15" s="32"/>
    </row>
    <row r="16" spans="1:11" ht="15">
      <c r="A16" s="15" t="s">
        <v>349</v>
      </c>
      <c r="B16" s="15" t="s">
        <v>92</v>
      </c>
      <c r="C16" s="16">
        <v>5</v>
      </c>
      <c r="D16" s="16">
        <v>5</v>
      </c>
      <c r="E16" s="16"/>
      <c r="F16" s="16"/>
      <c r="G16" s="32"/>
      <c r="H16" s="32"/>
      <c r="I16" s="32"/>
      <c r="J16" s="32"/>
      <c r="K16" s="32"/>
    </row>
    <row r="17" spans="1:11" ht="15">
      <c r="A17" s="15" t="s">
        <v>350</v>
      </c>
      <c r="B17" s="15" t="s">
        <v>93</v>
      </c>
      <c r="C17" s="16">
        <v>5</v>
      </c>
      <c r="D17" s="16">
        <v>5</v>
      </c>
      <c r="E17" s="16"/>
      <c r="F17" s="16"/>
      <c r="G17" s="32"/>
      <c r="H17" s="32"/>
      <c r="I17" s="32"/>
      <c r="J17" s="32"/>
      <c r="K17" s="32"/>
    </row>
    <row r="18" spans="1:11" ht="15">
      <c r="A18" s="15" t="s">
        <v>351</v>
      </c>
      <c r="B18" s="15" t="s">
        <v>94</v>
      </c>
      <c r="C18" s="16">
        <v>8</v>
      </c>
      <c r="D18" s="16">
        <v>8</v>
      </c>
      <c r="E18" s="16"/>
      <c r="F18" s="16"/>
      <c r="G18" s="32"/>
      <c r="H18" s="32"/>
      <c r="I18" s="32"/>
      <c r="J18" s="32"/>
      <c r="K18" s="32"/>
    </row>
    <row r="19" spans="1:11" ht="15">
      <c r="A19" s="15" t="s">
        <v>352</v>
      </c>
      <c r="B19" s="15" t="s">
        <v>95</v>
      </c>
      <c r="C19" s="16">
        <v>7</v>
      </c>
      <c r="D19" s="16">
        <v>7</v>
      </c>
      <c r="E19" s="16"/>
      <c r="F19" s="16"/>
      <c r="G19" s="32"/>
      <c r="H19" s="32"/>
      <c r="I19" s="32"/>
      <c r="J19" s="32"/>
      <c r="K19" s="32"/>
    </row>
    <row r="20" spans="1:11" ht="15">
      <c r="A20" s="15" t="s">
        <v>353</v>
      </c>
      <c r="B20" s="15" t="s">
        <v>96</v>
      </c>
      <c r="C20" s="16">
        <v>7</v>
      </c>
      <c r="D20" s="16">
        <v>7</v>
      </c>
      <c r="E20" s="16"/>
      <c r="F20" s="16"/>
      <c r="G20" s="32"/>
      <c r="H20" s="32"/>
      <c r="I20" s="32"/>
      <c r="J20" s="32"/>
      <c r="K20" s="32"/>
    </row>
    <row r="21" spans="1:11" ht="15">
      <c r="A21" s="15" t="s">
        <v>354</v>
      </c>
      <c r="B21" s="15" t="s">
        <v>97</v>
      </c>
      <c r="C21" s="16">
        <v>6</v>
      </c>
      <c r="D21" s="16">
        <v>6</v>
      </c>
      <c r="E21" s="16"/>
      <c r="F21" s="16"/>
      <c r="G21" s="32"/>
      <c r="H21" s="32"/>
      <c r="I21" s="32"/>
      <c r="J21" s="32"/>
      <c r="K21" s="32"/>
    </row>
    <row r="22" spans="1:11" ht="15">
      <c r="A22" s="15" t="s">
        <v>355</v>
      </c>
      <c r="B22" s="15" t="s">
        <v>98</v>
      </c>
      <c r="C22" s="16">
        <v>6</v>
      </c>
      <c r="D22" s="16">
        <v>6</v>
      </c>
      <c r="E22" s="16"/>
      <c r="F22" s="16"/>
      <c r="G22" s="32"/>
      <c r="H22" s="32"/>
      <c r="I22" s="32"/>
      <c r="J22" s="32"/>
      <c r="K22" s="32"/>
    </row>
    <row r="23" spans="1:11" ht="15">
      <c r="A23" s="15" t="s">
        <v>356</v>
      </c>
      <c r="B23" s="15" t="s">
        <v>99</v>
      </c>
      <c r="C23" s="16">
        <v>7</v>
      </c>
      <c r="D23" s="16">
        <v>7</v>
      </c>
      <c r="E23" s="16"/>
      <c r="F23" s="16"/>
      <c r="G23" s="32"/>
      <c r="H23" s="32"/>
      <c r="I23" s="32"/>
      <c r="J23" s="32"/>
      <c r="K23" s="32"/>
    </row>
    <row r="24" spans="1:11" ht="15">
      <c r="A24" s="15" t="s">
        <v>357</v>
      </c>
      <c r="B24" s="15" t="s">
        <v>100</v>
      </c>
      <c r="C24" s="16">
        <v>7</v>
      </c>
      <c r="D24" s="16">
        <v>7</v>
      </c>
      <c r="E24" s="16"/>
      <c r="F24" s="16"/>
      <c r="G24" s="32"/>
      <c r="H24" s="32"/>
      <c r="I24" s="32"/>
      <c r="J24" s="32"/>
      <c r="K24" s="32"/>
    </row>
    <row r="25" spans="1:11" ht="15">
      <c r="A25" s="15" t="s">
        <v>358</v>
      </c>
      <c r="B25" s="15" t="s">
        <v>101</v>
      </c>
      <c r="C25" s="16">
        <v>7</v>
      </c>
      <c r="D25" s="16">
        <v>7</v>
      </c>
      <c r="E25" s="16"/>
      <c r="F25" s="16"/>
      <c r="G25" s="32"/>
      <c r="H25" s="32"/>
      <c r="I25" s="32"/>
      <c r="J25" s="32"/>
      <c r="K25" s="32"/>
    </row>
    <row r="26" spans="1:11" ht="15">
      <c r="A26" s="15" t="s">
        <v>359</v>
      </c>
      <c r="B26" s="15" t="s">
        <v>102</v>
      </c>
      <c r="C26" s="16">
        <v>7</v>
      </c>
      <c r="D26" s="16">
        <v>7</v>
      </c>
      <c r="E26" s="16"/>
      <c r="F26" s="16"/>
      <c r="G26" s="32"/>
      <c r="H26" s="32"/>
      <c r="I26" s="32"/>
      <c r="J26" s="32"/>
      <c r="K26" s="32"/>
    </row>
    <row r="27" spans="1:11" ht="15">
      <c r="A27" s="15" t="s">
        <v>360</v>
      </c>
      <c r="B27" s="15" t="s">
        <v>103</v>
      </c>
      <c r="C27" s="16">
        <v>7</v>
      </c>
      <c r="D27" s="16">
        <v>7</v>
      </c>
      <c r="E27" s="16"/>
      <c r="F27" s="16"/>
      <c r="G27" s="32"/>
      <c r="H27" s="32"/>
      <c r="I27" s="32"/>
      <c r="J27" s="32"/>
      <c r="K27" s="32"/>
    </row>
    <row r="28" spans="1:11" ht="15">
      <c r="A28" s="15" t="s">
        <v>361</v>
      </c>
      <c r="B28" s="15" t="s">
        <v>104</v>
      </c>
      <c r="C28" s="16">
        <v>7</v>
      </c>
      <c r="D28" s="16">
        <v>7</v>
      </c>
      <c r="E28" s="16"/>
      <c r="F28" s="16"/>
      <c r="G28" s="32"/>
      <c r="H28" s="32"/>
      <c r="I28" s="32"/>
      <c r="J28" s="32"/>
      <c r="K28" s="32"/>
    </row>
    <row r="29" spans="1:11" ht="15">
      <c r="A29" s="15" t="s">
        <v>362</v>
      </c>
      <c r="B29" s="15" t="s">
        <v>105</v>
      </c>
      <c r="C29" s="16">
        <v>6</v>
      </c>
      <c r="D29" s="16">
        <v>6</v>
      </c>
      <c r="E29" s="16"/>
      <c r="F29" s="16"/>
      <c r="G29" s="32"/>
      <c r="H29" s="32"/>
      <c r="I29" s="32"/>
      <c r="J29" s="32"/>
      <c r="K29" s="32"/>
    </row>
    <row r="30" spans="1:11" ht="15">
      <c r="A30" s="15" t="s">
        <v>363</v>
      </c>
      <c r="B30" s="15" t="s">
        <v>106</v>
      </c>
      <c r="C30" s="16">
        <v>6</v>
      </c>
      <c r="D30" s="16">
        <v>6</v>
      </c>
      <c r="E30" s="16"/>
      <c r="F30" s="16"/>
      <c r="G30" s="32"/>
      <c r="H30" s="32"/>
      <c r="I30" s="32"/>
      <c r="J30" s="32"/>
      <c r="K30" s="32"/>
    </row>
    <row r="31" spans="1:11" ht="15">
      <c r="A31" s="15" t="s">
        <v>364</v>
      </c>
      <c r="B31" s="15" t="s">
        <v>107</v>
      </c>
      <c r="C31" s="16">
        <v>5</v>
      </c>
      <c r="D31" s="16">
        <v>6</v>
      </c>
      <c r="E31" s="16"/>
      <c r="F31" s="16"/>
      <c r="G31" s="32"/>
      <c r="H31" s="32"/>
      <c r="I31" s="32"/>
      <c r="J31" s="32"/>
      <c r="K31" s="32"/>
    </row>
    <row r="32" spans="1:11" ht="15">
      <c r="A32" s="15" t="s">
        <v>365</v>
      </c>
      <c r="B32" s="15" t="s">
        <v>108</v>
      </c>
      <c r="C32" s="16">
        <v>6</v>
      </c>
      <c r="D32" s="16">
        <v>6</v>
      </c>
      <c r="E32" s="16"/>
      <c r="F32" s="16"/>
      <c r="G32" s="32"/>
      <c r="H32" s="32"/>
      <c r="I32" s="32"/>
      <c r="J32" s="32"/>
      <c r="K32" s="32"/>
    </row>
    <row r="33" spans="1:11" ht="15">
      <c r="A33" s="15" t="s">
        <v>366</v>
      </c>
      <c r="B33" s="15" t="s">
        <v>109</v>
      </c>
      <c r="C33" s="16">
        <v>6</v>
      </c>
      <c r="D33" s="16">
        <v>6</v>
      </c>
      <c r="E33" s="16"/>
      <c r="F33" s="16"/>
      <c r="G33" s="32"/>
      <c r="H33" s="32"/>
      <c r="I33" s="32"/>
      <c r="J33" s="32"/>
      <c r="K33" s="32"/>
    </row>
    <row r="34" spans="1:11" ht="15">
      <c r="A34" s="15" t="s">
        <v>367</v>
      </c>
      <c r="B34" s="15" t="s">
        <v>110</v>
      </c>
      <c r="C34" s="16">
        <v>6</v>
      </c>
      <c r="D34" s="16">
        <v>6</v>
      </c>
      <c r="E34" s="16"/>
      <c r="F34" s="16"/>
      <c r="G34" s="32"/>
      <c r="H34" s="32"/>
      <c r="I34" s="32"/>
      <c r="J34" s="32"/>
      <c r="K34" s="32"/>
    </row>
    <row r="35" spans="1:11" ht="15">
      <c r="A35" s="15" t="s">
        <v>368</v>
      </c>
      <c r="B35" s="15" t="s">
        <v>111</v>
      </c>
      <c r="C35" s="16">
        <v>4</v>
      </c>
      <c r="D35" s="16">
        <v>4</v>
      </c>
      <c r="E35" s="16"/>
      <c r="F35" s="16"/>
      <c r="G35" s="32"/>
      <c r="H35" s="32"/>
      <c r="I35" s="32"/>
      <c r="J35" s="32"/>
      <c r="K35" s="32"/>
    </row>
    <row r="36" spans="1:11" ht="15">
      <c r="A36" s="15" t="s">
        <v>369</v>
      </c>
      <c r="B36" s="15" t="s">
        <v>112</v>
      </c>
      <c r="C36" s="16">
        <v>5</v>
      </c>
      <c r="D36" s="16">
        <v>5</v>
      </c>
      <c r="E36" s="16"/>
      <c r="F36" s="16"/>
      <c r="G36" s="32"/>
      <c r="H36" s="32"/>
      <c r="I36" s="32"/>
      <c r="J36" s="32"/>
      <c r="K36" s="32"/>
    </row>
    <row r="37" spans="1:11" ht="15">
      <c r="A37" s="15" t="s">
        <v>370</v>
      </c>
      <c r="B37" s="15" t="s">
        <v>113</v>
      </c>
      <c r="C37" s="16">
        <v>7</v>
      </c>
      <c r="D37" s="16">
        <v>7</v>
      </c>
      <c r="E37" s="16"/>
      <c r="F37" s="16"/>
      <c r="G37" s="32"/>
      <c r="H37" s="32"/>
      <c r="I37" s="32"/>
      <c r="J37" s="32"/>
      <c r="K37" s="32"/>
    </row>
    <row r="38" spans="1:11" ht="15">
      <c r="A38" s="15" t="s">
        <v>371</v>
      </c>
      <c r="B38" s="15" t="s">
        <v>114</v>
      </c>
      <c r="C38" s="16">
        <v>7</v>
      </c>
      <c r="D38" s="16">
        <v>7</v>
      </c>
      <c r="E38" s="16"/>
      <c r="F38" s="16"/>
      <c r="G38" s="32"/>
      <c r="H38" s="32"/>
      <c r="I38" s="32"/>
      <c r="J38" s="32"/>
      <c r="K38" s="32"/>
    </row>
    <row r="39" spans="1:11" ht="15">
      <c r="A39" s="15" t="s">
        <v>372</v>
      </c>
      <c r="B39" s="15" t="s">
        <v>115</v>
      </c>
      <c r="C39" s="16">
        <v>6</v>
      </c>
      <c r="D39" s="16">
        <v>6</v>
      </c>
      <c r="E39" s="16"/>
      <c r="F39" s="16"/>
      <c r="G39" s="32"/>
      <c r="H39" s="32"/>
      <c r="I39" s="32"/>
      <c r="J39" s="32"/>
      <c r="K39" s="32"/>
    </row>
    <row r="40" spans="1:11" ht="15">
      <c r="A40" s="15" t="s">
        <v>373</v>
      </c>
      <c r="B40" s="15" t="s">
        <v>116</v>
      </c>
      <c r="C40" s="16">
        <v>5</v>
      </c>
      <c r="D40" s="16">
        <v>5</v>
      </c>
      <c r="E40" s="16"/>
      <c r="F40" s="16"/>
      <c r="G40" s="32"/>
      <c r="H40" s="32"/>
      <c r="I40" s="32"/>
      <c r="J40" s="32"/>
      <c r="K40" s="32"/>
    </row>
    <row r="41" spans="1:11" ht="15">
      <c r="A41" s="15" t="s">
        <v>374</v>
      </c>
      <c r="B41" s="15" t="s">
        <v>117</v>
      </c>
      <c r="C41" s="16">
        <v>5</v>
      </c>
      <c r="D41" s="16">
        <v>5</v>
      </c>
      <c r="E41" s="16"/>
      <c r="F41" s="16"/>
      <c r="G41" s="32"/>
      <c r="H41" s="32"/>
      <c r="I41" s="32"/>
      <c r="J41" s="32"/>
      <c r="K41" s="32"/>
    </row>
    <row r="42" spans="1:11" ht="15">
      <c r="A42" s="15" t="s">
        <v>375</v>
      </c>
      <c r="B42" s="15" t="s">
        <v>118</v>
      </c>
      <c r="C42" s="16">
        <v>6</v>
      </c>
      <c r="D42" s="16">
        <v>6</v>
      </c>
      <c r="E42" s="16"/>
      <c r="F42" s="16"/>
      <c r="G42" s="32"/>
      <c r="H42" s="32"/>
      <c r="I42" s="32"/>
      <c r="J42" s="32"/>
      <c r="K42" s="32"/>
    </row>
    <row r="43" spans="1:11" ht="15">
      <c r="A43" s="15" t="s">
        <v>376</v>
      </c>
      <c r="B43" s="15" t="s">
        <v>119</v>
      </c>
      <c r="C43" s="16">
        <v>6</v>
      </c>
      <c r="D43" s="16">
        <v>6</v>
      </c>
      <c r="E43" s="16"/>
      <c r="F43" s="16"/>
      <c r="G43" s="32"/>
      <c r="H43" s="32"/>
      <c r="I43" s="32"/>
      <c r="J43" s="32"/>
      <c r="K43" s="32"/>
    </row>
    <row r="44" spans="1:11" ht="15">
      <c r="A44" s="15" t="s">
        <v>377</v>
      </c>
      <c r="B44" s="15" t="s">
        <v>120</v>
      </c>
      <c r="C44" s="16">
        <v>5</v>
      </c>
      <c r="D44" s="16">
        <v>5</v>
      </c>
      <c r="E44" s="16"/>
      <c r="F44" s="16"/>
      <c r="G44" s="32"/>
      <c r="H44" s="32"/>
      <c r="I44" s="32"/>
      <c r="J44" s="32"/>
      <c r="K44" s="32"/>
    </row>
    <row r="45" spans="1:11" ht="15">
      <c r="A45" s="15" t="s">
        <v>378</v>
      </c>
      <c r="B45" s="15" t="s">
        <v>121</v>
      </c>
      <c r="C45" s="16">
        <v>5</v>
      </c>
      <c r="D45" s="16">
        <v>5</v>
      </c>
      <c r="E45" s="16"/>
      <c r="F45" s="16"/>
      <c r="G45" s="32"/>
      <c r="H45" s="32"/>
      <c r="I45" s="32"/>
      <c r="J45" s="32"/>
      <c r="K45" s="32"/>
    </row>
    <row r="46" spans="1:11" ht="15">
      <c r="A46" s="15" t="s">
        <v>379</v>
      </c>
      <c r="B46" s="15" t="s">
        <v>190</v>
      </c>
      <c r="C46" s="16">
        <v>8</v>
      </c>
      <c r="D46" s="16">
        <v>8</v>
      </c>
      <c r="E46" s="16"/>
      <c r="F46" s="16"/>
      <c r="G46" s="32"/>
      <c r="H46" s="32"/>
      <c r="I46" s="32"/>
      <c r="J46" s="32"/>
      <c r="K46" s="32"/>
    </row>
    <row r="47" spans="1:11" ht="15">
      <c r="A47" s="15" t="s">
        <v>380</v>
      </c>
      <c r="B47" s="15" t="s">
        <v>122</v>
      </c>
      <c r="C47" s="16">
        <v>6</v>
      </c>
      <c r="D47" s="16">
        <v>6</v>
      </c>
      <c r="E47" s="16"/>
      <c r="F47" s="16"/>
      <c r="G47" s="32"/>
      <c r="H47" s="32"/>
      <c r="I47" s="32"/>
      <c r="J47" s="32"/>
      <c r="K47" s="32"/>
    </row>
    <row r="48" spans="1:11" ht="15">
      <c r="A48" s="15" t="s">
        <v>381</v>
      </c>
      <c r="B48" s="15" t="s">
        <v>123</v>
      </c>
      <c r="C48" s="16">
        <v>5</v>
      </c>
      <c r="D48" s="16">
        <v>5</v>
      </c>
      <c r="E48" s="16"/>
      <c r="F48" s="16"/>
      <c r="G48" s="32"/>
      <c r="H48" s="32"/>
      <c r="I48" s="32"/>
      <c r="J48" s="32"/>
      <c r="K48" s="32"/>
    </row>
    <row r="49" spans="1:11" ht="15">
      <c r="A49" s="15" t="s">
        <v>382</v>
      </c>
      <c r="B49" s="15" t="s">
        <v>124</v>
      </c>
      <c r="C49" s="16">
        <v>4</v>
      </c>
      <c r="D49" s="16">
        <v>4</v>
      </c>
      <c r="E49" s="16"/>
      <c r="F49" s="16"/>
      <c r="G49" s="32"/>
      <c r="H49" s="32"/>
      <c r="I49" s="32"/>
      <c r="J49" s="32"/>
      <c r="K49" s="32"/>
    </row>
    <row r="50" spans="1:11" ht="15">
      <c r="A50" s="15" t="s">
        <v>383</v>
      </c>
      <c r="B50" s="15" t="s">
        <v>125</v>
      </c>
      <c r="C50" s="16">
        <v>5</v>
      </c>
      <c r="D50" s="16">
        <v>5</v>
      </c>
      <c r="E50" s="16"/>
      <c r="F50" s="16"/>
      <c r="G50" s="32"/>
      <c r="H50" s="32"/>
      <c r="I50" s="32"/>
      <c r="J50" s="32"/>
      <c r="K50" s="32"/>
    </row>
    <row r="51" spans="1:11" ht="15">
      <c r="A51" s="15" t="s">
        <v>384</v>
      </c>
      <c r="B51" s="15" t="s">
        <v>191</v>
      </c>
      <c r="C51" s="16">
        <v>5</v>
      </c>
      <c r="D51" s="16">
        <v>5</v>
      </c>
      <c r="E51" s="16"/>
      <c r="F51" s="16"/>
      <c r="G51" s="32"/>
      <c r="H51" s="32"/>
      <c r="I51" s="32"/>
      <c r="J51" s="32"/>
      <c r="K51" s="32"/>
    </row>
    <row r="52" spans="1:11" ht="15">
      <c r="A52" s="15" t="s">
        <v>385</v>
      </c>
      <c r="B52" s="15" t="s">
        <v>126</v>
      </c>
      <c r="C52" s="16">
        <v>4</v>
      </c>
      <c r="D52" s="16">
        <v>4</v>
      </c>
      <c r="E52" s="16"/>
      <c r="F52" s="16"/>
      <c r="G52" s="32"/>
      <c r="H52" s="32"/>
      <c r="I52" s="32"/>
      <c r="J52" s="32"/>
      <c r="K52" s="32"/>
    </row>
    <row r="53" spans="1:11" ht="15">
      <c r="A53" s="15" t="s">
        <v>386</v>
      </c>
      <c r="B53" s="15" t="s">
        <v>127</v>
      </c>
      <c r="C53" s="16">
        <v>5</v>
      </c>
      <c r="D53" s="16">
        <v>5</v>
      </c>
      <c r="E53" s="16"/>
      <c r="F53" s="16"/>
      <c r="G53" s="32"/>
      <c r="H53" s="32"/>
      <c r="I53" s="32"/>
      <c r="J53" s="32"/>
      <c r="K53" s="32"/>
    </row>
    <row r="54" spans="1:11" ht="15">
      <c r="A54" s="15" t="s">
        <v>387</v>
      </c>
      <c r="B54" s="15" t="s">
        <v>128</v>
      </c>
      <c r="C54" s="16">
        <v>5</v>
      </c>
      <c r="D54" s="16">
        <v>5</v>
      </c>
      <c r="E54" s="16"/>
      <c r="F54" s="16"/>
      <c r="G54" s="32"/>
      <c r="H54" s="32"/>
      <c r="I54" s="32"/>
      <c r="J54" s="32"/>
      <c r="K54" s="32"/>
    </row>
    <row r="55" spans="1:11" ht="15">
      <c r="A55" s="15" t="s">
        <v>388</v>
      </c>
      <c r="B55" s="15" t="s">
        <v>129</v>
      </c>
      <c r="C55" s="16">
        <v>4</v>
      </c>
      <c r="D55" s="16">
        <v>4</v>
      </c>
      <c r="E55" s="16"/>
      <c r="F55" s="16"/>
      <c r="G55" s="32"/>
      <c r="H55" s="32"/>
      <c r="I55" s="32"/>
      <c r="J55" s="32"/>
      <c r="K55" s="32"/>
    </row>
    <row r="56" spans="1:11" ht="15">
      <c r="A56" s="15" t="s">
        <v>389</v>
      </c>
      <c r="B56" s="15" t="s">
        <v>130</v>
      </c>
      <c r="C56" s="16">
        <v>6</v>
      </c>
      <c r="D56" s="16">
        <v>5</v>
      </c>
      <c r="E56" s="16"/>
      <c r="F56" s="16"/>
      <c r="G56" s="32"/>
      <c r="H56" s="32"/>
      <c r="I56" s="32"/>
      <c r="J56" s="32"/>
      <c r="K56" s="32"/>
    </row>
    <row r="57" spans="1:11" ht="15">
      <c r="A57" s="15" t="s">
        <v>390</v>
      </c>
      <c r="B57" s="15" t="s">
        <v>131</v>
      </c>
      <c r="C57" s="16">
        <v>6</v>
      </c>
      <c r="D57" s="16">
        <v>7</v>
      </c>
      <c r="E57" s="16"/>
      <c r="F57" s="16"/>
      <c r="G57" s="32"/>
      <c r="H57" s="32"/>
      <c r="I57" s="32"/>
      <c r="J57" s="32"/>
      <c r="K57" s="32"/>
    </row>
    <row r="58" spans="1:11" ht="15">
      <c r="A58" s="15" t="s">
        <v>391</v>
      </c>
      <c r="B58" s="15" t="s">
        <v>132</v>
      </c>
      <c r="C58" s="16">
        <v>7</v>
      </c>
      <c r="D58" s="16">
        <v>6</v>
      </c>
      <c r="E58" s="16"/>
      <c r="F58" s="16"/>
      <c r="G58" s="32"/>
      <c r="H58" s="32"/>
      <c r="I58" s="32"/>
      <c r="J58" s="32"/>
      <c r="K58" s="32"/>
    </row>
    <row r="59" spans="1:11" ht="15">
      <c r="A59" s="15" t="s">
        <v>392</v>
      </c>
      <c r="B59" s="15" t="s">
        <v>133</v>
      </c>
      <c r="C59" s="16">
        <v>6</v>
      </c>
      <c r="D59" s="16">
        <v>5</v>
      </c>
      <c r="E59" s="16"/>
      <c r="F59" s="16"/>
      <c r="G59" s="32"/>
      <c r="H59" s="32"/>
      <c r="I59" s="32"/>
      <c r="J59" s="32"/>
      <c r="K59" s="32"/>
    </row>
    <row r="60" spans="1:11" ht="15">
      <c r="A60" s="15" t="s">
        <v>393</v>
      </c>
      <c r="B60" s="15" t="s">
        <v>134</v>
      </c>
      <c r="C60" s="16">
        <v>5</v>
      </c>
      <c r="D60" s="16">
        <v>6</v>
      </c>
      <c r="E60" s="16"/>
      <c r="F60" s="16"/>
      <c r="G60" s="32"/>
      <c r="H60" s="32"/>
      <c r="I60" s="32"/>
      <c r="J60" s="32"/>
      <c r="K60" s="32"/>
    </row>
    <row r="61" spans="1:11" ht="15">
      <c r="A61" s="15" t="s">
        <v>394</v>
      </c>
      <c r="B61" s="15" t="s">
        <v>135</v>
      </c>
      <c r="C61" s="16">
        <v>6</v>
      </c>
      <c r="D61" s="16">
        <v>5</v>
      </c>
      <c r="E61" s="16"/>
      <c r="F61" s="16"/>
      <c r="G61" s="32"/>
      <c r="H61" s="32"/>
      <c r="I61" s="32"/>
      <c r="J61" s="32"/>
      <c r="K61" s="32"/>
    </row>
    <row r="62" spans="1:11" ht="15">
      <c r="A62" s="15" t="s">
        <v>395</v>
      </c>
      <c r="B62" s="15" t="s">
        <v>136</v>
      </c>
      <c r="C62" s="16">
        <v>5</v>
      </c>
      <c r="D62" s="16">
        <v>5</v>
      </c>
      <c r="E62" s="16"/>
      <c r="F62" s="16"/>
      <c r="G62" s="32"/>
      <c r="H62" s="32"/>
      <c r="I62" s="32"/>
      <c r="J62" s="32"/>
      <c r="K62" s="32"/>
    </row>
    <row r="63" spans="1:11" ht="15">
      <c r="A63" s="15" t="s">
        <v>396</v>
      </c>
      <c r="B63" s="15" t="s">
        <v>137</v>
      </c>
      <c r="C63" s="16">
        <v>6</v>
      </c>
      <c r="D63" s="16">
        <v>5</v>
      </c>
      <c r="E63" s="16"/>
      <c r="F63" s="16"/>
      <c r="G63" s="32"/>
      <c r="H63" s="32"/>
      <c r="I63" s="32"/>
      <c r="J63" s="32"/>
      <c r="K63" s="32"/>
    </row>
    <row r="64" spans="1:11" ht="15">
      <c r="A64" s="15" t="s">
        <v>397</v>
      </c>
      <c r="B64" s="15" t="s">
        <v>138</v>
      </c>
      <c r="C64" s="16">
        <v>6</v>
      </c>
      <c r="D64" s="16">
        <v>5</v>
      </c>
      <c r="E64" s="16"/>
      <c r="F64" s="16"/>
      <c r="G64" s="32"/>
      <c r="H64" s="32"/>
      <c r="I64" s="32"/>
      <c r="J64" s="32"/>
      <c r="K64" s="32"/>
    </row>
    <row r="65" spans="1:11" ht="15">
      <c r="A65" s="15" t="s">
        <v>398</v>
      </c>
      <c r="B65" s="15" t="s">
        <v>192</v>
      </c>
      <c r="C65" s="16">
        <v>6</v>
      </c>
      <c r="D65" s="16">
        <v>5</v>
      </c>
      <c r="E65" s="16"/>
      <c r="F65" s="16"/>
      <c r="G65" s="32"/>
      <c r="H65" s="32"/>
      <c r="I65" s="32"/>
      <c r="J65" s="32"/>
      <c r="K65" s="32"/>
    </row>
    <row r="66" spans="1:11" ht="15">
      <c r="A66" s="15" t="s">
        <v>399</v>
      </c>
      <c r="B66" s="15" t="s">
        <v>139</v>
      </c>
      <c r="C66" s="16">
        <v>5</v>
      </c>
      <c r="D66" s="16">
        <v>4</v>
      </c>
      <c r="E66" s="16"/>
      <c r="F66" s="16"/>
      <c r="G66" s="32"/>
      <c r="H66" s="32"/>
      <c r="I66" s="32"/>
      <c r="J66" s="32"/>
      <c r="K66" s="32"/>
    </row>
    <row r="67" spans="1:11" ht="15">
      <c r="A67" s="15" t="s">
        <v>400</v>
      </c>
      <c r="B67" s="15" t="s">
        <v>140</v>
      </c>
      <c r="C67" s="16">
        <v>6</v>
      </c>
      <c r="D67" s="16">
        <v>5</v>
      </c>
      <c r="E67" s="16"/>
      <c r="F67" s="16"/>
      <c r="G67" s="32"/>
      <c r="H67" s="32"/>
      <c r="I67" s="32"/>
      <c r="J67" s="32"/>
      <c r="K67" s="32"/>
    </row>
    <row r="68" spans="1:11" ht="15">
      <c r="A68" s="15" t="s">
        <v>401</v>
      </c>
      <c r="B68" s="15" t="s">
        <v>141</v>
      </c>
      <c r="C68" s="16">
        <v>5</v>
      </c>
      <c r="D68" s="16">
        <v>4</v>
      </c>
      <c r="E68" s="16"/>
      <c r="F68" s="16"/>
      <c r="G68" s="32"/>
      <c r="H68" s="32"/>
      <c r="I68" s="32"/>
      <c r="J68" s="32"/>
      <c r="K68" s="32"/>
    </row>
    <row r="69" spans="1:11" ht="15">
      <c r="A69" s="15" t="s">
        <v>402</v>
      </c>
      <c r="B69" s="15" t="s">
        <v>142</v>
      </c>
      <c r="C69" s="16">
        <v>7</v>
      </c>
      <c r="D69" s="16">
        <v>7</v>
      </c>
      <c r="E69" s="16"/>
      <c r="F69" s="16"/>
      <c r="G69" s="32"/>
      <c r="H69" s="32"/>
      <c r="I69" s="32"/>
      <c r="J69" s="32"/>
      <c r="K69" s="32"/>
    </row>
    <row r="70" spans="1:11" ht="15">
      <c r="A70" s="15" t="s">
        <v>403</v>
      </c>
      <c r="B70" s="15" t="s">
        <v>143</v>
      </c>
      <c r="C70" s="16">
        <v>7</v>
      </c>
      <c r="D70" s="16">
        <v>7</v>
      </c>
      <c r="E70" s="16"/>
      <c r="F70" s="16"/>
      <c r="G70" s="32"/>
      <c r="H70" s="32"/>
      <c r="I70" s="32"/>
      <c r="J70" s="32"/>
      <c r="K70" s="32"/>
    </row>
    <row r="71" spans="1:11" ht="15">
      <c r="A71" s="15" t="s">
        <v>404</v>
      </c>
      <c r="B71" s="15" t="s">
        <v>144</v>
      </c>
      <c r="C71" s="16">
        <v>8</v>
      </c>
      <c r="D71" s="16">
        <v>8</v>
      </c>
      <c r="E71" s="16"/>
      <c r="F71" s="16"/>
      <c r="G71" s="32"/>
      <c r="H71" s="32"/>
      <c r="I71" s="32"/>
      <c r="J71" s="32"/>
      <c r="K71" s="32"/>
    </row>
    <row r="72" spans="1:11" ht="15">
      <c r="A72" s="15" t="s">
        <v>405</v>
      </c>
      <c r="B72" s="15" t="s">
        <v>145</v>
      </c>
      <c r="C72" s="16">
        <v>8</v>
      </c>
      <c r="D72" s="16">
        <v>7</v>
      </c>
      <c r="E72" s="16"/>
      <c r="F72" s="16"/>
      <c r="G72" s="32"/>
      <c r="H72" s="32"/>
      <c r="I72" s="32"/>
      <c r="J72" s="32"/>
      <c r="K72" s="32"/>
    </row>
    <row r="73" spans="1:11" ht="15">
      <c r="A73" s="15" t="s">
        <v>406</v>
      </c>
      <c r="B73" s="15" t="s">
        <v>146</v>
      </c>
      <c r="C73" s="16">
        <v>8</v>
      </c>
      <c r="D73" s="16">
        <v>7</v>
      </c>
      <c r="E73" s="16"/>
      <c r="F73" s="16"/>
      <c r="G73" s="32"/>
      <c r="H73" s="32"/>
      <c r="I73" s="32"/>
      <c r="J73" s="32"/>
      <c r="K73" s="32"/>
    </row>
    <row r="74" spans="1:11" ht="15">
      <c r="A74" s="15" t="s">
        <v>407</v>
      </c>
      <c r="B74" s="15" t="s">
        <v>147</v>
      </c>
      <c r="C74" s="16">
        <v>7</v>
      </c>
      <c r="D74" s="16">
        <v>6</v>
      </c>
      <c r="E74" s="16"/>
      <c r="F74" s="16"/>
      <c r="G74" s="32"/>
      <c r="H74" s="32"/>
      <c r="I74" s="32"/>
      <c r="J74" s="32"/>
      <c r="K74" s="32"/>
    </row>
    <row r="75" spans="1:11" ht="15">
      <c r="A75" s="15" t="s">
        <v>408</v>
      </c>
      <c r="B75" s="15" t="s">
        <v>148</v>
      </c>
      <c r="C75" s="16">
        <v>8</v>
      </c>
      <c r="D75" s="16">
        <v>7</v>
      </c>
      <c r="E75" s="16"/>
      <c r="F75" s="16"/>
      <c r="G75" s="32"/>
      <c r="H75" s="32"/>
      <c r="I75" s="32"/>
      <c r="J75" s="32"/>
      <c r="K75" s="32"/>
    </row>
    <row r="76" spans="1:11" ht="15">
      <c r="A76" s="15" t="s">
        <v>409</v>
      </c>
      <c r="B76" s="15" t="s">
        <v>149</v>
      </c>
      <c r="C76" s="16">
        <v>7</v>
      </c>
      <c r="D76" s="16">
        <v>6</v>
      </c>
      <c r="E76" s="16"/>
      <c r="F76" s="16"/>
      <c r="G76" s="32"/>
      <c r="H76" s="32"/>
      <c r="I76" s="32"/>
      <c r="J76" s="32"/>
      <c r="K76" s="32"/>
    </row>
    <row r="77" spans="1:11" ht="15">
      <c r="A77" s="15" t="s">
        <v>410</v>
      </c>
      <c r="B77" s="15" t="s">
        <v>150</v>
      </c>
      <c r="C77" s="16">
        <v>7</v>
      </c>
      <c r="D77" s="16">
        <v>6</v>
      </c>
      <c r="E77" s="16"/>
      <c r="F77" s="16"/>
      <c r="G77" s="32"/>
      <c r="H77" s="32"/>
      <c r="I77" s="32"/>
      <c r="J77" s="32"/>
      <c r="K77" s="32"/>
    </row>
    <row r="78" spans="1:11" ht="15">
      <c r="A78" s="15" t="s">
        <v>411</v>
      </c>
      <c r="B78" s="15" t="s">
        <v>151</v>
      </c>
      <c r="C78" s="16">
        <v>8</v>
      </c>
      <c r="D78" s="16">
        <v>6</v>
      </c>
      <c r="E78" s="16"/>
      <c r="F78" s="16"/>
      <c r="G78" s="32"/>
      <c r="H78" s="32"/>
      <c r="I78" s="32"/>
      <c r="J78" s="32"/>
      <c r="K78" s="32"/>
    </row>
    <row r="79" spans="1:11" ht="15">
      <c r="A79" s="15" t="s">
        <v>412</v>
      </c>
      <c r="B79" s="15" t="s">
        <v>152</v>
      </c>
      <c r="C79" s="16">
        <v>3</v>
      </c>
      <c r="D79" s="16">
        <v>3</v>
      </c>
      <c r="E79" s="16"/>
      <c r="F79" s="16"/>
      <c r="G79" s="32"/>
      <c r="H79" s="32"/>
      <c r="I79" s="32"/>
      <c r="J79" s="32"/>
      <c r="K79" s="32"/>
    </row>
    <row r="80" spans="1:11" ht="15">
      <c r="A80" s="15" t="s">
        <v>413</v>
      </c>
      <c r="B80" s="15" t="s">
        <v>153</v>
      </c>
      <c r="C80" s="16">
        <v>3</v>
      </c>
      <c r="D80" s="16">
        <v>3</v>
      </c>
      <c r="E80" s="16"/>
      <c r="F80" s="16"/>
      <c r="G80" s="32"/>
      <c r="H80" s="32"/>
      <c r="I80" s="32"/>
      <c r="J80" s="32"/>
      <c r="K80" s="32"/>
    </row>
    <row r="81" spans="1:11" ht="15">
      <c r="A81" s="15" t="s">
        <v>414</v>
      </c>
      <c r="B81" s="15" t="s">
        <v>154</v>
      </c>
      <c r="C81" s="16">
        <v>5</v>
      </c>
      <c r="D81" s="16">
        <v>5</v>
      </c>
      <c r="E81" s="16"/>
      <c r="F81" s="16"/>
      <c r="G81" s="32"/>
      <c r="H81" s="32"/>
      <c r="I81" s="32"/>
      <c r="J81" s="32"/>
      <c r="K81" s="32"/>
    </row>
    <row r="82" spans="1:11" ht="15">
      <c r="A82" s="15" t="s">
        <v>415</v>
      </c>
      <c r="B82" s="15" t="s">
        <v>155</v>
      </c>
      <c r="C82" s="16">
        <v>4</v>
      </c>
      <c r="D82" s="16">
        <v>5</v>
      </c>
      <c r="E82" s="16"/>
      <c r="F82" s="16"/>
      <c r="G82" s="32"/>
      <c r="H82" s="32"/>
      <c r="I82" s="32"/>
      <c r="J82" s="32"/>
      <c r="K82" s="32"/>
    </row>
    <row r="83" spans="1:11" ht="15">
      <c r="A83" s="15" t="s">
        <v>416</v>
      </c>
      <c r="B83" s="15" t="s">
        <v>156</v>
      </c>
      <c r="C83" s="16">
        <v>7</v>
      </c>
      <c r="D83" s="16">
        <v>6</v>
      </c>
      <c r="E83" s="16"/>
      <c r="F83" s="16"/>
      <c r="G83" s="32"/>
      <c r="H83" s="32"/>
      <c r="I83" s="32"/>
      <c r="J83" s="32"/>
      <c r="K83" s="32"/>
    </row>
    <row r="84" spans="1:11" ht="15">
      <c r="A84" s="15" t="s">
        <v>417</v>
      </c>
      <c r="B84" s="15" t="s">
        <v>157</v>
      </c>
      <c r="C84" s="16">
        <v>7</v>
      </c>
      <c r="D84" s="16">
        <v>7</v>
      </c>
      <c r="E84" s="16"/>
      <c r="F84" s="16"/>
      <c r="G84" s="32"/>
      <c r="H84" s="32"/>
      <c r="I84" s="32"/>
      <c r="J84" s="32"/>
      <c r="K84" s="32"/>
    </row>
    <row r="85" spans="1:11" ht="15">
      <c r="A85" s="15" t="s">
        <v>418</v>
      </c>
      <c r="B85" s="15" t="s">
        <v>130</v>
      </c>
      <c r="C85" s="16">
        <v>7</v>
      </c>
      <c r="D85" s="16">
        <v>6</v>
      </c>
      <c r="E85" s="16"/>
      <c r="F85" s="16"/>
      <c r="G85" s="32"/>
      <c r="H85" s="32"/>
      <c r="I85" s="32"/>
      <c r="J85" s="32"/>
      <c r="K85" s="32"/>
    </row>
    <row r="86" spans="1:11" ht="15">
      <c r="A86" s="15" t="s">
        <v>419</v>
      </c>
      <c r="B86" s="15" t="s">
        <v>158</v>
      </c>
      <c r="C86" s="16">
        <v>7</v>
      </c>
      <c r="D86" s="16">
        <v>7</v>
      </c>
      <c r="E86" s="16"/>
      <c r="F86" s="16"/>
      <c r="G86" s="32"/>
      <c r="H86" s="32"/>
      <c r="I86" s="32"/>
      <c r="J86" s="32"/>
      <c r="K86" s="32"/>
    </row>
    <row r="87" spans="1:11" ht="15">
      <c r="A87" s="15" t="s">
        <v>420</v>
      </c>
      <c r="B87" s="15" t="s">
        <v>159</v>
      </c>
      <c r="C87" s="16">
        <v>8</v>
      </c>
      <c r="D87" s="16">
        <v>7</v>
      </c>
      <c r="E87" s="16"/>
      <c r="F87" s="16"/>
      <c r="G87" s="32"/>
      <c r="H87" s="32"/>
      <c r="I87" s="32"/>
      <c r="J87" s="32"/>
      <c r="K87" s="32"/>
    </row>
    <row r="88" spans="1:11" ht="15">
      <c r="A88" s="15" t="s">
        <v>421</v>
      </c>
      <c r="B88" s="15" t="s">
        <v>160</v>
      </c>
      <c r="C88" s="16">
        <v>6</v>
      </c>
      <c r="D88" s="16">
        <v>5</v>
      </c>
      <c r="E88" s="16"/>
      <c r="F88" s="16"/>
      <c r="G88" s="32"/>
      <c r="H88" s="32"/>
      <c r="I88" s="32"/>
      <c r="J88" s="32"/>
      <c r="K88" s="32"/>
    </row>
    <row r="89" spans="1:11" ht="15">
      <c r="A89" s="15" t="s">
        <v>422</v>
      </c>
      <c r="B89" s="15" t="s">
        <v>193</v>
      </c>
      <c r="C89" s="16">
        <v>3</v>
      </c>
      <c r="D89" s="16">
        <v>3</v>
      </c>
      <c r="E89" s="16"/>
      <c r="F89" s="16"/>
      <c r="G89" s="32"/>
      <c r="H89" s="32"/>
      <c r="I89" s="32"/>
      <c r="J89" s="32"/>
      <c r="K89" s="32"/>
    </row>
    <row r="90" spans="1:11" ht="15">
      <c r="A90" s="15" t="s">
        <v>423</v>
      </c>
      <c r="B90" s="15" t="s">
        <v>161</v>
      </c>
      <c r="C90" s="16">
        <v>4</v>
      </c>
      <c r="D90" s="16">
        <v>5</v>
      </c>
      <c r="E90" s="16"/>
      <c r="F90" s="16"/>
      <c r="G90" s="32"/>
      <c r="H90" s="32"/>
      <c r="I90" s="32"/>
      <c r="J90" s="32"/>
      <c r="K90" s="32"/>
    </row>
    <row r="91" spans="1:11" ht="15">
      <c r="A91" s="15" t="s">
        <v>424</v>
      </c>
      <c r="B91" s="15" t="s">
        <v>162</v>
      </c>
      <c r="C91" s="16">
        <v>6</v>
      </c>
      <c r="D91" s="16">
        <v>5</v>
      </c>
      <c r="E91" s="16"/>
      <c r="F91" s="16"/>
      <c r="G91" s="32"/>
      <c r="H91" s="32"/>
      <c r="I91" s="32"/>
      <c r="J91" s="32"/>
      <c r="K91" s="32"/>
    </row>
    <row r="92" spans="1:11" ht="15">
      <c r="A92" s="15" t="s">
        <v>425</v>
      </c>
      <c r="B92" s="15" t="s">
        <v>163</v>
      </c>
      <c r="C92" s="16">
        <v>5</v>
      </c>
      <c r="D92" s="16">
        <v>4</v>
      </c>
      <c r="E92" s="16"/>
      <c r="F92" s="16"/>
      <c r="G92" s="32"/>
      <c r="H92" s="32"/>
      <c r="I92" s="32"/>
      <c r="J92" s="32"/>
      <c r="K92" s="32"/>
    </row>
    <row r="93" spans="1:11" ht="15">
      <c r="A93" s="15" t="s">
        <v>426</v>
      </c>
      <c r="B93" s="15" t="s">
        <v>164</v>
      </c>
      <c r="C93" s="16">
        <v>5</v>
      </c>
      <c r="D93" s="16">
        <v>6</v>
      </c>
      <c r="E93" s="16"/>
      <c r="F93" s="16"/>
      <c r="G93" s="32"/>
      <c r="H93" s="32"/>
      <c r="I93" s="32"/>
      <c r="J93" s="32"/>
      <c r="K93" s="32"/>
    </row>
    <row r="94" spans="1:11" ht="15">
      <c r="A94" s="15" t="s">
        <v>427</v>
      </c>
      <c r="B94" s="15" t="s">
        <v>165</v>
      </c>
      <c r="C94" s="16">
        <v>6</v>
      </c>
      <c r="D94" s="16">
        <v>6</v>
      </c>
      <c r="E94" s="16"/>
      <c r="F94" s="16"/>
      <c r="G94" s="32"/>
      <c r="H94" s="32"/>
      <c r="I94" s="32"/>
      <c r="J94" s="32"/>
      <c r="K94" s="32"/>
    </row>
    <row r="95" spans="1:11" ht="15">
      <c r="A95" s="15" t="s">
        <v>428</v>
      </c>
      <c r="B95" s="15" t="s">
        <v>166</v>
      </c>
      <c r="C95" s="16">
        <v>5</v>
      </c>
      <c r="D95" s="16">
        <v>4</v>
      </c>
      <c r="E95" s="16"/>
      <c r="F95" s="16"/>
      <c r="G95" s="32"/>
      <c r="H95" s="32"/>
      <c r="I95" s="32"/>
      <c r="J95" s="32"/>
      <c r="K95" s="32"/>
    </row>
    <row r="96" spans="1:11" ht="15">
      <c r="A96" s="15" t="s">
        <v>429</v>
      </c>
      <c r="B96" s="15" t="s">
        <v>167</v>
      </c>
      <c r="C96" s="16">
        <v>7</v>
      </c>
      <c r="D96" s="16">
        <v>6</v>
      </c>
      <c r="E96" s="16"/>
      <c r="F96" s="16"/>
      <c r="G96" s="32"/>
      <c r="H96" s="32"/>
      <c r="I96" s="32"/>
      <c r="J96" s="32"/>
      <c r="K96" s="32"/>
    </row>
    <row r="97" spans="1:11" ht="15">
      <c r="A97" s="15" t="s">
        <v>430</v>
      </c>
      <c r="B97" s="15" t="s">
        <v>172</v>
      </c>
      <c r="C97" s="16">
        <v>7</v>
      </c>
      <c r="D97" s="16">
        <v>7</v>
      </c>
      <c r="E97" s="16"/>
      <c r="F97" s="16"/>
      <c r="G97" s="32"/>
      <c r="H97" s="32"/>
      <c r="I97" s="32"/>
      <c r="J97" s="32"/>
      <c r="K97" s="32"/>
    </row>
    <row r="98" spans="1:11" ht="15">
      <c r="A98" s="15" t="s">
        <v>431</v>
      </c>
      <c r="B98" s="15" t="s">
        <v>180</v>
      </c>
      <c r="C98" s="16">
        <v>7</v>
      </c>
      <c r="D98" s="16">
        <v>7</v>
      </c>
      <c r="E98" s="16"/>
      <c r="F98" s="16"/>
      <c r="G98" s="32"/>
      <c r="H98" s="32"/>
      <c r="I98" s="32"/>
      <c r="J98" s="32"/>
      <c r="K98" s="32"/>
    </row>
    <row r="99" spans="1:11" ht="15">
      <c r="A99" s="15" t="s">
        <v>432</v>
      </c>
      <c r="B99" s="15" t="s">
        <v>173</v>
      </c>
      <c r="C99" s="16">
        <v>8</v>
      </c>
      <c r="D99" s="16">
        <v>7</v>
      </c>
      <c r="E99" s="16"/>
      <c r="F99" s="16"/>
      <c r="G99" s="32"/>
      <c r="H99" s="32"/>
      <c r="I99" s="32"/>
      <c r="J99" s="32"/>
      <c r="K99" s="32"/>
    </row>
    <row r="100" spans="1:11" ht="15">
      <c r="A100" s="15" t="s">
        <v>433</v>
      </c>
      <c r="B100" s="15" t="s">
        <v>174</v>
      </c>
      <c r="C100" s="16">
        <v>8</v>
      </c>
      <c r="D100" s="16">
        <v>7</v>
      </c>
      <c r="E100" s="16"/>
      <c r="F100" s="16"/>
      <c r="G100" s="32"/>
      <c r="H100" s="32"/>
      <c r="I100" s="32"/>
      <c r="J100" s="32"/>
      <c r="K100" s="32"/>
    </row>
    <row r="101" spans="1:11" ht="15">
      <c r="A101" s="15" t="s">
        <v>434</v>
      </c>
      <c r="B101" s="15" t="s">
        <v>181</v>
      </c>
      <c r="C101" s="16">
        <v>6</v>
      </c>
      <c r="D101" s="16">
        <v>7</v>
      </c>
      <c r="E101" s="16"/>
      <c r="F101" s="16"/>
      <c r="G101" s="32"/>
      <c r="H101" s="32"/>
      <c r="I101" s="32"/>
      <c r="J101" s="32"/>
      <c r="K101" s="32"/>
    </row>
    <row r="102" spans="1:11" ht="15">
      <c r="A102" s="15" t="s">
        <v>435</v>
      </c>
      <c r="B102" s="15" t="s">
        <v>182</v>
      </c>
      <c r="C102" s="16">
        <v>6</v>
      </c>
      <c r="D102" s="16">
        <v>5</v>
      </c>
      <c r="E102" s="16"/>
      <c r="F102" s="16"/>
      <c r="G102" s="32"/>
      <c r="H102" s="32"/>
      <c r="I102" s="32"/>
      <c r="J102" s="32"/>
      <c r="K102" s="32"/>
    </row>
    <row r="103" spans="1:11" ht="15">
      <c r="A103" s="15" t="s">
        <v>436</v>
      </c>
      <c r="B103" s="15" t="s">
        <v>175</v>
      </c>
      <c r="C103" s="16">
        <v>7</v>
      </c>
      <c r="D103" s="16">
        <v>5</v>
      </c>
      <c r="E103" s="16"/>
      <c r="F103" s="16"/>
      <c r="G103" s="32"/>
      <c r="H103" s="32"/>
      <c r="I103" s="32"/>
      <c r="J103" s="32"/>
      <c r="K103" s="32"/>
    </row>
    <row r="104" spans="1:11" ht="15">
      <c r="A104" s="15" t="s">
        <v>437</v>
      </c>
      <c r="B104" s="15" t="s">
        <v>176</v>
      </c>
      <c r="C104" s="16">
        <v>6</v>
      </c>
      <c r="D104" s="16">
        <v>5</v>
      </c>
      <c r="E104" s="16"/>
      <c r="F104" s="16"/>
      <c r="G104" s="32"/>
      <c r="H104" s="32"/>
      <c r="I104" s="32"/>
      <c r="J104" s="32"/>
      <c r="K104" s="32"/>
    </row>
    <row r="105" spans="1:11" ht="15">
      <c r="A105" s="15" t="s">
        <v>438</v>
      </c>
      <c r="B105" s="15" t="s">
        <v>205</v>
      </c>
      <c r="C105" s="16">
        <v>6</v>
      </c>
      <c r="D105" s="16">
        <v>5</v>
      </c>
      <c r="E105" s="16"/>
      <c r="F105" s="16"/>
      <c r="G105" s="32"/>
      <c r="H105" s="32"/>
      <c r="I105" s="32"/>
      <c r="J105" s="32"/>
      <c r="K105" s="32"/>
    </row>
    <row r="106" spans="1:11" ht="15">
      <c r="A106" s="15" t="s">
        <v>439</v>
      </c>
      <c r="B106" s="15" t="s">
        <v>179</v>
      </c>
      <c r="C106" s="16">
        <v>6</v>
      </c>
      <c r="D106" s="16">
        <v>5</v>
      </c>
      <c r="E106" s="16"/>
      <c r="F106" s="16"/>
      <c r="G106" s="32"/>
      <c r="H106" s="32"/>
      <c r="I106" s="32"/>
      <c r="J106" s="32"/>
      <c r="K106" s="32"/>
    </row>
    <row r="107" spans="1:11" ht="15">
      <c r="A107" s="15" t="s">
        <v>440</v>
      </c>
      <c r="B107" s="15" t="s">
        <v>185</v>
      </c>
      <c r="C107" s="16">
        <v>5</v>
      </c>
      <c r="D107" s="16">
        <v>5</v>
      </c>
      <c r="E107" s="16"/>
      <c r="F107" s="16"/>
      <c r="G107" s="32"/>
      <c r="H107" s="32"/>
      <c r="I107" s="32"/>
      <c r="J107" s="32"/>
      <c r="K107" s="32"/>
    </row>
    <row r="108" spans="1:11" ht="15">
      <c r="A108" s="15" t="s">
        <v>441</v>
      </c>
      <c r="B108" s="15" t="s">
        <v>206</v>
      </c>
      <c r="C108" s="16">
        <v>5</v>
      </c>
      <c r="D108" s="16">
        <v>5</v>
      </c>
      <c r="E108" s="16"/>
      <c r="F108" s="16"/>
      <c r="G108" s="32"/>
      <c r="H108" s="32"/>
      <c r="I108" s="32"/>
      <c r="J108" s="32"/>
      <c r="K108" s="32"/>
    </row>
    <row r="109" spans="1:11" ht="15">
      <c r="A109" s="15" t="s">
        <v>442</v>
      </c>
      <c r="B109" s="15" t="s">
        <v>207</v>
      </c>
      <c r="C109" s="16">
        <v>6</v>
      </c>
      <c r="D109" s="16">
        <v>5</v>
      </c>
      <c r="E109" s="16"/>
      <c r="F109" s="16"/>
      <c r="G109" s="32"/>
      <c r="H109" s="32"/>
      <c r="I109" s="32"/>
      <c r="J109" s="32"/>
      <c r="K109" s="32"/>
    </row>
    <row r="110" spans="1:11" ht="15">
      <c r="A110" s="15" t="s">
        <v>443</v>
      </c>
      <c r="B110" s="15" t="s">
        <v>208</v>
      </c>
      <c r="C110" s="16">
        <v>6</v>
      </c>
      <c r="D110" s="16">
        <v>5</v>
      </c>
      <c r="E110" s="16"/>
      <c r="F110" s="16"/>
      <c r="G110" s="32"/>
      <c r="H110" s="32"/>
      <c r="I110" s="32"/>
      <c r="J110" s="32"/>
      <c r="K110" s="32"/>
    </row>
    <row r="111" spans="1:11" ht="15">
      <c r="A111" s="15" t="s">
        <v>444</v>
      </c>
      <c r="B111" s="15" t="s">
        <v>209</v>
      </c>
      <c r="C111" s="16">
        <v>5</v>
      </c>
      <c r="D111" s="16">
        <v>4</v>
      </c>
      <c r="E111" s="16"/>
      <c r="F111" s="16"/>
      <c r="G111" s="32"/>
      <c r="H111" s="32"/>
      <c r="I111" s="32"/>
      <c r="J111" s="32"/>
      <c r="K111" s="32"/>
    </row>
    <row r="112" spans="1:11" ht="15">
      <c r="A112" s="15" t="s">
        <v>445</v>
      </c>
      <c r="B112" s="15" t="s">
        <v>210</v>
      </c>
      <c r="C112" s="16">
        <v>3</v>
      </c>
      <c r="D112" s="16">
        <v>4</v>
      </c>
      <c r="E112" s="16"/>
      <c r="F112" s="16"/>
      <c r="G112" s="32"/>
      <c r="H112" s="32"/>
      <c r="I112" s="32"/>
      <c r="J112" s="32"/>
      <c r="K112" s="32"/>
    </row>
    <row r="113" spans="1:11" ht="15">
      <c r="A113" s="15" t="s">
        <v>446</v>
      </c>
      <c r="B113" s="15" t="s">
        <v>211</v>
      </c>
      <c r="C113" s="16">
        <v>4</v>
      </c>
      <c r="D113" s="16">
        <v>4</v>
      </c>
      <c r="E113" s="16"/>
      <c r="F113" s="16"/>
      <c r="G113" s="32"/>
      <c r="H113" s="32"/>
      <c r="I113" s="32"/>
      <c r="J113" s="32"/>
      <c r="K113" s="32"/>
    </row>
    <row r="114" spans="1:11" ht="15">
      <c r="A114" s="15" t="s">
        <v>447</v>
      </c>
      <c r="B114" s="15" t="s">
        <v>212</v>
      </c>
      <c r="C114" s="16">
        <v>5</v>
      </c>
      <c r="D114" s="16">
        <v>5</v>
      </c>
      <c r="E114" s="16"/>
      <c r="F114" s="16"/>
      <c r="G114" s="32"/>
      <c r="H114" s="32"/>
      <c r="I114" s="32"/>
      <c r="J114" s="32"/>
      <c r="K114" s="32"/>
    </row>
    <row r="115" spans="1:11" ht="15">
      <c r="A115" s="15" t="s">
        <v>448</v>
      </c>
      <c r="B115" s="15" t="s">
        <v>213</v>
      </c>
      <c r="C115" s="16">
        <v>5</v>
      </c>
      <c r="D115" s="16">
        <v>4</v>
      </c>
      <c r="E115" s="16"/>
      <c r="F115" s="16"/>
      <c r="G115" s="32"/>
      <c r="H115" s="32"/>
      <c r="I115" s="32"/>
      <c r="J115" s="32"/>
      <c r="K115" s="32"/>
    </row>
  </sheetData>
  <mergeCells count="1">
    <mergeCell ref="A2:K2"/>
  </mergeCells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B8FE3-58F9-8C4A-96F7-F24FE1926A2D}">
  <dimension ref="A1:E121"/>
  <sheetViews>
    <sheetView workbookViewId="0">
      <selection activeCell="D4" sqref="D4:D121"/>
    </sheetView>
  </sheetViews>
  <sheetFormatPr baseColWidth="10" defaultRowHeight="13"/>
  <sheetData>
    <row r="1" spans="1:5" ht="14">
      <c r="A1" s="15" t="s">
        <v>334</v>
      </c>
      <c r="B1" s="15"/>
      <c r="C1" s="16">
        <v>1</v>
      </c>
      <c r="D1" s="16">
        <v>1</v>
      </c>
      <c r="E1" s="16"/>
    </row>
    <row r="2" spans="1:5" ht="15" thickBot="1">
      <c r="A2" s="28" t="s">
        <v>449</v>
      </c>
      <c r="B2" s="28"/>
      <c r="C2" s="28"/>
      <c r="D2" s="28"/>
      <c r="E2" s="28"/>
    </row>
    <row r="3" spans="1:5" ht="16" thickBot="1">
      <c r="A3" s="27" t="s">
        <v>336</v>
      </c>
      <c r="B3" s="26" t="s">
        <v>194</v>
      </c>
      <c r="C3" s="17" t="s">
        <v>199</v>
      </c>
      <c r="D3" s="17" t="s">
        <v>201</v>
      </c>
      <c r="E3" s="17"/>
    </row>
    <row r="4" spans="1:5" ht="15">
      <c r="A4" s="15" t="s">
        <v>214</v>
      </c>
      <c r="B4" s="15" t="s">
        <v>80</v>
      </c>
      <c r="C4" s="16">
        <v>5</v>
      </c>
      <c r="D4" s="16">
        <v>9</v>
      </c>
      <c r="E4" s="16"/>
    </row>
    <row r="5" spans="1:5" ht="15">
      <c r="A5" s="15" t="s">
        <v>215</v>
      </c>
      <c r="B5" s="15" t="s">
        <v>81</v>
      </c>
      <c r="C5" s="16">
        <v>5</v>
      </c>
      <c r="D5" s="16">
        <v>9</v>
      </c>
      <c r="E5" s="16"/>
    </row>
    <row r="6" spans="1:5" ht="15">
      <c r="A6" s="15" t="s">
        <v>216</v>
      </c>
      <c r="B6" s="15" t="s">
        <v>82</v>
      </c>
      <c r="C6" s="16">
        <v>7</v>
      </c>
      <c r="D6" s="16">
        <v>7</v>
      </c>
      <c r="E6" s="16"/>
    </row>
    <row r="7" spans="1:5" ht="15">
      <c r="A7" s="15" t="s">
        <v>217</v>
      </c>
      <c r="B7" s="15" t="s">
        <v>83</v>
      </c>
      <c r="C7" s="16">
        <v>2</v>
      </c>
      <c r="D7" s="16">
        <v>6</v>
      </c>
      <c r="E7" s="16"/>
    </row>
    <row r="8" spans="1:5" ht="15">
      <c r="A8" s="15" t="s">
        <v>218</v>
      </c>
      <c r="B8" s="15" t="s">
        <v>84</v>
      </c>
      <c r="C8" s="16">
        <v>2</v>
      </c>
      <c r="D8" s="16">
        <v>3</v>
      </c>
      <c r="E8" s="16"/>
    </row>
    <row r="9" spans="1:5" ht="15">
      <c r="A9" s="15" t="s">
        <v>219</v>
      </c>
      <c r="B9" s="15" t="s">
        <v>85</v>
      </c>
      <c r="C9" s="16">
        <v>2</v>
      </c>
      <c r="D9" s="16">
        <v>1</v>
      </c>
      <c r="E9" s="16"/>
    </row>
    <row r="10" spans="1:5" ht="15">
      <c r="A10" s="15" t="s">
        <v>220</v>
      </c>
      <c r="B10" s="15" t="s">
        <v>86</v>
      </c>
      <c r="C10" s="16">
        <v>2</v>
      </c>
      <c r="D10" s="16">
        <v>4</v>
      </c>
      <c r="E10" s="16"/>
    </row>
    <row r="11" spans="1:5" ht="15">
      <c r="A11" s="15" t="s">
        <v>221</v>
      </c>
      <c r="B11" s="15" t="s">
        <v>87</v>
      </c>
      <c r="C11" s="16">
        <v>4</v>
      </c>
      <c r="D11" s="16">
        <v>6</v>
      </c>
      <c r="E11" s="16"/>
    </row>
    <row r="12" spans="1:5" ht="15">
      <c r="A12" s="15" t="s">
        <v>222</v>
      </c>
      <c r="B12" s="15" t="s">
        <v>88</v>
      </c>
      <c r="C12" s="16">
        <v>5</v>
      </c>
      <c r="D12" s="16">
        <v>7</v>
      </c>
      <c r="E12" s="16"/>
    </row>
    <row r="13" spans="1:5" ht="15">
      <c r="A13" s="15" t="s">
        <v>223</v>
      </c>
      <c r="B13" s="15" t="s">
        <v>89</v>
      </c>
      <c r="C13" s="16">
        <v>5</v>
      </c>
      <c r="D13" s="16">
        <v>7</v>
      </c>
      <c r="E13" s="16"/>
    </row>
    <row r="14" spans="1:5" ht="15">
      <c r="A14" s="15" t="s">
        <v>224</v>
      </c>
      <c r="B14" s="15" t="s">
        <v>90</v>
      </c>
      <c r="C14" s="16">
        <v>3</v>
      </c>
      <c r="D14" s="16">
        <v>3</v>
      </c>
      <c r="E14" s="16"/>
    </row>
    <row r="15" spans="1:5" ht="15">
      <c r="A15" s="15" t="s">
        <v>225</v>
      </c>
      <c r="B15" s="15" t="s">
        <v>91</v>
      </c>
      <c r="C15" s="16">
        <v>3</v>
      </c>
      <c r="D15" s="16">
        <v>3</v>
      </c>
      <c r="E15" s="16"/>
    </row>
    <row r="16" spans="1:5" ht="15">
      <c r="A16" s="15" t="s">
        <v>226</v>
      </c>
      <c r="B16" s="15" t="s">
        <v>92</v>
      </c>
      <c r="C16" s="16">
        <v>3</v>
      </c>
      <c r="D16" s="16">
        <v>3</v>
      </c>
      <c r="E16" s="16"/>
    </row>
    <row r="17" spans="1:5" ht="15">
      <c r="A17" s="15" t="s">
        <v>227</v>
      </c>
      <c r="B17" s="15" t="s">
        <v>93</v>
      </c>
      <c r="C17" s="16">
        <v>3</v>
      </c>
      <c r="D17" s="16">
        <v>4</v>
      </c>
      <c r="E17" s="16"/>
    </row>
    <row r="18" spans="1:5" ht="15">
      <c r="A18" s="15" t="s">
        <v>228</v>
      </c>
      <c r="B18" s="15" t="s">
        <v>94</v>
      </c>
      <c r="C18" s="16">
        <v>2</v>
      </c>
      <c r="D18" s="16">
        <v>4</v>
      </c>
      <c r="E18" s="16"/>
    </row>
    <row r="19" spans="1:5" ht="15">
      <c r="A19" s="15" t="s">
        <v>229</v>
      </c>
      <c r="B19" s="15" t="s">
        <v>95</v>
      </c>
      <c r="C19" s="16">
        <v>6</v>
      </c>
      <c r="D19" s="16">
        <v>6</v>
      </c>
      <c r="E19" s="16"/>
    </row>
    <row r="20" spans="1:5" ht="15">
      <c r="A20" s="15" t="s">
        <v>230</v>
      </c>
      <c r="B20" s="15" t="s">
        <v>96</v>
      </c>
      <c r="C20" s="16">
        <v>6</v>
      </c>
      <c r="D20" s="16">
        <v>6</v>
      </c>
      <c r="E20" s="16"/>
    </row>
    <row r="21" spans="1:5" ht="15">
      <c r="A21" s="15" t="s">
        <v>231</v>
      </c>
      <c r="B21" s="15" t="s">
        <v>97</v>
      </c>
      <c r="C21" s="16">
        <v>4</v>
      </c>
      <c r="D21" s="16">
        <v>5</v>
      </c>
      <c r="E21" s="16"/>
    </row>
    <row r="22" spans="1:5" ht="15">
      <c r="A22" s="15" t="s">
        <v>232</v>
      </c>
      <c r="B22" s="15" t="s">
        <v>98</v>
      </c>
      <c r="C22" s="16">
        <v>4</v>
      </c>
      <c r="D22" s="16">
        <v>4</v>
      </c>
      <c r="E22" s="16"/>
    </row>
    <row r="23" spans="1:5" ht="15">
      <c r="A23" s="15" t="s">
        <v>233</v>
      </c>
      <c r="B23" s="15" t="s">
        <v>99</v>
      </c>
      <c r="C23" s="16">
        <v>4</v>
      </c>
      <c r="D23" s="16">
        <v>4</v>
      </c>
      <c r="E23" s="16"/>
    </row>
    <row r="24" spans="1:5" ht="15">
      <c r="A24" s="15" t="s">
        <v>234</v>
      </c>
      <c r="B24" s="15" t="s">
        <v>100</v>
      </c>
      <c r="C24" s="16">
        <v>3</v>
      </c>
      <c r="D24" s="16">
        <v>5</v>
      </c>
      <c r="E24" s="16"/>
    </row>
    <row r="25" spans="1:5" ht="15">
      <c r="A25" s="15" t="s">
        <v>235</v>
      </c>
      <c r="B25" s="15" t="s">
        <v>101</v>
      </c>
      <c r="C25" s="16">
        <v>3</v>
      </c>
      <c r="D25" s="16">
        <v>5</v>
      </c>
      <c r="E25" s="16"/>
    </row>
    <row r="26" spans="1:5" ht="15">
      <c r="A26" s="15" t="s">
        <v>236</v>
      </c>
      <c r="B26" s="15" t="s">
        <v>102</v>
      </c>
      <c r="C26" s="16">
        <v>7</v>
      </c>
      <c r="D26" s="16">
        <v>9</v>
      </c>
      <c r="E26" s="16"/>
    </row>
    <row r="27" spans="1:5" ht="15">
      <c r="A27" s="15" t="s">
        <v>237</v>
      </c>
      <c r="B27" s="15" t="s">
        <v>103</v>
      </c>
      <c r="C27" s="16">
        <v>7</v>
      </c>
      <c r="D27" s="16">
        <v>9</v>
      </c>
      <c r="E27" s="16"/>
    </row>
    <row r="28" spans="1:5" ht="15">
      <c r="A28" s="15" t="s">
        <v>238</v>
      </c>
      <c r="B28" s="15" t="s">
        <v>104</v>
      </c>
      <c r="C28" s="16">
        <v>6</v>
      </c>
      <c r="D28" s="16">
        <v>7</v>
      </c>
      <c r="E28" s="16"/>
    </row>
    <row r="29" spans="1:5" ht="15">
      <c r="A29" s="15" t="s">
        <v>239</v>
      </c>
      <c r="B29" s="15" t="s">
        <v>105</v>
      </c>
      <c r="C29" s="16">
        <v>6</v>
      </c>
      <c r="D29" s="16">
        <v>7</v>
      </c>
      <c r="E29" s="16"/>
    </row>
    <row r="30" spans="1:5" ht="15">
      <c r="A30" s="15" t="s">
        <v>240</v>
      </c>
      <c r="B30" s="15" t="s">
        <v>106</v>
      </c>
      <c r="C30" s="16">
        <v>6</v>
      </c>
      <c r="D30" s="16">
        <v>4</v>
      </c>
      <c r="E30" s="16"/>
    </row>
    <row r="31" spans="1:5" ht="15">
      <c r="A31" s="15" t="s">
        <v>241</v>
      </c>
      <c r="B31" s="15" t="s">
        <v>107</v>
      </c>
      <c r="C31" s="16">
        <v>2</v>
      </c>
      <c r="D31" s="16">
        <v>3</v>
      </c>
      <c r="E31" s="16"/>
    </row>
    <row r="32" spans="1:5" ht="15">
      <c r="A32" s="15" t="s">
        <v>242</v>
      </c>
      <c r="B32" s="15" t="s">
        <v>108</v>
      </c>
      <c r="C32" s="16">
        <v>2</v>
      </c>
      <c r="D32" s="16">
        <v>2</v>
      </c>
      <c r="E32" s="16"/>
    </row>
    <row r="33" spans="1:5" ht="15">
      <c r="A33" s="15" t="s">
        <v>243</v>
      </c>
      <c r="B33" s="15" t="s">
        <v>109</v>
      </c>
      <c r="C33" s="16">
        <v>2</v>
      </c>
      <c r="D33" s="16">
        <v>2</v>
      </c>
      <c r="E33" s="16"/>
    </row>
    <row r="34" spans="1:5" ht="15">
      <c r="A34" s="15" t="s">
        <v>244</v>
      </c>
      <c r="B34" s="15" t="s">
        <v>110</v>
      </c>
      <c r="C34" s="16">
        <v>2</v>
      </c>
      <c r="D34" s="16">
        <v>2</v>
      </c>
      <c r="E34" s="16"/>
    </row>
    <row r="35" spans="1:5" ht="15">
      <c r="A35" s="15" t="s">
        <v>245</v>
      </c>
      <c r="B35" s="15" t="s">
        <v>111</v>
      </c>
      <c r="C35" s="16">
        <v>4</v>
      </c>
      <c r="D35" s="16">
        <v>3</v>
      </c>
      <c r="E35" s="16"/>
    </row>
    <row r="36" spans="1:5" ht="15">
      <c r="A36" s="15" t="s">
        <v>246</v>
      </c>
      <c r="B36" s="15" t="s">
        <v>112</v>
      </c>
      <c r="C36" s="16">
        <v>3</v>
      </c>
      <c r="D36" s="16">
        <v>3</v>
      </c>
      <c r="E36" s="16"/>
    </row>
    <row r="37" spans="1:5" ht="15">
      <c r="A37" s="15" t="s">
        <v>247</v>
      </c>
      <c r="B37" s="15" t="s">
        <v>113</v>
      </c>
      <c r="C37" s="16">
        <v>3</v>
      </c>
      <c r="D37" s="16">
        <v>5</v>
      </c>
      <c r="E37" s="16"/>
    </row>
    <row r="38" spans="1:5" ht="15">
      <c r="A38" s="15" t="s">
        <v>248</v>
      </c>
      <c r="B38" s="15" t="s">
        <v>114</v>
      </c>
      <c r="C38" s="16">
        <v>3</v>
      </c>
      <c r="D38" s="16">
        <v>5</v>
      </c>
      <c r="E38" s="16"/>
    </row>
    <row r="39" spans="1:5" ht="15">
      <c r="A39" s="15" t="s">
        <v>249</v>
      </c>
      <c r="B39" s="15" t="s">
        <v>115</v>
      </c>
      <c r="C39" s="16">
        <v>3</v>
      </c>
      <c r="D39" s="16">
        <v>5</v>
      </c>
      <c r="E39" s="16"/>
    </row>
    <row r="40" spans="1:5" ht="15">
      <c r="A40" s="15" t="s">
        <v>250</v>
      </c>
      <c r="B40" s="15" t="s">
        <v>116</v>
      </c>
      <c r="C40" s="16">
        <v>3</v>
      </c>
      <c r="D40" s="16">
        <v>5</v>
      </c>
      <c r="E40" s="16"/>
    </row>
    <row r="41" spans="1:5" ht="15">
      <c r="A41" s="15" t="s">
        <v>251</v>
      </c>
      <c r="B41" s="15" t="s">
        <v>117</v>
      </c>
      <c r="C41" s="16">
        <v>3</v>
      </c>
      <c r="D41" s="16">
        <v>5</v>
      </c>
      <c r="E41" s="16"/>
    </row>
    <row r="42" spans="1:5" ht="15">
      <c r="A42" s="15" t="s">
        <v>252</v>
      </c>
      <c r="B42" s="15" t="s">
        <v>118</v>
      </c>
      <c r="C42" s="16">
        <v>4</v>
      </c>
      <c r="D42" s="16">
        <v>6</v>
      </c>
      <c r="E42" s="16"/>
    </row>
    <row r="43" spans="1:5" ht="15">
      <c r="A43" s="15" t="s">
        <v>253</v>
      </c>
      <c r="B43" s="15" t="s">
        <v>119</v>
      </c>
      <c r="C43" s="16">
        <v>4</v>
      </c>
      <c r="D43" s="16">
        <v>6</v>
      </c>
      <c r="E43" s="16"/>
    </row>
    <row r="44" spans="1:5" ht="15">
      <c r="A44" s="15" t="s">
        <v>254</v>
      </c>
      <c r="B44" s="15" t="s">
        <v>120</v>
      </c>
      <c r="C44" s="16">
        <v>5</v>
      </c>
      <c r="D44" s="16">
        <v>5</v>
      </c>
      <c r="E44" s="16"/>
    </row>
    <row r="45" spans="1:5" ht="15">
      <c r="A45" s="15" t="s">
        <v>255</v>
      </c>
      <c r="B45" s="15" t="s">
        <v>121</v>
      </c>
      <c r="C45" s="16">
        <v>5</v>
      </c>
      <c r="D45" s="16">
        <v>5</v>
      </c>
      <c r="E45" s="16"/>
    </row>
    <row r="46" spans="1:5" ht="15">
      <c r="A46" s="15" t="s">
        <v>256</v>
      </c>
      <c r="B46" s="15" t="s">
        <v>190</v>
      </c>
      <c r="C46" s="16">
        <v>5</v>
      </c>
      <c r="D46" s="16">
        <v>3</v>
      </c>
      <c r="E46" s="16"/>
    </row>
    <row r="47" spans="1:5" ht="15">
      <c r="A47" s="15" t="s">
        <v>257</v>
      </c>
      <c r="B47" s="15" t="s">
        <v>122</v>
      </c>
      <c r="C47" s="16">
        <v>7</v>
      </c>
      <c r="D47" s="16">
        <v>8</v>
      </c>
      <c r="E47" s="16"/>
    </row>
    <row r="48" spans="1:5" ht="15">
      <c r="A48" s="15" t="s">
        <v>258</v>
      </c>
      <c r="B48" s="15" t="s">
        <v>123</v>
      </c>
      <c r="C48" s="16">
        <v>7</v>
      </c>
      <c r="D48" s="16">
        <v>8</v>
      </c>
      <c r="E48" s="16"/>
    </row>
    <row r="49" spans="1:5" ht="15">
      <c r="A49" s="15" t="s">
        <v>259</v>
      </c>
      <c r="B49" s="15" t="s">
        <v>124</v>
      </c>
      <c r="C49" s="16">
        <v>5</v>
      </c>
      <c r="D49" s="16">
        <v>5</v>
      </c>
      <c r="E49" s="16"/>
    </row>
    <row r="50" spans="1:5" ht="15">
      <c r="A50" s="15" t="s">
        <v>260</v>
      </c>
      <c r="B50" s="15" t="s">
        <v>125</v>
      </c>
      <c r="C50" s="16">
        <v>4</v>
      </c>
      <c r="D50" s="16">
        <v>6</v>
      </c>
      <c r="E50" s="16"/>
    </row>
    <row r="51" spans="1:5" ht="15">
      <c r="A51" s="15" t="s">
        <v>261</v>
      </c>
      <c r="B51" s="15" t="s">
        <v>191</v>
      </c>
      <c r="C51" s="16">
        <v>3</v>
      </c>
      <c r="D51" s="16">
        <v>3</v>
      </c>
      <c r="E51" s="16"/>
    </row>
    <row r="52" spans="1:5" ht="15">
      <c r="A52" s="15" t="s">
        <v>262</v>
      </c>
      <c r="B52" s="15" t="s">
        <v>126</v>
      </c>
      <c r="C52" s="16">
        <v>3</v>
      </c>
      <c r="D52" s="16">
        <v>5</v>
      </c>
      <c r="E52" s="16"/>
    </row>
    <row r="53" spans="1:5" ht="15">
      <c r="A53" s="15" t="s">
        <v>263</v>
      </c>
      <c r="B53" s="15" t="s">
        <v>127</v>
      </c>
      <c r="C53" s="16">
        <v>5</v>
      </c>
      <c r="D53" s="16">
        <v>6</v>
      </c>
      <c r="E53" s="16"/>
    </row>
    <row r="54" spans="1:5" ht="15">
      <c r="A54" s="15" t="s">
        <v>264</v>
      </c>
      <c r="B54" s="15" t="s">
        <v>128</v>
      </c>
      <c r="C54" s="16">
        <v>5</v>
      </c>
      <c r="D54" s="16">
        <v>6</v>
      </c>
      <c r="E54" s="16"/>
    </row>
    <row r="55" spans="1:5" ht="15">
      <c r="A55" s="15" t="s">
        <v>265</v>
      </c>
      <c r="B55" s="15" t="s">
        <v>129</v>
      </c>
      <c r="C55" s="16">
        <v>5</v>
      </c>
      <c r="D55" s="16">
        <v>6</v>
      </c>
      <c r="E55" s="16"/>
    </row>
    <row r="56" spans="1:5" ht="15">
      <c r="A56" s="15" t="s">
        <v>266</v>
      </c>
      <c r="B56" s="15" t="s">
        <v>130</v>
      </c>
      <c r="C56" s="16">
        <v>5</v>
      </c>
      <c r="D56" s="16">
        <v>3</v>
      </c>
      <c r="E56" s="16"/>
    </row>
    <row r="57" spans="1:5" ht="15">
      <c r="A57" s="15" t="s">
        <v>267</v>
      </c>
      <c r="B57" s="15" t="s">
        <v>131</v>
      </c>
      <c r="C57" s="16">
        <v>6</v>
      </c>
      <c r="D57" s="16">
        <v>7</v>
      </c>
      <c r="E57" s="16"/>
    </row>
    <row r="58" spans="1:5" ht="15">
      <c r="A58" s="15" t="s">
        <v>268</v>
      </c>
      <c r="B58" s="15" t="s">
        <v>132</v>
      </c>
      <c r="C58" s="16">
        <v>6</v>
      </c>
      <c r="D58" s="16">
        <v>7</v>
      </c>
      <c r="E58" s="16"/>
    </row>
    <row r="59" spans="1:5" ht="15">
      <c r="A59" s="15" t="s">
        <v>269</v>
      </c>
      <c r="B59" s="15" t="s">
        <v>133</v>
      </c>
      <c r="C59" s="16">
        <v>4</v>
      </c>
      <c r="D59" s="16">
        <v>6</v>
      </c>
      <c r="E59" s="16"/>
    </row>
    <row r="60" spans="1:5" ht="15">
      <c r="A60" s="15" t="s">
        <v>270</v>
      </c>
      <c r="B60" s="15" t="s">
        <v>134</v>
      </c>
      <c r="C60" s="16">
        <v>5</v>
      </c>
      <c r="D60" s="16">
        <v>6</v>
      </c>
      <c r="E60" s="16"/>
    </row>
    <row r="61" spans="1:5" ht="15">
      <c r="A61" s="15" t="s">
        <v>271</v>
      </c>
      <c r="B61" s="15" t="s">
        <v>135</v>
      </c>
      <c r="C61" s="16">
        <v>5</v>
      </c>
      <c r="D61" s="16">
        <v>6</v>
      </c>
      <c r="E61" s="16"/>
    </row>
    <row r="62" spans="1:5" ht="15">
      <c r="A62" s="15" t="s">
        <v>272</v>
      </c>
      <c r="B62" s="15" t="s">
        <v>136</v>
      </c>
      <c r="C62" s="16">
        <v>3</v>
      </c>
      <c r="D62" s="16">
        <v>4</v>
      </c>
      <c r="E62" s="16"/>
    </row>
    <row r="63" spans="1:5" ht="15">
      <c r="A63" s="15" t="s">
        <v>273</v>
      </c>
      <c r="B63" s="15" t="s">
        <v>137</v>
      </c>
      <c r="C63" s="16">
        <v>5</v>
      </c>
      <c r="D63" s="16">
        <v>6</v>
      </c>
      <c r="E63" s="16"/>
    </row>
    <row r="64" spans="1:5" ht="15">
      <c r="A64" s="15" t="s">
        <v>274</v>
      </c>
      <c r="B64" s="15" t="s">
        <v>138</v>
      </c>
      <c r="C64" s="16">
        <v>5</v>
      </c>
      <c r="D64" s="16">
        <v>6</v>
      </c>
      <c r="E64" s="16"/>
    </row>
    <row r="65" spans="1:5" ht="15">
      <c r="A65" s="15" t="s">
        <v>275</v>
      </c>
      <c r="B65" s="15" t="s">
        <v>192</v>
      </c>
      <c r="C65" s="16">
        <v>5</v>
      </c>
      <c r="D65" s="16">
        <v>4</v>
      </c>
      <c r="E65" s="16"/>
    </row>
    <row r="66" spans="1:5" ht="15">
      <c r="A66" s="15" t="s">
        <v>276</v>
      </c>
      <c r="B66" s="15" t="s">
        <v>139</v>
      </c>
      <c r="C66" s="16">
        <v>5</v>
      </c>
      <c r="D66" s="16">
        <v>6</v>
      </c>
      <c r="E66" s="16"/>
    </row>
    <row r="67" spans="1:5" ht="15">
      <c r="A67" s="15" t="s">
        <v>277</v>
      </c>
      <c r="B67" s="15" t="s">
        <v>140</v>
      </c>
      <c r="C67" s="16">
        <v>5</v>
      </c>
      <c r="D67" s="16">
        <v>6</v>
      </c>
      <c r="E67" s="16"/>
    </row>
    <row r="68" spans="1:5" ht="15">
      <c r="A68" s="15" t="s">
        <v>278</v>
      </c>
      <c r="B68" s="15" t="s">
        <v>141</v>
      </c>
      <c r="C68" s="16">
        <v>4</v>
      </c>
      <c r="D68" s="16">
        <v>2</v>
      </c>
      <c r="E68" s="16"/>
    </row>
    <row r="69" spans="1:5" ht="15">
      <c r="A69" s="15" t="s">
        <v>279</v>
      </c>
      <c r="B69" s="15" t="s">
        <v>142</v>
      </c>
      <c r="C69" s="16">
        <v>6</v>
      </c>
      <c r="D69" s="16">
        <v>8</v>
      </c>
      <c r="E69" s="16"/>
    </row>
    <row r="70" spans="1:5" ht="15">
      <c r="A70" s="15" t="s">
        <v>280</v>
      </c>
      <c r="B70" s="15" t="s">
        <v>143</v>
      </c>
      <c r="C70" s="16">
        <v>4</v>
      </c>
      <c r="D70" s="16">
        <v>6</v>
      </c>
      <c r="E70" s="16"/>
    </row>
    <row r="71" spans="1:5" ht="15">
      <c r="A71" s="15" t="s">
        <v>281</v>
      </c>
      <c r="B71" s="15" t="s">
        <v>144</v>
      </c>
      <c r="C71" s="16">
        <v>3</v>
      </c>
      <c r="D71" s="16">
        <v>5</v>
      </c>
      <c r="E71" s="16"/>
    </row>
    <row r="72" spans="1:5" ht="15">
      <c r="A72" s="15" t="s">
        <v>282</v>
      </c>
      <c r="B72" s="15" t="s">
        <v>145</v>
      </c>
      <c r="C72" s="16">
        <v>4</v>
      </c>
      <c r="D72" s="16">
        <v>8</v>
      </c>
      <c r="E72" s="16"/>
    </row>
    <row r="73" spans="1:5" ht="15">
      <c r="A73" s="15" t="s">
        <v>283</v>
      </c>
      <c r="B73" s="15" t="s">
        <v>146</v>
      </c>
      <c r="C73" s="16">
        <v>4</v>
      </c>
      <c r="D73" s="16">
        <v>8</v>
      </c>
      <c r="E73" s="16"/>
    </row>
    <row r="74" spans="1:5" ht="15">
      <c r="A74" s="15" t="s">
        <v>284</v>
      </c>
      <c r="B74" s="15" t="s">
        <v>147</v>
      </c>
      <c r="C74" s="16">
        <v>4</v>
      </c>
      <c r="D74" s="16">
        <v>6</v>
      </c>
      <c r="E74" s="16"/>
    </row>
    <row r="75" spans="1:5" ht="15">
      <c r="A75" s="15" t="s">
        <v>285</v>
      </c>
      <c r="B75" s="15" t="s">
        <v>148</v>
      </c>
      <c r="C75" s="16">
        <v>5</v>
      </c>
      <c r="D75" s="16">
        <v>7</v>
      </c>
      <c r="E75" s="16"/>
    </row>
    <row r="76" spans="1:5" ht="15">
      <c r="A76" s="15" t="s">
        <v>286</v>
      </c>
      <c r="B76" s="15" t="s">
        <v>149</v>
      </c>
      <c r="C76" s="16">
        <v>4</v>
      </c>
      <c r="D76" s="16">
        <v>4</v>
      </c>
      <c r="E76" s="16"/>
    </row>
    <row r="77" spans="1:5" ht="15">
      <c r="A77" s="15" t="s">
        <v>287</v>
      </c>
      <c r="B77" s="15" t="s">
        <v>150</v>
      </c>
      <c r="C77" s="16">
        <v>6</v>
      </c>
      <c r="D77" s="16">
        <v>8</v>
      </c>
      <c r="E77" s="16"/>
    </row>
    <row r="78" spans="1:5" ht="15">
      <c r="A78" s="15" t="s">
        <v>288</v>
      </c>
      <c r="B78" s="15" t="s">
        <v>151</v>
      </c>
      <c r="C78" s="16">
        <v>6</v>
      </c>
      <c r="D78" s="16">
        <v>8</v>
      </c>
      <c r="E78" s="16"/>
    </row>
    <row r="79" spans="1:5" ht="15">
      <c r="A79" s="15" t="s">
        <v>289</v>
      </c>
      <c r="B79" s="15" t="s">
        <v>152</v>
      </c>
      <c r="C79" s="16">
        <v>2</v>
      </c>
      <c r="D79" s="16">
        <v>2</v>
      </c>
      <c r="E79" s="16"/>
    </row>
    <row r="80" spans="1:5" ht="15">
      <c r="A80" s="15" t="s">
        <v>290</v>
      </c>
      <c r="B80" s="15" t="s">
        <v>153</v>
      </c>
      <c r="C80" s="16">
        <v>2</v>
      </c>
      <c r="D80" s="16">
        <v>2</v>
      </c>
      <c r="E80" s="16"/>
    </row>
    <row r="81" spans="1:5" ht="15">
      <c r="A81" s="15" t="s">
        <v>291</v>
      </c>
      <c r="B81" s="15" t="s">
        <v>154</v>
      </c>
      <c r="C81" s="16">
        <v>2</v>
      </c>
      <c r="D81" s="16">
        <v>2</v>
      </c>
      <c r="E81" s="16"/>
    </row>
    <row r="82" spans="1:5" ht="15">
      <c r="A82" s="15" t="s">
        <v>292</v>
      </c>
      <c r="B82" s="15" t="s">
        <v>155</v>
      </c>
      <c r="C82" s="16">
        <v>2</v>
      </c>
      <c r="D82" s="16">
        <v>2</v>
      </c>
      <c r="E82" s="16"/>
    </row>
    <row r="83" spans="1:5" ht="15">
      <c r="A83" s="15" t="s">
        <v>293</v>
      </c>
      <c r="B83" s="15" t="s">
        <v>156</v>
      </c>
      <c r="C83" s="16">
        <v>4</v>
      </c>
      <c r="D83" s="16">
        <v>5</v>
      </c>
      <c r="E83" s="16"/>
    </row>
    <row r="84" spans="1:5" ht="15">
      <c r="A84" s="15" t="s">
        <v>294</v>
      </c>
      <c r="B84" s="15" t="s">
        <v>157</v>
      </c>
      <c r="C84" s="16">
        <v>4</v>
      </c>
      <c r="D84" s="16">
        <v>4</v>
      </c>
      <c r="E84" s="16"/>
    </row>
    <row r="85" spans="1:5" ht="15">
      <c r="A85" s="15" t="s">
        <v>295</v>
      </c>
      <c r="B85" s="15" t="s">
        <v>130</v>
      </c>
      <c r="C85" s="16">
        <v>3</v>
      </c>
      <c r="D85" s="16">
        <v>5</v>
      </c>
      <c r="E85" s="16"/>
    </row>
    <row r="86" spans="1:5" ht="15">
      <c r="A86" s="15" t="s">
        <v>296</v>
      </c>
      <c r="B86" s="15" t="s">
        <v>158</v>
      </c>
      <c r="C86" s="16">
        <v>3</v>
      </c>
      <c r="D86" s="16">
        <v>3</v>
      </c>
      <c r="E86" s="16"/>
    </row>
    <row r="87" spans="1:5" ht="15">
      <c r="A87" s="15" t="s">
        <v>297</v>
      </c>
      <c r="B87" s="15" t="s">
        <v>159</v>
      </c>
      <c r="C87" s="16">
        <v>3</v>
      </c>
      <c r="D87" s="16">
        <v>3</v>
      </c>
      <c r="E87" s="16"/>
    </row>
    <row r="88" spans="1:5" ht="15">
      <c r="A88" s="15" t="s">
        <v>298</v>
      </c>
      <c r="B88" s="15" t="s">
        <v>160</v>
      </c>
      <c r="C88" s="16">
        <v>4</v>
      </c>
      <c r="D88" s="16">
        <v>2</v>
      </c>
      <c r="E88" s="16"/>
    </row>
    <row r="89" spans="1:5" ht="15">
      <c r="A89" s="15" t="s">
        <v>299</v>
      </c>
      <c r="B89" s="15" t="s">
        <v>193</v>
      </c>
      <c r="C89" s="16">
        <v>1</v>
      </c>
      <c r="D89" s="16">
        <v>3</v>
      </c>
      <c r="E89" s="16"/>
    </row>
    <row r="90" spans="1:5" ht="15">
      <c r="A90" s="15" t="s">
        <v>300</v>
      </c>
      <c r="B90" s="15" t="s">
        <v>161</v>
      </c>
      <c r="C90" s="16">
        <v>4</v>
      </c>
      <c r="D90" s="16">
        <v>3</v>
      </c>
      <c r="E90" s="16"/>
    </row>
    <row r="91" spans="1:5" ht="15">
      <c r="A91" s="15" t="s">
        <v>301</v>
      </c>
      <c r="B91" s="15" t="s">
        <v>162</v>
      </c>
      <c r="C91" s="16">
        <v>3</v>
      </c>
      <c r="D91" s="16">
        <v>3</v>
      </c>
      <c r="E91" s="16"/>
    </row>
    <row r="92" spans="1:5" ht="15">
      <c r="A92" s="15" t="s">
        <v>302</v>
      </c>
      <c r="B92" s="15" t="s">
        <v>163</v>
      </c>
      <c r="C92" s="16">
        <v>3</v>
      </c>
      <c r="D92" s="16">
        <v>5</v>
      </c>
      <c r="E92" s="16"/>
    </row>
    <row r="93" spans="1:5" ht="15">
      <c r="A93" s="15" t="s">
        <v>303</v>
      </c>
      <c r="B93" s="15" t="s">
        <v>164</v>
      </c>
      <c r="C93" s="16">
        <v>2</v>
      </c>
      <c r="D93" s="16">
        <v>2</v>
      </c>
      <c r="E93" s="16"/>
    </row>
    <row r="94" spans="1:5" ht="15">
      <c r="A94" s="15" t="s">
        <v>304</v>
      </c>
      <c r="B94" s="15" t="s">
        <v>165</v>
      </c>
      <c r="C94" s="16">
        <v>2</v>
      </c>
      <c r="D94" s="16">
        <v>2</v>
      </c>
      <c r="E94" s="16"/>
    </row>
    <row r="95" spans="1:5" ht="15">
      <c r="A95" s="15" t="s">
        <v>305</v>
      </c>
      <c r="B95" s="15" t="s">
        <v>166</v>
      </c>
      <c r="C95" s="16">
        <v>2</v>
      </c>
      <c r="D95" s="16">
        <v>2</v>
      </c>
      <c r="E95" s="16"/>
    </row>
    <row r="96" spans="1:5" ht="15">
      <c r="A96" s="15" t="s">
        <v>306</v>
      </c>
      <c r="B96" s="15" t="s">
        <v>167</v>
      </c>
      <c r="C96" s="16">
        <v>2</v>
      </c>
      <c r="D96" s="16">
        <v>2</v>
      </c>
      <c r="E96" s="16"/>
    </row>
    <row r="97" spans="1:5" ht="15">
      <c r="A97" s="15" t="s">
        <v>307</v>
      </c>
      <c r="B97" s="15" t="s">
        <v>168</v>
      </c>
      <c r="C97" s="16">
        <v>7</v>
      </c>
      <c r="D97" s="16">
        <v>8</v>
      </c>
      <c r="E97" s="16"/>
    </row>
    <row r="98" spans="1:5" ht="15">
      <c r="A98" s="15" t="s">
        <v>308</v>
      </c>
      <c r="B98" s="15" t="s">
        <v>169</v>
      </c>
      <c r="C98" s="16">
        <v>5</v>
      </c>
      <c r="D98" s="16">
        <v>8</v>
      </c>
      <c r="E98" s="16"/>
    </row>
    <row r="99" spans="1:5" ht="15">
      <c r="A99" s="15" t="s">
        <v>309</v>
      </c>
      <c r="B99" s="15" t="s">
        <v>170</v>
      </c>
      <c r="C99" s="16">
        <v>4</v>
      </c>
      <c r="D99" s="16">
        <v>7</v>
      </c>
      <c r="E99" s="16"/>
    </row>
    <row r="100" spans="1:5" ht="15">
      <c r="A100" s="15" t="s">
        <v>310</v>
      </c>
      <c r="B100" s="15" t="s">
        <v>172</v>
      </c>
      <c r="C100" s="16">
        <v>6</v>
      </c>
      <c r="D100" s="16">
        <v>8</v>
      </c>
      <c r="E100" s="16"/>
    </row>
    <row r="101" spans="1:5" ht="15">
      <c r="A101" s="15" t="s">
        <v>311</v>
      </c>
      <c r="B101" s="15" t="s">
        <v>180</v>
      </c>
      <c r="C101" s="16">
        <v>5</v>
      </c>
      <c r="D101" s="16">
        <v>5</v>
      </c>
      <c r="E101" s="16"/>
    </row>
    <row r="102" spans="1:5" ht="15">
      <c r="A102" s="15" t="s">
        <v>312</v>
      </c>
      <c r="B102" s="15" t="s">
        <v>173</v>
      </c>
      <c r="C102" s="16">
        <v>5</v>
      </c>
      <c r="D102" s="16">
        <v>5</v>
      </c>
      <c r="E102" s="16"/>
    </row>
    <row r="103" spans="1:5" ht="15">
      <c r="A103" s="15" t="s">
        <v>313</v>
      </c>
      <c r="B103" s="15" t="s">
        <v>174</v>
      </c>
      <c r="C103" s="16">
        <v>5</v>
      </c>
      <c r="D103" s="16">
        <v>6</v>
      </c>
      <c r="E103" s="16"/>
    </row>
    <row r="104" spans="1:5" ht="15">
      <c r="A104" s="15" t="s">
        <v>314</v>
      </c>
      <c r="B104" s="15" t="s">
        <v>181</v>
      </c>
      <c r="C104" s="16">
        <v>4</v>
      </c>
      <c r="D104" s="16">
        <v>7</v>
      </c>
      <c r="E104" s="16"/>
    </row>
    <row r="105" spans="1:5" ht="15">
      <c r="A105" s="15" t="s">
        <v>315</v>
      </c>
      <c r="B105" s="15" t="s">
        <v>182</v>
      </c>
      <c r="C105" s="16">
        <v>5</v>
      </c>
      <c r="D105" s="16">
        <v>5</v>
      </c>
      <c r="E105" s="16"/>
    </row>
    <row r="106" spans="1:5" ht="15">
      <c r="A106" s="15" t="s">
        <v>316</v>
      </c>
      <c r="B106" s="15" t="s">
        <v>175</v>
      </c>
      <c r="C106" s="16">
        <v>6</v>
      </c>
      <c r="D106" s="16">
        <v>7</v>
      </c>
      <c r="E106" s="16"/>
    </row>
    <row r="107" spans="1:5" ht="15">
      <c r="A107" s="15" t="s">
        <v>317</v>
      </c>
      <c r="B107" s="15" t="s">
        <v>176</v>
      </c>
      <c r="C107" s="16">
        <v>3</v>
      </c>
      <c r="D107" s="16">
        <v>5</v>
      </c>
      <c r="E107" s="16"/>
    </row>
    <row r="108" spans="1:5" ht="15">
      <c r="A108" s="15" t="s">
        <v>318</v>
      </c>
      <c r="B108" s="15" t="s">
        <v>205</v>
      </c>
      <c r="C108" s="16">
        <v>3</v>
      </c>
      <c r="D108" s="16">
        <v>4</v>
      </c>
      <c r="E108" s="16"/>
    </row>
    <row r="109" spans="1:5" ht="15">
      <c r="A109" s="15" t="s">
        <v>319</v>
      </c>
      <c r="B109" s="15" t="s">
        <v>179</v>
      </c>
      <c r="C109" s="16">
        <v>3</v>
      </c>
      <c r="D109" s="16">
        <v>4</v>
      </c>
      <c r="E109" s="16"/>
    </row>
    <row r="110" spans="1:5" ht="15">
      <c r="A110" s="15" t="s">
        <v>320</v>
      </c>
      <c r="B110" s="15" t="s">
        <v>185</v>
      </c>
      <c r="C110" s="16">
        <v>4</v>
      </c>
      <c r="D110" s="16">
        <v>4</v>
      </c>
      <c r="E110" s="16"/>
    </row>
    <row r="111" spans="1:5" ht="15">
      <c r="A111" s="15" t="s">
        <v>321</v>
      </c>
      <c r="B111" s="15" t="s">
        <v>206</v>
      </c>
      <c r="C111" s="16">
        <v>4</v>
      </c>
      <c r="D111" s="16">
        <v>5</v>
      </c>
      <c r="E111" s="16"/>
    </row>
    <row r="112" spans="1:5" ht="15">
      <c r="A112" s="15" t="s">
        <v>322</v>
      </c>
      <c r="B112" s="15" t="s">
        <v>207</v>
      </c>
      <c r="C112" s="16">
        <v>4</v>
      </c>
      <c r="D112" s="16">
        <v>5</v>
      </c>
      <c r="E112" s="16"/>
    </row>
    <row r="113" spans="1:5" ht="15">
      <c r="A113" s="15" t="s">
        <v>323</v>
      </c>
      <c r="B113" s="15" t="s">
        <v>208</v>
      </c>
      <c r="C113" s="16">
        <v>3</v>
      </c>
      <c r="D113" s="16">
        <v>4</v>
      </c>
      <c r="E113" s="16"/>
    </row>
    <row r="114" spans="1:5" ht="15">
      <c r="A114" s="15" t="s">
        <v>324</v>
      </c>
      <c r="B114" s="15" t="s">
        <v>209</v>
      </c>
      <c r="C114" s="16">
        <v>3</v>
      </c>
      <c r="D114" s="16">
        <v>4</v>
      </c>
      <c r="E114" s="16"/>
    </row>
    <row r="115" spans="1:5" ht="15">
      <c r="A115" s="15" t="s">
        <v>325</v>
      </c>
      <c r="B115" s="15" t="s">
        <v>210</v>
      </c>
      <c r="C115" s="16">
        <v>3</v>
      </c>
      <c r="D115" s="16">
        <v>2</v>
      </c>
      <c r="E115" s="16"/>
    </row>
    <row r="116" spans="1:5" ht="15">
      <c r="A116" s="15" t="s">
        <v>326</v>
      </c>
      <c r="B116" s="15" t="s">
        <v>211</v>
      </c>
      <c r="C116" s="16">
        <v>3</v>
      </c>
      <c r="D116" s="16">
        <v>3</v>
      </c>
      <c r="E116" s="16"/>
    </row>
    <row r="117" spans="1:5" ht="15">
      <c r="A117" s="15" t="s">
        <v>327</v>
      </c>
      <c r="B117" s="15" t="s">
        <v>212</v>
      </c>
      <c r="C117" s="16">
        <v>4</v>
      </c>
      <c r="D117" s="16">
        <v>4</v>
      </c>
      <c r="E117" s="16"/>
    </row>
    <row r="118" spans="1:5" ht="15">
      <c r="A118" s="15" t="s">
        <v>328</v>
      </c>
      <c r="B118" s="15" t="s">
        <v>213</v>
      </c>
      <c r="C118" s="16">
        <v>4</v>
      </c>
      <c r="D118" s="16">
        <v>4</v>
      </c>
      <c r="E118" s="16"/>
    </row>
    <row r="119" spans="1:5" ht="15">
      <c r="A119" s="15" t="s">
        <v>329</v>
      </c>
      <c r="B119" s="15" t="s">
        <v>186</v>
      </c>
      <c r="C119" s="16">
        <v>6</v>
      </c>
      <c r="D119" s="16">
        <v>8</v>
      </c>
      <c r="E119" s="16"/>
    </row>
    <row r="120" spans="1:5" ht="15">
      <c r="A120" s="15" t="s">
        <v>330</v>
      </c>
      <c r="B120" s="15" t="s">
        <v>187</v>
      </c>
      <c r="C120" s="16">
        <v>5</v>
      </c>
      <c r="D120" s="16">
        <v>8</v>
      </c>
      <c r="E120" s="16"/>
    </row>
    <row r="121" spans="1:5" ht="15">
      <c r="A121" s="15" t="s">
        <v>331</v>
      </c>
      <c r="B121" s="15" t="s">
        <v>188</v>
      </c>
      <c r="C121" s="16">
        <v>5</v>
      </c>
      <c r="D121" s="16">
        <v>8</v>
      </c>
      <c r="E121" s="16"/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7A587-3375-164B-A8D2-FB6A7D565AAD}">
  <dimension ref="A1:K6"/>
  <sheetViews>
    <sheetView workbookViewId="0">
      <selection activeCell="Q32" sqref="Q32"/>
    </sheetView>
  </sheetViews>
  <sheetFormatPr baseColWidth="10" defaultRowHeight="13"/>
  <sheetData>
    <row r="1" spans="1:11" ht="16">
      <c r="A1" s="34" t="s">
        <v>334</v>
      </c>
      <c r="B1" s="35"/>
      <c r="C1" s="34">
        <v>1</v>
      </c>
      <c r="D1" s="34">
        <v>1</v>
      </c>
      <c r="E1" s="34"/>
      <c r="F1" s="34"/>
      <c r="G1" s="34"/>
      <c r="H1" s="34"/>
      <c r="I1" s="34"/>
      <c r="J1" s="34"/>
      <c r="K1" s="34"/>
    </row>
    <row r="2" spans="1:11" ht="14">
      <c r="A2" s="34" t="s">
        <v>335</v>
      </c>
      <c r="B2" s="34"/>
      <c r="C2" s="34"/>
      <c r="D2" s="34"/>
      <c r="E2" s="34"/>
    </row>
    <row r="3" spans="1:11" ht="16">
      <c r="A3" s="34" t="s">
        <v>336</v>
      </c>
      <c r="B3" s="34" t="s">
        <v>194</v>
      </c>
      <c r="C3" s="34" t="s">
        <v>195</v>
      </c>
      <c r="D3" s="34" t="s">
        <v>196</v>
      </c>
      <c r="E3" s="34"/>
      <c r="F3" s="34"/>
      <c r="G3" s="35"/>
      <c r="H3" s="35"/>
      <c r="I3" s="35"/>
      <c r="J3" s="35"/>
      <c r="K3" s="35"/>
    </row>
    <row r="4" spans="1:11" ht="16">
      <c r="A4" s="34" t="s">
        <v>450</v>
      </c>
      <c r="B4" s="34" t="s">
        <v>186</v>
      </c>
      <c r="C4" s="34"/>
      <c r="D4" s="34"/>
      <c r="E4" s="34"/>
      <c r="F4" s="34"/>
      <c r="G4" s="35"/>
      <c r="H4" s="35"/>
      <c r="I4" s="35"/>
      <c r="J4" s="35"/>
      <c r="K4" s="35"/>
    </row>
    <row r="5" spans="1:11" ht="16">
      <c r="A5" s="34" t="s">
        <v>451</v>
      </c>
      <c r="B5" s="34" t="s">
        <v>187</v>
      </c>
      <c r="C5" s="34"/>
      <c r="D5" s="34"/>
      <c r="E5" s="34"/>
      <c r="F5" s="35"/>
      <c r="G5" s="35"/>
      <c r="H5" s="35"/>
      <c r="I5" s="35"/>
      <c r="J5" s="35"/>
    </row>
    <row r="6" spans="1:11" ht="16">
      <c r="A6" s="34" t="s">
        <v>452</v>
      </c>
      <c r="B6" s="34" t="s">
        <v>188</v>
      </c>
      <c r="C6" s="34"/>
      <c r="D6" s="34"/>
      <c r="E6" s="34"/>
      <c r="F6" s="35"/>
      <c r="G6" s="35"/>
      <c r="H6" s="35"/>
      <c r="I6" s="35"/>
      <c r="J6" s="35"/>
    </row>
  </sheetData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C2164-C27F-8E4E-B8EA-E1CF58C4C2EF}">
  <dimension ref="A1:K96"/>
  <sheetViews>
    <sheetView workbookViewId="0">
      <selection activeCell="G4" sqref="G4"/>
    </sheetView>
  </sheetViews>
  <sheetFormatPr baseColWidth="10" defaultRowHeight="13"/>
  <sheetData>
    <row r="1" spans="1:11" ht="14">
      <c r="A1" s="15" t="s">
        <v>69</v>
      </c>
      <c r="C1" s="16">
        <v>1</v>
      </c>
      <c r="D1" s="16">
        <v>1</v>
      </c>
      <c r="E1" s="16">
        <v>1.2</v>
      </c>
      <c r="F1" s="16">
        <v>1.2</v>
      </c>
      <c r="G1" s="16">
        <v>1</v>
      </c>
      <c r="H1" s="16"/>
      <c r="I1" s="16">
        <v>1</v>
      </c>
      <c r="J1" s="16"/>
      <c r="K1" s="16"/>
    </row>
    <row r="2" spans="1:11" ht="15" thickBot="1">
      <c r="A2" s="33" t="s">
        <v>333</v>
      </c>
      <c r="B2" s="33"/>
      <c r="C2" s="33"/>
      <c r="D2" s="33"/>
      <c r="E2" s="33"/>
      <c r="F2" s="33"/>
      <c r="G2" s="33"/>
      <c r="H2" s="33"/>
      <c r="I2" s="33"/>
      <c r="J2" s="33"/>
      <c r="K2" s="33"/>
    </row>
    <row r="3" spans="1:11" ht="16" thickBot="1">
      <c r="A3" s="27" t="s">
        <v>332</v>
      </c>
      <c r="B3" s="26" t="s">
        <v>70</v>
      </c>
      <c r="C3" s="17" t="s">
        <v>71</v>
      </c>
      <c r="D3" s="17" t="s">
        <v>72</v>
      </c>
      <c r="E3" s="17" t="s">
        <v>195</v>
      </c>
      <c r="F3" s="17" t="s">
        <v>196</v>
      </c>
      <c r="G3" s="17" t="s">
        <v>195</v>
      </c>
      <c r="H3" s="17" t="s">
        <v>196</v>
      </c>
      <c r="I3" s="32"/>
      <c r="J3" s="32"/>
      <c r="K3" s="32"/>
    </row>
    <row r="4" spans="1:11" ht="15">
      <c r="A4" s="15" t="s">
        <v>214</v>
      </c>
      <c r="B4" s="15" t="s">
        <v>80</v>
      </c>
      <c r="C4" s="16">
        <v>6</v>
      </c>
      <c r="D4" s="16">
        <v>9</v>
      </c>
      <c r="E4" s="16">
        <v>9</v>
      </c>
      <c r="F4" s="16">
        <v>9</v>
      </c>
      <c r="G4" s="32">
        <f>(C4*$C$1+E4*$E$1)/2</f>
        <v>8.3999999999999986</v>
      </c>
      <c r="H4" s="32">
        <f>(D4*$D$1+F4*$F$1)/2</f>
        <v>9.8999999999999986</v>
      </c>
      <c r="I4" s="32"/>
      <c r="J4" s="32"/>
      <c r="K4" s="32"/>
    </row>
    <row r="5" spans="1:11" ht="15">
      <c r="A5" s="15" t="s">
        <v>215</v>
      </c>
      <c r="B5" s="15" t="s">
        <v>81</v>
      </c>
      <c r="C5" s="16">
        <v>6</v>
      </c>
      <c r="D5" s="16">
        <v>9</v>
      </c>
      <c r="E5" s="16">
        <v>9</v>
      </c>
      <c r="F5" s="16">
        <v>9</v>
      </c>
      <c r="G5" s="32">
        <f t="shared" ref="G5:G68" si="0">(C5*$C$1+E5*$E$1)/2</f>
        <v>8.3999999999999986</v>
      </c>
      <c r="H5" s="32">
        <f t="shared" ref="H5:H68" si="1">(D5*$D$1+F5*$F$1)/2</f>
        <v>9.8999999999999986</v>
      </c>
      <c r="I5" s="32"/>
      <c r="J5" s="32"/>
      <c r="K5" s="32"/>
    </row>
    <row r="6" spans="1:11" ht="15">
      <c r="A6" s="15" t="s">
        <v>216</v>
      </c>
      <c r="B6" s="15" t="s">
        <v>82</v>
      </c>
      <c r="C6" s="16">
        <v>8</v>
      </c>
      <c r="D6" s="16">
        <v>7</v>
      </c>
      <c r="E6" s="16">
        <v>8</v>
      </c>
      <c r="F6" s="16">
        <v>8</v>
      </c>
      <c r="G6" s="32">
        <f t="shared" si="0"/>
        <v>8.8000000000000007</v>
      </c>
      <c r="H6" s="32">
        <f t="shared" si="1"/>
        <v>8.3000000000000007</v>
      </c>
      <c r="I6" s="32"/>
      <c r="J6" s="32"/>
      <c r="K6" s="32"/>
    </row>
    <row r="7" spans="1:11" ht="15">
      <c r="A7" s="15" t="s">
        <v>217</v>
      </c>
      <c r="B7" s="15" t="s">
        <v>83</v>
      </c>
      <c r="C7" s="16">
        <v>2</v>
      </c>
      <c r="D7" s="16">
        <v>6</v>
      </c>
      <c r="E7" s="16">
        <v>8</v>
      </c>
      <c r="F7" s="16">
        <v>8</v>
      </c>
      <c r="G7" s="32">
        <f t="shared" si="0"/>
        <v>5.8</v>
      </c>
      <c r="H7" s="32">
        <f t="shared" si="1"/>
        <v>7.8</v>
      </c>
      <c r="I7" s="32"/>
      <c r="J7" s="32"/>
      <c r="K7" s="32"/>
    </row>
    <row r="8" spans="1:11" ht="15">
      <c r="A8" s="15" t="s">
        <v>218</v>
      </c>
      <c r="B8" s="15" t="s">
        <v>84</v>
      </c>
      <c r="C8" s="16">
        <v>2</v>
      </c>
      <c r="D8" s="16">
        <v>3</v>
      </c>
      <c r="E8" s="16">
        <v>7</v>
      </c>
      <c r="F8" s="16">
        <v>7</v>
      </c>
      <c r="G8" s="32">
        <f t="shared" si="0"/>
        <v>5.2</v>
      </c>
      <c r="H8" s="32">
        <f t="shared" si="1"/>
        <v>5.7</v>
      </c>
      <c r="I8" s="32"/>
      <c r="J8" s="32"/>
      <c r="K8" s="32"/>
    </row>
    <row r="9" spans="1:11" ht="15">
      <c r="A9" s="15" t="s">
        <v>219</v>
      </c>
      <c r="B9" s="15" t="s">
        <v>85</v>
      </c>
      <c r="C9" s="16">
        <v>2</v>
      </c>
      <c r="D9" s="16">
        <v>2</v>
      </c>
      <c r="E9" s="16">
        <v>5</v>
      </c>
      <c r="F9" s="16">
        <v>5</v>
      </c>
      <c r="G9" s="32">
        <f t="shared" si="0"/>
        <v>4</v>
      </c>
      <c r="H9" s="32">
        <f t="shared" si="1"/>
        <v>4</v>
      </c>
      <c r="I9" s="32"/>
      <c r="J9" s="32"/>
      <c r="K9" s="32"/>
    </row>
    <row r="10" spans="1:11" ht="15">
      <c r="A10" s="15" t="s">
        <v>220</v>
      </c>
      <c r="B10" s="15" t="s">
        <v>86</v>
      </c>
      <c r="C10" s="16">
        <v>2</v>
      </c>
      <c r="D10" s="16">
        <v>4</v>
      </c>
      <c r="E10" s="16">
        <v>5</v>
      </c>
      <c r="F10" s="16">
        <v>5</v>
      </c>
      <c r="G10" s="32">
        <f t="shared" si="0"/>
        <v>4</v>
      </c>
      <c r="H10" s="32">
        <f t="shared" si="1"/>
        <v>5</v>
      </c>
      <c r="I10" s="32"/>
      <c r="J10" s="32"/>
      <c r="K10" s="32"/>
    </row>
    <row r="11" spans="1:11" ht="15">
      <c r="A11" s="15" t="s">
        <v>221</v>
      </c>
      <c r="B11" s="15" t="s">
        <v>87</v>
      </c>
      <c r="C11" s="16">
        <v>5</v>
      </c>
      <c r="D11" s="16">
        <v>6</v>
      </c>
      <c r="E11" s="16">
        <v>8</v>
      </c>
      <c r="F11" s="16">
        <v>8</v>
      </c>
      <c r="G11" s="32">
        <f t="shared" si="0"/>
        <v>7.3</v>
      </c>
      <c r="H11" s="32">
        <f t="shared" si="1"/>
        <v>7.8</v>
      </c>
      <c r="I11" s="32"/>
      <c r="J11" s="32"/>
      <c r="K11" s="32"/>
    </row>
    <row r="12" spans="1:11" ht="15">
      <c r="A12" s="15" t="s">
        <v>222</v>
      </c>
      <c r="B12" s="15" t="s">
        <v>88</v>
      </c>
      <c r="C12" s="16">
        <v>5</v>
      </c>
      <c r="D12" s="16">
        <v>8</v>
      </c>
      <c r="E12" s="16">
        <v>9</v>
      </c>
      <c r="F12" s="16">
        <v>9</v>
      </c>
      <c r="G12" s="32">
        <f t="shared" si="0"/>
        <v>7.8999999999999995</v>
      </c>
      <c r="H12" s="32">
        <f t="shared" si="1"/>
        <v>9.3999999999999986</v>
      </c>
      <c r="I12" s="32"/>
      <c r="J12" s="32"/>
      <c r="K12" s="32"/>
    </row>
    <row r="13" spans="1:11" ht="15">
      <c r="A13" s="15" t="s">
        <v>223</v>
      </c>
      <c r="B13" s="15" t="s">
        <v>89</v>
      </c>
      <c r="C13" s="16">
        <v>5</v>
      </c>
      <c r="D13" s="16">
        <v>8</v>
      </c>
      <c r="E13" s="16">
        <v>9</v>
      </c>
      <c r="F13" s="16">
        <v>9</v>
      </c>
      <c r="G13" s="32">
        <f t="shared" si="0"/>
        <v>7.8999999999999995</v>
      </c>
      <c r="H13" s="32">
        <f t="shared" si="1"/>
        <v>9.3999999999999986</v>
      </c>
      <c r="I13" s="32"/>
      <c r="J13" s="32"/>
      <c r="K13" s="32"/>
    </row>
    <row r="14" spans="1:11" ht="15">
      <c r="A14" s="15" t="s">
        <v>224</v>
      </c>
      <c r="B14" s="15" t="s">
        <v>90</v>
      </c>
      <c r="C14" s="16">
        <v>3</v>
      </c>
      <c r="D14" s="16">
        <v>3</v>
      </c>
      <c r="E14" s="16">
        <v>8</v>
      </c>
      <c r="F14" s="16">
        <v>8</v>
      </c>
      <c r="G14" s="32">
        <f t="shared" si="0"/>
        <v>6.3</v>
      </c>
      <c r="H14" s="32">
        <f t="shared" si="1"/>
        <v>6.3</v>
      </c>
      <c r="I14" s="32"/>
      <c r="J14" s="32"/>
      <c r="K14" s="32"/>
    </row>
    <row r="15" spans="1:11" ht="15">
      <c r="A15" s="15" t="s">
        <v>225</v>
      </c>
      <c r="B15" s="15" t="s">
        <v>91</v>
      </c>
      <c r="C15" s="16">
        <v>3</v>
      </c>
      <c r="D15" s="16">
        <v>3</v>
      </c>
      <c r="E15" s="16">
        <v>7</v>
      </c>
      <c r="F15" s="16">
        <v>7</v>
      </c>
      <c r="G15" s="32">
        <f t="shared" si="0"/>
        <v>5.7</v>
      </c>
      <c r="H15" s="32">
        <f t="shared" si="1"/>
        <v>5.7</v>
      </c>
      <c r="I15" s="32"/>
      <c r="J15" s="32"/>
      <c r="K15" s="32"/>
    </row>
    <row r="16" spans="1:11" ht="15">
      <c r="A16" s="15" t="s">
        <v>226</v>
      </c>
      <c r="B16" s="15" t="s">
        <v>92</v>
      </c>
      <c r="C16" s="16">
        <v>3</v>
      </c>
      <c r="D16" s="16">
        <v>3</v>
      </c>
      <c r="E16" s="16">
        <v>5</v>
      </c>
      <c r="F16" s="16">
        <v>5</v>
      </c>
      <c r="G16" s="32">
        <f t="shared" si="0"/>
        <v>4.5</v>
      </c>
      <c r="H16" s="32">
        <f t="shared" si="1"/>
        <v>4.5</v>
      </c>
      <c r="I16" s="32"/>
      <c r="J16" s="32"/>
      <c r="K16" s="32"/>
    </row>
    <row r="17" spans="1:11" ht="15">
      <c r="A17" s="15" t="s">
        <v>227</v>
      </c>
      <c r="B17" s="15" t="s">
        <v>93</v>
      </c>
      <c r="C17" s="16">
        <v>3</v>
      </c>
      <c r="D17" s="16">
        <v>4</v>
      </c>
      <c r="E17" s="16">
        <v>5</v>
      </c>
      <c r="F17" s="16">
        <v>5</v>
      </c>
      <c r="G17" s="32">
        <f t="shared" si="0"/>
        <v>4.5</v>
      </c>
      <c r="H17" s="32">
        <f t="shared" si="1"/>
        <v>5</v>
      </c>
      <c r="I17" s="32"/>
      <c r="J17" s="32"/>
      <c r="K17" s="32"/>
    </row>
    <row r="18" spans="1:11" ht="15">
      <c r="A18" s="15" t="s">
        <v>228</v>
      </c>
      <c r="B18" s="15" t="s">
        <v>94</v>
      </c>
      <c r="C18" s="16">
        <v>2</v>
      </c>
      <c r="D18" s="16">
        <v>4</v>
      </c>
      <c r="E18" s="16">
        <v>8</v>
      </c>
      <c r="F18" s="16">
        <v>8</v>
      </c>
      <c r="G18" s="32">
        <f t="shared" si="0"/>
        <v>5.8</v>
      </c>
      <c r="H18" s="32">
        <f t="shared" si="1"/>
        <v>6.8</v>
      </c>
      <c r="I18" s="32"/>
      <c r="J18" s="32"/>
      <c r="K18" s="32"/>
    </row>
    <row r="19" spans="1:11" ht="15">
      <c r="A19" s="15" t="s">
        <v>229</v>
      </c>
      <c r="B19" s="15" t="s">
        <v>95</v>
      </c>
      <c r="C19" s="16">
        <v>6</v>
      </c>
      <c r="D19" s="16">
        <v>6</v>
      </c>
      <c r="E19" s="16">
        <v>7</v>
      </c>
      <c r="F19" s="16">
        <v>7</v>
      </c>
      <c r="G19" s="32">
        <f t="shared" si="0"/>
        <v>7.2</v>
      </c>
      <c r="H19" s="32">
        <f t="shared" si="1"/>
        <v>7.2</v>
      </c>
      <c r="I19" s="32"/>
      <c r="J19" s="32"/>
      <c r="K19" s="32"/>
    </row>
    <row r="20" spans="1:11" ht="15">
      <c r="A20" s="15" t="s">
        <v>230</v>
      </c>
      <c r="B20" s="15" t="s">
        <v>96</v>
      </c>
      <c r="C20" s="16">
        <v>6</v>
      </c>
      <c r="D20" s="16">
        <v>6</v>
      </c>
      <c r="E20" s="16">
        <v>7</v>
      </c>
      <c r="F20" s="16">
        <v>7</v>
      </c>
      <c r="G20" s="32">
        <f t="shared" si="0"/>
        <v>7.2</v>
      </c>
      <c r="H20" s="32">
        <f t="shared" si="1"/>
        <v>7.2</v>
      </c>
      <c r="I20" s="32"/>
      <c r="J20" s="32"/>
      <c r="K20" s="32"/>
    </row>
    <row r="21" spans="1:11" ht="15">
      <c r="A21" s="15" t="s">
        <v>231</v>
      </c>
      <c r="B21" s="15" t="s">
        <v>97</v>
      </c>
      <c r="C21" s="16">
        <v>4</v>
      </c>
      <c r="D21" s="16">
        <v>5</v>
      </c>
      <c r="E21" s="16">
        <v>6</v>
      </c>
      <c r="F21" s="16">
        <v>6</v>
      </c>
      <c r="G21" s="32">
        <f t="shared" si="0"/>
        <v>5.6</v>
      </c>
      <c r="H21" s="32">
        <f t="shared" si="1"/>
        <v>6.1</v>
      </c>
      <c r="I21" s="32"/>
      <c r="J21" s="32"/>
      <c r="K21" s="32"/>
    </row>
    <row r="22" spans="1:11" ht="15">
      <c r="A22" s="15" t="s">
        <v>232</v>
      </c>
      <c r="B22" s="15" t="s">
        <v>98</v>
      </c>
      <c r="C22" s="16">
        <v>4</v>
      </c>
      <c r="D22" s="16">
        <v>4</v>
      </c>
      <c r="E22" s="16">
        <v>6</v>
      </c>
      <c r="F22" s="16">
        <v>6</v>
      </c>
      <c r="G22" s="32">
        <f t="shared" si="0"/>
        <v>5.6</v>
      </c>
      <c r="H22" s="32">
        <f t="shared" si="1"/>
        <v>5.6</v>
      </c>
      <c r="I22" s="32"/>
      <c r="J22" s="32"/>
      <c r="K22" s="32"/>
    </row>
    <row r="23" spans="1:11" ht="15">
      <c r="A23" s="15" t="s">
        <v>233</v>
      </c>
      <c r="B23" s="15" t="s">
        <v>99</v>
      </c>
      <c r="C23" s="16">
        <v>4</v>
      </c>
      <c r="D23" s="16">
        <v>4</v>
      </c>
      <c r="E23" s="16">
        <v>7</v>
      </c>
      <c r="F23" s="16">
        <v>7</v>
      </c>
      <c r="G23" s="32">
        <f t="shared" si="0"/>
        <v>6.2</v>
      </c>
      <c r="H23" s="32">
        <f t="shared" si="1"/>
        <v>6.2</v>
      </c>
      <c r="I23" s="32"/>
      <c r="J23" s="32"/>
      <c r="K23" s="32"/>
    </row>
    <row r="24" spans="1:11" ht="15">
      <c r="A24" s="15" t="s">
        <v>234</v>
      </c>
      <c r="B24" s="15" t="s">
        <v>100</v>
      </c>
      <c r="C24" s="16">
        <v>3</v>
      </c>
      <c r="D24" s="16">
        <v>5</v>
      </c>
      <c r="E24" s="16">
        <v>7</v>
      </c>
      <c r="F24" s="16">
        <v>7</v>
      </c>
      <c r="G24" s="32">
        <f t="shared" si="0"/>
        <v>5.7</v>
      </c>
      <c r="H24" s="32">
        <f t="shared" si="1"/>
        <v>6.7</v>
      </c>
      <c r="I24" s="32"/>
      <c r="J24" s="32"/>
      <c r="K24" s="32"/>
    </row>
    <row r="25" spans="1:11" ht="15">
      <c r="A25" s="15" t="s">
        <v>235</v>
      </c>
      <c r="B25" s="15" t="s">
        <v>101</v>
      </c>
      <c r="C25" s="16">
        <v>3</v>
      </c>
      <c r="D25" s="16">
        <v>5</v>
      </c>
      <c r="E25" s="16">
        <v>7</v>
      </c>
      <c r="F25" s="16">
        <v>7</v>
      </c>
      <c r="G25" s="32">
        <f t="shared" si="0"/>
        <v>5.7</v>
      </c>
      <c r="H25" s="32">
        <f t="shared" si="1"/>
        <v>6.7</v>
      </c>
      <c r="I25" s="32"/>
      <c r="J25" s="32"/>
      <c r="K25" s="32"/>
    </row>
    <row r="26" spans="1:11" ht="15">
      <c r="A26" s="15" t="s">
        <v>236</v>
      </c>
      <c r="B26" s="15" t="s">
        <v>102</v>
      </c>
      <c r="C26" s="16">
        <v>7</v>
      </c>
      <c r="D26" s="16">
        <v>6</v>
      </c>
      <c r="E26" s="16">
        <v>7</v>
      </c>
      <c r="F26" s="16">
        <v>7</v>
      </c>
      <c r="G26" s="32">
        <f t="shared" si="0"/>
        <v>7.7</v>
      </c>
      <c r="H26" s="32">
        <f t="shared" si="1"/>
        <v>7.2</v>
      </c>
      <c r="I26" s="32"/>
      <c r="J26" s="32"/>
      <c r="K26" s="32"/>
    </row>
    <row r="27" spans="1:11" ht="15">
      <c r="A27" s="15" t="s">
        <v>237</v>
      </c>
      <c r="B27" s="15" t="s">
        <v>103</v>
      </c>
      <c r="C27" s="16">
        <v>7</v>
      </c>
      <c r="D27" s="16">
        <v>6</v>
      </c>
      <c r="E27" s="16">
        <v>7</v>
      </c>
      <c r="F27" s="16">
        <v>7</v>
      </c>
      <c r="G27" s="32">
        <f t="shared" si="0"/>
        <v>7.7</v>
      </c>
      <c r="H27" s="32">
        <f t="shared" si="1"/>
        <v>7.2</v>
      </c>
      <c r="I27" s="32"/>
      <c r="J27" s="32"/>
      <c r="K27" s="32"/>
    </row>
    <row r="28" spans="1:11" ht="15">
      <c r="A28" s="15" t="s">
        <v>238</v>
      </c>
      <c r="B28" s="15" t="s">
        <v>104</v>
      </c>
      <c r="C28" s="16">
        <v>6</v>
      </c>
      <c r="D28" s="16">
        <v>7</v>
      </c>
      <c r="E28" s="16">
        <v>7</v>
      </c>
      <c r="F28" s="16">
        <v>7</v>
      </c>
      <c r="G28" s="32">
        <f t="shared" si="0"/>
        <v>7.2</v>
      </c>
      <c r="H28" s="32">
        <f t="shared" si="1"/>
        <v>7.7</v>
      </c>
      <c r="I28" s="32"/>
      <c r="J28" s="32"/>
      <c r="K28" s="32"/>
    </row>
    <row r="29" spans="1:11" ht="15">
      <c r="A29" s="15" t="s">
        <v>239</v>
      </c>
      <c r="B29" s="15" t="s">
        <v>105</v>
      </c>
      <c r="C29" s="16">
        <v>6</v>
      </c>
      <c r="D29" s="16">
        <v>7</v>
      </c>
      <c r="E29" s="16">
        <v>6</v>
      </c>
      <c r="F29" s="16">
        <v>6</v>
      </c>
      <c r="G29" s="32">
        <f t="shared" si="0"/>
        <v>6.6</v>
      </c>
      <c r="H29" s="32">
        <f t="shared" si="1"/>
        <v>7.1</v>
      </c>
      <c r="I29" s="32"/>
      <c r="J29" s="32"/>
      <c r="K29" s="32"/>
    </row>
    <row r="30" spans="1:11" ht="15">
      <c r="A30" s="15" t="s">
        <v>240</v>
      </c>
      <c r="B30" s="15" t="s">
        <v>106</v>
      </c>
      <c r="C30" s="16">
        <v>6</v>
      </c>
      <c r="D30" s="16">
        <v>4</v>
      </c>
      <c r="E30" s="16">
        <v>6</v>
      </c>
      <c r="F30" s="16">
        <v>6</v>
      </c>
      <c r="G30" s="32">
        <f t="shared" si="0"/>
        <v>6.6</v>
      </c>
      <c r="H30" s="32">
        <f t="shared" si="1"/>
        <v>5.6</v>
      </c>
      <c r="I30" s="32"/>
      <c r="J30" s="32"/>
      <c r="K30" s="32"/>
    </row>
    <row r="31" spans="1:11" ht="15">
      <c r="A31" s="15" t="s">
        <v>241</v>
      </c>
      <c r="B31" s="15" t="s">
        <v>107</v>
      </c>
      <c r="C31" s="16">
        <v>2</v>
      </c>
      <c r="D31" s="16">
        <v>3</v>
      </c>
      <c r="E31" s="16">
        <v>5</v>
      </c>
      <c r="F31" s="16">
        <v>6</v>
      </c>
      <c r="G31" s="32">
        <f t="shared" si="0"/>
        <v>4</v>
      </c>
      <c r="H31" s="32">
        <f t="shared" si="1"/>
        <v>5.0999999999999996</v>
      </c>
      <c r="I31" s="32"/>
      <c r="J31" s="32"/>
      <c r="K31" s="32"/>
    </row>
    <row r="32" spans="1:11" ht="15">
      <c r="A32" s="15" t="s">
        <v>242</v>
      </c>
      <c r="B32" s="15" t="s">
        <v>108</v>
      </c>
      <c r="C32" s="16">
        <v>2</v>
      </c>
      <c r="D32" s="16">
        <v>2</v>
      </c>
      <c r="E32" s="16">
        <v>6</v>
      </c>
      <c r="F32" s="16">
        <v>6</v>
      </c>
      <c r="G32" s="32">
        <f t="shared" si="0"/>
        <v>4.5999999999999996</v>
      </c>
      <c r="H32" s="32">
        <f t="shared" si="1"/>
        <v>4.5999999999999996</v>
      </c>
      <c r="I32" s="32"/>
      <c r="J32" s="32"/>
      <c r="K32" s="32"/>
    </row>
    <row r="33" spans="1:11" ht="15">
      <c r="A33" s="15" t="s">
        <v>243</v>
      </c>
      <c r="B33" s="15" t="s">
        <v>109</v>
      </c>
      <c r="C33" s="16">
        <v>2</v>
      </c>
      <c r="D33" s="16">
        <v>2</v>
      </c>
      <c r="E33" s="16">
        <v>6</v>
      </c>
      <c r="F33" s="16">
        <v>6</v>
      </c>
      <c r="G33" s="32">
        <f t="shared" si="0"/>
        <v>4.5999999999999996</v>
      </c>
      <c r="H33" s="32">
        <f t="shared" si="1"/>
        <v>4.5999999999999996</v>
      </c>
      <c r="I33" s="32"/>
      <c r="J33" s="32"/>
      <c r="K33" s="32"/>
    </row>
    <row r="34" spans="1:11" ht="15">
      <c r="A34" s="15" t="s">
        <v>244</v>
      </c>
      <c r="B34" s="15" t="s">
        <v>110</v>
      </c>
      <c r="C34" s="16">
        <v>2</v>
      </c>
      <c r="D34" s="16">
        <v>2</v>
      </c>
      <c r="E34" s="16">
        <v>6</v>
      </c>
      <c r="F34" s="16">
        <v>6</v>
      </c>
      <c r="G34" s="32">
        <f t="shared" si="0"/>
        <v>4.5999999999999996</v>
      </c>
      <c r="H34" s="32">
        <f t="shared" si="1"/>
        <v>4.5999999999999996</v>
      </c>
      <c r="I34" s="32"/>
      <c r="J34" s="32"/>
      <c r="K34" s="32"/>
    </row>
    <row r="35" spans="1:11" ht="15">
      <c r="A35" s="15" t="s">
        <v>245</v>
      </c>
      <c r="B35" s="15" t="s">
        <v>111</v>
      </c>
      <c r="C35" s="16">
        <v>4</v>
      </c>
      <c r="D35" s="16">
        <v>3</v>
      </c>
      <c r="E35" s="16">
        <v>4</v>
      </c>
      <c r="F35" s="16">
        <v>4</v>
      </c>
      <c r="G35" s="32">
        <f t="shared" si="0"/>
        <v>4.4000000000000004</v>
      </c>
      <c r="H35" s="32">
        <f t="shared" si="1"/>
        <v>3.9</v>
      </c>
      <c r="I35" s="32"/>
      <c r="J35" s="32"/>
      <c r="K35" s="32"/>
    </row>
    <row r="36" spans="1:11" ht="15">
      <c r="A36" s="15" t="s">
        <v>246</v>
      </c>
      <c r="B36" s="15" t="s">
        <v>112</v>
      </c>
      <c r="C36" s="16">
        <v>3</v>
      </c>
      <c r="D36" s="16">
        <v>3</v>
      </c>
      <c r="E36" s="16">
        <v>5</v>
      </c>
      <c r="F36" s="16">
        <v>5</v>
      </c>
      <c r="G36" s="32">
        <f t="shared" si="0"/>
        <v>4.5</v>
      </c>
      <c r="H36" s="32">
        <f t="shared" si="1"/>
        <v>4.5</v>
      </c>
      <c r="I36" s="32"/>
      <c r="J36" s="32"/>
      <c r="K36" s="32"/>
    </row>
    <row r="37" spans="1:11" ht="15">
      <c r="A37" s="15" t="s">
        <v>247</v>
      </c>
      <c r="B37" s="15" t="s">
        <v>113</v>
      </c>
      <c r="C37" s="16">
        <v>3</v>
      </c>
      <c r="D37" s="16">
        <v>5</v>
      </c>
      <c r="E37" s="16">
        <v>7</v>
      </c>
      <c r="F37" s="16">
        <v>7</v>
      </c>
      <c r="G37" s="32">
        <f t="shared" si="0"/>
        <v>5.7</v>
      </c>
      <c r="H37" s="32">
        <f t="shared" si="1"/>
        <v>6.7</v>
      </c>
      <c r="I37" s="32"/>
      <c r="J37" s="32"/>
      <c r="K37" s="32"/>
    </row>
    <row r="38" spans="1:11" ht="15">
      <c r="A38" s="15" t="s">
        <v>248</v>
      </c>
      <c r="B38" s="15" t="s">
        <v>114</v>
      </c>
      <c r="C38" s="16">
        <v>3</v>
      </c>
      <c r="D38" s="16">
        <v>5</v>
      </c>
      <c r="E38" s="16">
        <v>7</v>
      </c>
      <c r="F38" s="16">
        <v>7</v>
      </c>
      <c r="G38" s="32">
        <f t="shared" si="0"/>
        <v>5.7</v>
      </c>
      <c r="H38" s="32">
        <f t="shared" si="1"/>
        <v>6.7</v>
      </c>
      <c r="I38" s="32"/>
      <c r="J38" s="32"/>
      <c r="K38" s="32"/>
    </row>
    <row r="39" spans="1:11" ht="15">
      <c r="A39" s="15" t="s">
        <v>249</v>
      </c>
      <c r="B39" s="15" t="s">
        <v>115</v>
      </c>
      <c r="C39" s="16">
        <v>3</v>
      </c>
      <c r="D39" s="16">
        <v>5</v>
      </c>
      <c r="E39" s="16">
        <v>6</v>
      </c>
      <c r="F39" s="16">
        <v>6</v>
      </c>
      <c r="G39" s="32">
        <f t="shared" si="0"/>
        <v>5.0999999999999996</v>
      </c>
      <c r="H39" s="32">
        <f t="shared" si="1"/>
        <v>6.1</v>
      </c>
      <c r="I39" s="32"/>
      <c r="J39" s="32"/>
      <c r="K39" s="32"/>
    </row>
    <row r="40" spans="1:11" ht="15">
      <c r="A40" s="15" t="s">
        <v>250</v>
      </c>
      <c r="B40" s="15" t="s">
        <v>116</v>
      </c>
      <c r="C40" s="16">
        <v>3</v>
      </c>
      <c r="D40" s="16">
        <v>5</v>
      </c>
      <c r="E40" s="16">
        <v>5</v>
      </c>
      <c r="F40" s="16">
        <v>5</v>
      </c>
      <c r="G40" s="32">
        <f t="shared" si="0"/>
        <v>4.5</v>
      </c>
      <c r="H40" s="32">
        <f t="shared" si="1"/>
        <v>5.5</v>
      </c>
      <c r="I40" s="32"/>
      <c r="J40" s="32"/>
      <c r="K40" s="32"/>
    </row>
    <row r="41" spans="1:11" ht="15">
      <c r="A41" s="15" t="s">
        <v>251</v>
      </c>
      <c r="B41" s="15" t="s">
        <v>117</v>
      </c>
      <c r="C41" s="16">
        <v>3</v>
      </c>
      <c r="D41" s="16">
        <v>5</v>
      </c>
      <c r="E41" s="16">
        <v>5</v>
      </c>
      <c r="F41" s="16">
        <v>5</v>
      </c>
      <c r="G41" s="32">
        <f t="shared" si="0"/>
        <v>4.5</v>
      </c>
      <c r="H41" s="32">
        <f t="shared" si="1"/>
        <v>5.5</v>
      </c>
      <c r="I41" s="32"/>
      <c r="J41" s="32"/>
      <c r="K41" s="32"/>
    </row>
    <row r="42" spans="1:11" ht="15">
      <c r="A42" s="15" t="s">
        <v>252</v>
      </c>
      <c r="B42" s="15" t="s">
        <v>118</v>
      </c>
      <c r="C42" s="16">
        <v>4</v>
      </c>
      <c r="D42" s="16">
        <v>6</v>
      </c>
      <c r="E42" s="16">
        <v>6</v>
      </c>
      <c r="F42" s="16">
        <v>6</v>
      </c>
      <c r="G42" s="32">
        <f t="shared" si="0"/>
        <v>5.6</v>
      </c>
      <c r="H42" s="32">
        <f t="shared" si="1"/>
        <v>6.6</v>
      </c>
      <c r="I42" s="32"/>
      <c r="J42" s="32"/>
      <c r="K42" s="32"/>
    </row>
    <row r="43" spans="1:11" ht="15">
      <c r="A43" s="15" t="s">
        <v>253</v>
      </c>
      <c r="B43" s="15" t="s">
        <v>119</v>
      </c>
      <c r="C43" s="16">
        <v>4</v>
      </c>
      <c r="D43" s="16">
        <v>6</v>
      </c>
      <c r="E43" s="16">
        <v>6</v>
      </c>
      <c r="F43" s="16">
        <v>6</v>
      </c>
      <c r="G43" s="32">
        <f t="shared" si="0"/>
        <v>5.6</v>
      </c>
      <c r="H43" s="32">
        <f t="shared" si="1"/>
        <v>6.6</v>
      </c>
      <c r="I43" s="32"/>
      <c r="J43" s="32"/>
      <c r="K43" s="32"/>
    </row>
    <row r="44" spans="1:11" ht="15">
      <c r="A44" s="15" t="s">
        <v>254</v>
      </c>
      <c r="B44" s="15" t="s">
        <v>120</v>
      </c>
      <c r="C44" s="16">
        <v>5</v>
      </c>
      <c r="D44" s="16">
        <v>5</v>
      </c>
      <c r="E44" s="16">
        <v>5</v>
      </c>
      <c r="F44" s="16">
        <v>5</v>
      </c>
      <c r="G44" s="32">
        <f t="shared" si="0"/>
        <v>5.5</v>
      </c>
      <c r="H44" s="32">
        <f t="shared" si="1"/>
        <v>5.5</v>
      </c>
      <c r="I44" s="32"/>
      <c r="J44" s="32"/>
      <c r="K44" s="32"/>
    </row>
    <row r="45" spans="1:11" ht="15">
      <c r="A45" s="15" t="s">
        <v>255</v>
      </c>
      <c r="B45" s="15" t="s">
        <v>121</v>
      </c>
      <c r="C45" s="16">
        <v>5</v>
      </c>
      <c r="D45" s="16">
        <v>5</v>
      </c>
      <c r="E45" s="16">
        <v>5</v>
      </c>
      <c r="F45" s="16">
        <v>5</v>
      </c>
      <c r="G45" s="32">
        <f t="shared" si="0"/>
        <v>5.5</v>
      </c>
      <c r="H45" s="32">
        <f t="shared" si="1"/>
        <v>5.5</v>
      </c>
      <c r="I45" s="32"/>
      <c r="J45" s="32"/>
      <c r="K45" s="32"/>
    </row>
    <row r="46" spans="1:11" ht="15">
      <c r="A46" s="15" t="s">
        <v>256</v>
      </c>
      <c r="B46" s="15" t="s">
        <v>190</v>
      </c>
      <c r="C46" s="16">
        <v>5</v>
      </c>
      <c r="D46" s="16">
        <v>3</v>
      </c>
      <c r="E46" s="16">
        <v>8</v>
      </c>
      <c r="F46" s="16">
        <v>8</v>
      </c>
      <c r="G46" s="32">
        <f t="shared" si="0"/>
        <v>7.3</v>
      </c>
      <c r="H46" s="32">
        <f t="shared" si="1"/>
        <v>6.3</v>
      </c>
      <c r="I46" s="32"/>
      <c r="J46" s="32"/>
      <c r="K46" s="32"/>
    </row>
    <row r="47" spans="1:11" ht="15">
      <c r="A47" s="15" t="s">
        <v>257</v>
      </c>
      <c r="B47" s="15" t="s">
        <v>122</v>
      </c>
      <c r="C47" s="16">
        <v>7</v>
      </c>
      <c r="D47" s="16">
        <v>8</v>
      </c>
      <c r="E47" s="16">
        <v>6</v>
      </c>
      <c r="F47" s="16">
        <v>6</v>
      </c>
      <c r="G47" s="32">
        <f t="shared" si="0"/>
        <v>7.1</v>
      </c>
      <c r="H47" s="32">
        <f t="shared" si="1"/>
        <v>7.6</v>
      </c>
      <c r="I47" s="32"/>
      <c r="J47" s="32"/>
      <c r="K47" s="32"/>
    </row>
    <row r="48" spans="1:11" ht="15">
      <c r="A48" s="15" t="s">
        <v>258</v>
      </c>
      <c r="B48" s="15" t="s">
        <v>123</v>
      </c>
      <c r="C48" s="16">
        <v>7</v>
      </c>
      <c r="D48" s="16">
        <v>8</v>
      </c>
      <c r="E48" s="16">
        <v>5</v>
      </c>
      <c r="F48" s="16">
        <v>5</v>
      </c>
      <c r="G48" s="32">
        <f t="shared" si="0"/>
        <v>6.5</v>
      </c>
      <c r="H48" s="32">
        <f t="shared" si="1"/>
        <v>7</v>
      </c>
      <c r="I48" s="32"/>
      <c r="J48" s="32"/>
      <c r="K48" s="32"/>
    </row>
    <row r="49" spans="1:11" ht="15">
      <c r="A49" s="15" t="s">
        <v>259</v>
      </c>
      <c r="B49" s="15" t="s">
        <v>124</v>
      </c>
      <c r="C49" s="16">
        <v>5</v>
      </c>
      <c r="D49" s="16">
        <v>5</v>
      </c>
      <c r="E49" s="16">
        <v>4</v>
      </c>
      <c r="F49" s="16">
        <v>4</v>
      </c>
      <c r="G49" s="32">
        <f t="shared" si="0"/>
        <v>4.9000000000000004</v>
      </c>
      <c r="H49" s="32">
        <f t="shared" si="1"/>
        <v>4.9000000000000004</v>
      </c>
      <c r="I49" s="32"/>
      <c r="J49" s="32"/>
      <c r="K49" s="32"/>
    </row>
    <row r="50" spans="1:11" ht="15">
      <c r="A50" s="15" t="s">
        <v>260</v>
      </c>
      <c r="B50" s="15" t="s">
        <v>125</v>
      </c>
      <c r="C50" s="16">
        <v>4</v>
      </c>
      <c r="D50" s="16">
        <v>6</v>
      </c>
      <c r="E50" s="16">
        <v>5</v>
      </c>
      <c r="F50" s="16">
        <v>5</v>
      </c>
      <c r="G50" s="32">
        <f t="shared" si="0"/>
        <v>5</v>
      </c>
      <c r="H50" s="32">
        <f t="shared" si="1"/>
        <v>6</v>
      </c>
      <c r="I50" s="32"/>
      <c r="J50" s="32"/>
      <c r="K50" s="32"/>
    </row>
    <row r="51" spans="1:11" ht="15">
      <c r="A51" s="15" t="s">
        <v>261</v>
      </c>
      <c r="B51" s="15" t="s">
        <v>191</v>
      </c>
      <c r="C51" s="16">
        <v>3</v>
      </c>
      <c r="D51" s="16">
        <v>3</v>
      </c>
      <c r="E51" s="16">
        <v>5</v>
      </c>
      <c r="F51" s="16">
        <v>5</v>
      </c>
      <c r="G51" s="32">
        <f t="shared" si="0"/>
        <v>4.5</v>
      </c>
      <c r="H51" s="32">
        <f t="shared" si="1"/>
        <v>4.5</v>
      </c>
      <c r="I51" s="32"/>
      <c r="J51" s="32"/>
      <c r="K51" s="32"/>
    </row>
    <row r="52" spans="1:11" ht="15">
      <c r="A52" s="15" t="s">
        <v>262</v>
      </c>
      <c r="B52" s="15" t="s">
        <v>126</v>
      </c>
      <c r="C52" s="16">
        <v>3</v>
      </c>
      <c r="D52" s="16">
        <v>5</v>
      </c>
      <c r="E52" s="16">
        <v>4</v>
      </c>
      <c r="F52" s="16">
        <v>4</v>
      </c>
      <c r="G52" s="32">
        <f t="shared" si="0"/>
        <v>3.9</v>
      </c>
      <c r="H52" s="32">
        <f t="shared" si="1"/>
        <v>4.9000000000000004</v>
      </c>
      <c r="I52" s="32"/>
      <c r="J52" s="32"/>
      <c r="K52" s="32"/>
    </row>
    <row r="53" spans="1:11" ht="15">
      <c r="A53" s="15" t="s">
        <v>263</v>
      </c>
      <c r="B53" s="15" t="s">
        <v>127</v>
      </c>
      <c r="C53" s="16">
        <v>5</v>
      </c>
      <c r="D53" s="16">
        <v>6</v>
      </c>
      <c r="E53" s="16">
        <v>5</v>
      </c>
      <c r="F53" s="16">
        <v>5</v>
      </c>
      <c r="G53" s="32">
        <f t="shared" si="0"/>
        <v>5.5</v>
      </c>
      <c r="H53" s="32">
        <f t="shared" si="1"/>
        <v>6</v>
      </c>
      <c r="I53" s="32"/>
      <c r="J53" s="32"/>
      <c r="K53" s="32"/>
    </row>
    <row r="54" spans="1:11" ht="15">
      <c r="A54" s="15" t="s">
        <v>264</v>
      </c>
      <c r="B54" s="15" t="s">
        <v>128</v>
      </c>
      <c r="C54" s="16">
        <v>5</v>
      </c>
      <c r="D54" s="16">
        <v>6</v>
      </c>
      <c r="E54" s="16">
        <v>5</v>
      </c>
      <c r="F54" s="16">
        <v>5</v>
      </c>
      <c r="G54" s="32">
        <f t="shared" si="0"/>
        <v>5.5</v>
      </c>
      <c r="H54" s="32">
        <f t="shared" si="1"/>
        <v>6</v>
      </c>
      <c r="I54" s="32"/>
      <c r="J54" s="32"/>
      <c r="K54" s="32"/>
    </row>
    <row r="55" spans="1:11" ht="15">
      <c r="A55" s="15" t="s">
        <v>265</v>
      </c>
      <c r="B55" s="15" t="s">
        <v>129</v>
      </c>
      <c r="C55" s="16">
        <v>5</v>
      </c>
      <c r="D55" s="16">
        <v>6</v>
      </c>
      <c r="E55" s="16">
        <v>4</v>
      </c>
      <c r="F55" s="16">
        <v>4</v>
      </c>
      <c r="G55" s="32">
        <f t="shared" si="0"/>
        <v>4.9000000000000004</v>
      </c>
      <c r="H55" s="32">
        <f t="shared" si="1"/>
        <v>5.4</v>
      </c>
      <c r="I55" s="32"/>
      <c r="J55" s="32"/>
      <c r="K55" s="32"/>
    </row>
    <row r="56" spans="1:11" ht="15">
      <c r="A56" s="15" t="s">
        <v>266</v>
      </c>
      <c r="B56" s="15" t="s">
        <v>130</v>
      </c>
      <c r="C56" s="16">
        <v>5</v>
      </c>
      <c r="D56" s="16">
        <v>3</v>
      </c>
      <c r="E56" s="16">
        <v>6</v>
      </c>
      <c r="F56" s="16">
        <v>5</v>
      </c>
      <c r="G56" s="32">
        <f t="shared" si="0"/>
        <v>6.1</v>
      </c>
      <c r="H56" s="32">
        <f t="shared" si="1"/>
        <v>4.5</v>
      </c>
      <c r="I56" s="32"/>
      <c r="J56" s="32"/>
      <c r="K56" s="32"/>
    </row>
    <row r="57" spans="1:11" ht="15">
      <c r="A57" s="15" t="s">
        <v>267</v>
      </c>
      <c r="B57" s="15" t="s">
        <v>131</v>
      </c>
      <c r="C57" s="16">
        <v>6</v>
      </c>
      <c r="D57" s="16">
        <v>7</v>
      </c>
      <c r="E57" s="16">
        <v>6</v>
      </c>
      <c r="F57" s="16">
        <v>7</v>
      </c>
      <c r="G57" s="32">
        <f t="shared" si="0"/>
        <v>6.6</v>
      </c>
      <c r="H57" s="32">
        <f t="shared" si="1"/>
        <v>7.7</v>
      </c>
      <c r="I57" s="32"/>
      <c r="J57" s="32"/>
      <c r="K57" s="32"/>
    </row>
    <row r="58" spans="1:11" ht="15">
      <c r="A58" s="15" t="s">
        <v>268</v>
      </c>
      <c r="B58" s="15" t="s">
        <v>132</v>
      </c>
      <c r="C58" s="16">
        <v>6</v>
      </c>
      <c r="D58" s="16">
        <v>7</v>
      </c>
      <c r="E58" s="16">
        <v>7</v>
      </c>
      <c r="F58" s="16">
        <v>6</v>
      </c>
      <c r="G58" s="32">
        <f t="shared" si="0"/>
        <v>7.2</v>
      </c>
      <c r="H58" s="32">
        <f t="shared" si="1"/>
        <v>7.1</v>
      </c>
      <c r="I58" s="32"/>
      <c r="J58" s="32"/>
      <c r="K58" s="32"/>
    </row>
    <row r="59" spans="1:11" ht="15">
      <c r="A59" s="15" t="s">
        <v>269</v>
      </c>
      <c r="B59" s="15" t="s">
        <v>133</v>
      </c>
      <c r="C59" s="16">
        <v>4</v>
      </c>
      <c r="D59" s="16">
        <v>6</v>
      </c>
      <c r="E59" s="16">
        <v>6</v>
      </c>
      <c r="F59" s="16">
        <v>5</v>
      </c>
      <c r="G59" s="32">
        <f t="shared" si="0"/>
        <v>5.6</v>
      </c>
      <c r="H59" s="32">
        <f t="shared" si="1"/>
        <v>6</v>
      </c>
      <c r="I59" s="32"/>
      <c r="J59" s="32"/>
      <c r="K59" s="32"/>
    </row>
    <row r="60" spans="1:11" ht="15">
      <c r="A60" s="15" t="s">
        <v>270</v>
      </c>
      <c r="B60" s="15" t="s">
        <v>134</v>
      </c>
      <c r="C60" s="16">
        <v>5</v>
      </c>
      <c r="D60" s="16">
        <v>6</v>
      </c>
      <c r="E60" s="16">
        <v>5</v>
      </c>
      <c r="F60" s="16">
        <v>6</v>
      </c>
      <c r="G60" s="32">
        <f t="shared" si="0"/>
        <v>5.5</v>
      </c>
      <c r="H60" s="32">
        <f t="shared" si="1"/>
        <v>6.6</v>
      </c>
      <c r="I60" s="32"/>
      <c r="J60" s="32"/>
      <c r="K60" s="32"/>
    </row>
    <row r="61" spans="1:11" ht="15">
      <c r="A61" s="15" t="s">
        <v>271</v>
      </c>
      <c r="B61" s="15" t="s">
        <v>135</v>
      </c>
      <c r="C61" s="16">
        <v>5</v>
      </c>
      <c r="D61" s="16">
        <v>6</v>
      </c>
      <c r="E61" s="16">
        <v>6</v>
      </c>
      <c r="F61" s="16">
        <v>5</v>
      </c>
      <c r="G61" s="32">
        <f t="shared" si="0"/>
        <v>6.1</v>
      </c>
      <c r="H61" s="32">
        <f t="shared" si="1"/>
        <v>6</v>
      </c>
      <c r="I61" s="32"/>
      <c r="J61" s="32"/>
      <c r="K61" s="32"/>
    </row>
    <row r="62" spans="1:11" ht="15">
      <c r="A62" s="15" t="s">
        <v>272</v>
      </c>
      <c r="B62" s="15" t="s">
        <v>136</v>
      </c>
      <c r="C62" s="16">
        <v>3</v>
      </c>
      <c r="D62" s="16">
        <v>4</v>
      </c>
      <c r="E62" s="16">
        <v>5</v>
      </c>
      <c r="F62" s="16">
        <v>5</v>
      </c>
      <c r="G62" s="32">
        <f t="shared" si="0"/>
        <v>4.5</v>
      </c>
      <c r="H62" s="32">
        <f t="shared" si="1"/>
        <v>5</v>
      </c>
      <c r="I62" s="32"/>
      <c r="J62" s="32"/>
      <c r="K62" s="32"/>
    </row>
    <row r="63" spans="1:11" ht="15">
      <c r="A63" s="15" t="s">
        <v>273</v>
      </c>
      <c r="B63" s="15" t="s">
        <v>137</v>
      </c>
      <c r="C63" s="16">
        <v>5</v>
      </c>
      <c r="D63" s="16">
        <v>6</v>
      </c>
      <c r="E63" s="16">
        <v>6</v>
      </c>
      <c r="F63" s="16">
        <v>5</v>
      </c>
      <c r="G63" s="32">
        <f t="shared" si="0"/>
        <v>6.1</v>
      </c>
      <c r="H63" s="32">
        <f t="shared" si="1"/>
        <v>6</v>
      </c>
      <c r="I63" s="32"/>
      <c r="J63" s="32"/>
      <c r="K63" s="32"/>
    </row>
    <row r="64" spans="1:11" ht="15">
      <c r="A64" s="15" t="s">
        <v>274</v>
      </c>
      <c r="B64" s="15" t="s">
        <v>138</v>
      </c>
      <c r="C64" s="16">
        <v>5</v>
      </c>
      <c r="D64" s="16">
        <v>6</v>
      </c>
      <c r="E64" s="16">
        <v>6</v>
      </c>
      <c r="F64" s="16">
        <v>5</v>
      </c>
      <c r="G64" s="32">
        <f t="shared" si="0"/>
        <v>6.1</v>
      </c>
      <c r="H64" s="32">
        <f t="shared" si="1"/>
        <v>6</v>
      </c>
      <c r="I64" s="32"/>
      <c r="J64" s="32"/>
      <c r="K64" s="32"/>
    </row>
    <row r="65" spans="1:11" ht="15">
      <c r="A65" s="15" t="s">
        <v>275</v>
      </c>
      <c r="B65" s="15" t="s">
        <v>192</v>
      </c>
      <c r="C65" s="16">
        <v>5</v>
      </c>
      <c r="D65" s="16">
        <v>4</v>
      </c>
      <c r="E65" s="16">
        <v>6</v>
      </c>
      <c r="F65" s="16">
        <v>5</v>
      </c>
      <c r="G65" s="32">
        <f t="shared" si="0"/>
        <v>6.1</v>
      </c>
      <c r="H65" s="32">
        <f t="shared" si="1"/>
        <v>5</v>
      </c>
      <c r="I65" s="32"/>
      <c r="J65" s="32"/>
      <c r="K65" s="32"/>
    </row>
    <row r="66" spans="1:11" ht="15">
      <c r="A66" s="15" t="s">
        <v>276</v>
      </c>
      <c r="B66" s="15" t="s">
        <v>139</v>
      </c>
      <c r="C66" s="16">
        <v>5</v>
      </c>
      <c r="D66" s="16">
        <v>6</v>
      </c>
      <c r="E66" s="16">
        <v>5</v>
      </c>
      <c r="F66" s="16">
        <v>4</v>
      </c>
      <c r="G66" s="32">
        <f t="shared" si="0"/>
        <v>5.5</v>
      </c>
      <c r="H66" s="32">
        <f t="shared" si="1"/>
        <v>5.4</v>
      </c>
      <c r="I66" s="32"/>
      <c r="J66" s="32"/>
      <c r="K66" s="32"/>
    </row>
    <row r="67" spans="1:11" ht="15">
      <c r="A67" s="15" t="s">
        <v>277</v>
      </c>
      <c r="B67" s="15" t="s">
        <v>140</v>
      </c>
      <c r="C67" s="16">
        <v>5</v>
      </c>
      <c r="D67" s="16">
        <v>6</v>
      </c>
      <c r="E67" s="16">
        <v>6</v>
      </c>
      <c r="F67" s="16">
        <v>5</v>
      </c>
      <c r="G67" s="32">
        <f t="shared" si="0"/>
        <v>6.1</v>
      </c>
      <c r="H67" s="32">
        <f t="shared" si="1"/>
        <v>6</v>
      </c>
      <c r="I67" s="32"/>
      <c r="J67" s="32"/>
      <c r="K67" s="32"/>
    </row>
    <row r="68" spans="1:11" ht="15">
      <c r="A68" s="15" t="s">
        <v>278</v>
      </c>
      <c r="B68" s="15" t="s">
        <v>141</v>
      </c>
      <c r="C68" s="16">
        <v>4</v>
      </c>
      <c r="D68" s="16">
        <v>2</v>
      </c>
      <c r="E68" s="16">
        <v>5</v>
      </c>
      <c r="F68" s="16">
        <v>4</v>
      </c>
      <c r="G68" s="32">
        <f t="shared" si="0"/>
        <v>5</v>
      </c>
      <c r="H68" s="32">
        <f t="shared" si="1"/>
        <v>3.4</v>
      </c>
      <c r="I68" s="32"/>
      <c r="J68" s="32"/>
      <c r="K68" s="32"/>
    </row>
    <row r="69" spans="1:11" ht="15">
      <c r="A69" s="15" t="s">
        <v>279</v>
      </c>
      <c r="B69" s="15" t="s">
        <v>142</v>
      </c>
      <c r="C69" s="16">
        <v>6</v>
      </c>
      <c r="D69" s="16">
        <v>8</v>
      </c>
      <c r="E69" s="16">
        <v>7</v>
      </c>
      <c r="F69" s="16">
        <v>7</v>
      </c>
      <c r="G69" s="32">
        <f t="shared" ref="G69:G96" si="2">(C69*$C$1+E69*$E$1)/2</f>
        <v>7.2</v>
      </c>
      <c r="H69" s="32">
        <f t="shared" ref="H69:H96" si="3">(D69*$D$1+F69*$F$1)/2</f>
        <v>8.1999999999999993</v>
      </c>
      <c r="I69" s="32"/>
      <c r="J69" s="32"/>
      <c r="K69" s="32"/>
    </row>
    <row r="70" spans="1:11" ht="15">
      <c r="A70" s="15" t="s">
        <v>280</v>
      </c>
      <c r="B70" s="15" t="s">
        <v>143</v>
      </c>
      <c r="C70" s="16">
        <v>4</v>
      </c>
      <c r="D70" s="16">
        <v>6</v>
      </c>
      <c r="E70" s="16">
        <v>7</v>
      </c>
      <c r="F70" s="16">
        <v>7</v>
      </c>
      <c r="G70" s="32">
        <f t="shared" si="2"/>
        <v>6.2</v>
      </c>
      <c r="H70" s="32">
        <f t="shared" si="3"/>
        <v>7.2</v>
      </c>
      <c r="I70" s="32"/>
      <c r="J70" s="32"/>
      <c r="K70" s="32"/>
    </row>
    <row r="71" spans="1:11" ht="15">
      <c r="A71" s="15" t="s">
        <v>281</v>
      </c>
      <c r="B71" s="15" t="s">
        <v>144</v>
      </c>
      <c r="C71" s="16">
        <v>3</v>
      </c>
      <c r="D71" s="16">
        <v>5</v>
      </c>
      <c r="E71" s="16">
        <v>8</v>
      </c>
      <c r="F71" s="16">
        <v>8</v>
      </c>
      <c r="G71" s="32">
        <f t="shared" si="2"/>
        <v>6.3</v>
      </c>
      <c r="H71" s="32">
        <f t="shared" si="3"/>
        <v>7.3</v>
      </c>
      <c r="I71" s="32"/>
      <c r="J71" s="32"/>
      <c r="K71" s="32"/>
    </row>
    <row r="72" spans="1:11" ht="15">
      <c r="A72" s="15" t="s">
        <v>282</v>
      </c>
      <c r="B72" s="15" t="s">
        <v>145</v>
      </c>
      <c r="C72" s="16">
        <v>4</v>
      </c>
      <c r="D72" s="16">
        <v>8</v>
      </c>
      <c r="E72" s="16">
        <v>8</v>
      </c>
      <c r="F72" s="16">
        <v>7</v>
      </c>
      <c r="G72" s="32">
        <f t="shared" si="2"/>
        <v>6.8</v>
      </c>
      <c r="H72" s="32">
        <f t="shared" si="3"/>
        <v>8.1999999999999993</v>
      </c>
      <c r="I72" s="32"/>
      <c r="J72" s="32"/>
      <c r="K72" s="32"/>
    </row>
    <row r="73" spans="1:11" ht="15">
      <c r="A73" s="15" t="s">
        <v>283</v>
      </c>
      <c r="B73" s="15" t="s">
        <v>146</v>
      </c>
      <c r="C73" s="16">
        <v>4</v>
      </c>
      <c r="D73" s="16">
        <v>8</v>
      </c>
      <c r="E73" s="16">
        <v>8</v>
      </c>
      <c r="F73" s="16">
        <v>7</v>
      </c>
      <c r="G73" s="32">
        <f t="shared" si="2"/>
        <v>6.8</v>
      </c>
      <c r="H73" s="32">
        <f t="shared" si="3"/>
        <v>8.1999999999999993</v>
      </c>
      <c r="I73" s="32"/>
      <c r="J73" s="32"/>
      <c r="K73" s="32"/>
    </row>
    <row r="74" spans="1:11" ht="15">
      <c r="A74" s="15" t="s">
        <v>284</v>
      </c>
      <c r="B74" s="15" t="s">
        <v>147</v>
      </c>
      <c r="C74" s="16">
        <v>4</v>
      </c>
      <c r="D74" s="16">
        <v>6</v>
      </c>
      <c r="E74" s="16">
        <v>7</v>
      </c>
      <c r="F74" s="16">
        <v>6</v>
      </c>
      <c r="G74" s="32">
        <f t="shared" si="2"/>
        <v>6.2</v>
      </c>
      <c r="H74" s="32">
        <f t="shared" si="3"/>
        <v>6.6</v>
      </c>
      <c r="I74" s="32"/>
      <c r="J74" s="32"/>
      <c r="K74" s="32"/>
    </row>
    <row r="75" spans="1:11" ht="15">
      <c r="A75" s="15" t="s">
        <v>285</v>
      </c>
      <c r="B75" s="15" t="s">
        <v>148</v>
      </c>
      <c r="C75" s="16">
        <v>5</v>
      </c>
      <c r="D75" s="16">
        <v>7</v>
      </c>
      <c r="E75" s="16">
        <v>8</v>
      </c>
      <c r="F75" s="16">
        <v>7</v>
      </c>
      <c r="G75" s="32">
        <f t="shared" si="2"/>
        <v>7.3</v>
      </c>
      <c r="H75" s="32">
        <f t="shared" si="3"/>
        <v>7.7</v>
      </c>
      <c r="I75" s="32"/>
      <c r="J75" s="32"/>
      <c r="K75" s="32"/>
    </row>
    <row r="76" spans="1:11" ht="15">
      <c r="A76" s="15" t="s">
        <v>286</v>
      </c>
      <c r="B76" s="15" t="s">
        <v>149</v>
      </c>
      <c r="C76" s="16">
        <v>4</v>
      </c>
      <c r="D76" s="16">
        <v>4</v>
      </c>
      <c r="E76" s="16">
        <v>7</v>
      </c>
      <c r="F76" s="16">
        <v>6</v>
      </c>
      <c r="G76" s="32">
        <f t="shared" si="2"/>
        <v>6.2</v>
      </c>
      <c r="H76" s="32">
        <f t="shared" si="3"/>
        <v>5.6</v>
      </c>
      <c r="I76" s="32"/>
      <c r="J76" s="32"/>
      <c r="K76" s="32"/>
    </row>
    <row r="77" spans="1:11" ht="15">
      <c r="A77" s="15" t="s">
        <v>287</v>
      </c>
      <c r="B77" s="15" t="s">
        <v>150</v>
      </c>
      <c r="C77" s="16">
        <v>6</v>
      </c>
      <c r="D77" s="16">
        <v>8</v>
      </c>
      <c r="E77" s="16">
        <v>7</v>
      </c>
      <c r="F77" s="16">
        <v>6</v>
      </c>
      <c r="G77" s="32">
        <f t="shared" si="2"/>
        <v>7.2</v>
      </c>
      <c r="H77" s="32">
        <f t="shared" si="3"/>
        <v>7.6</v>
      </c>
      <c r="I77" s="32"/>
      <c r="J77" s="32"/>
      <c r="K77" s="32"/>
    </row>
    <row r="78" spans="1:11" ht="15">
      <c r="A78" s="15" t="s">
        <v>288</v>
      </c>
      <c r="B78" s="15" t="s">
        <v>151</v>
      </c>
      <c r="C78" s="16">
        <v>6</v>
      </c>
      <c r="D78" s="16">
        <v>8</v>
      </c>
      <c r="E78" s="16">
        <v>8</v>
      </c>
      <c r="F78" s="16">
        <v>6</v>
      </c>
      <c r="G78" s="32">
        <f t="shared" si="2"/>
        <v>7.8</v>
      </c>
      <c r="H78" s="32">
        <f t="shared" si="3"/>
        <v>7.6</v>
      </c>
      <c r="I78" s="32"/>
      <c r="J78" s="32"/>
      <c r="K78" s="32"/>
    </row>
    <row r="79" spans="1:11" ht="15">
      <c r="A79" s="15" t="s">
        <v>289</v>
      </c>
      <c r="B79" s="15" t="s">
        <v>152</v>
      </c>
      <c r="C79" s="16">
        <v>2</v>
      </c>
      <c r="D79" s="16">
        <v>2</v>
      </c>
      <c r="E79" s="16">
        <v>3</v>
      </c>
      <c r="F79" s="16">
        <v>3</v>
      </c>
      <c r="G79" s="32">
        <f t="shared" si="2"/>
        <v>2.8</v>
      </c>
      <c r="H79" s="32">
        <f t="shared" si="3"/>
        <v>2.8</v>
      </c>
      <c r="I79" s="32"/>
      <c r="J79" s="32"/>
      <c r="K79" s="32"/>
    </row>
    <row r="80" spans="1:11" ht="15">
      <c r="A80" s="15" t="s">
        <v>290</v>
      </c>
      <c r="B80" s="15" t="s">
        <v>153</v>
      </c>
      <c r="C80" s="16">
        <v>2</v>
      </c>
      <c r="D80" s="16">
        <v>2</v>
      </c>
      <c r="E80" s="16">
        <v>3</v>
      </c>
      <c r="F80" s="16">
        <v>3</v>
      </c>
      <c r="G80" s="32">
        <f t="shared" si="2"/>
        <v>2.8</v>
      </c>
      <c r="H80" s="32">
        <f t="shared" si="3"/>
        <v>2.8</v>
      </c>
      <c r="I80" s="32"/>
      <c r="J80" s="32"/>
      <c r="K80" s="32"/>
    </row>
    <row r="81" spans="1:11" ht="15">
      <c r="A81" s="15" t="s">
        <v>291</v>
      </c>
      <c r="B81" s="15" t="s">
        <v>154</v>
      </c>
      <c r="C81" s="16">
        <v>2</v>
      </c>
      <c r="D81" s="16">
        <v>2</v>
      </c>
      <c r="E81" s="16">
        <v>5</v>
      </c>
      <c r="F81" s="16">
        <v>5</v>
      </c>
      <c r="G81" s="32">
        <f t="shared" si="2"/>
        <v>4</v>
      </c>
      <c r="H81" s="32">
        <f t="shared" si="3"/>
        <v>4</v>
      </c>
      <c r="I81" s="32"/>
      <c r="J81" s="32"/>
      <c r="K81" s="32"/>
    </row>
    <row r="82" spans="1:11" ht="15">
      <c r="A82" s="15" t="s">
        <v>292</v>
      </c>
      <c r="B82" s="15" t="s">
        <v>155</v>
      </c>
      <c r="C82" s="16">
        <v>2</v>
      </c>
      <c r="D82" s="16">
        <v>2</v>
      </c>
      <c r="E82" s="16">
        <v>4</v>
      </c>
      <c r="F82" s="16">
        <v>5</v>
      </c>
      <c r="G82" s="32">
        <f t="shared" si="2"/>
        <v>3.4</v>
      </c>
      <c r="H82" s="32">
        <f t="shared" si="3"/>
        <v>4</v>
      </c>
      <c r="I82" s="32"/>
      <c r="J82" s="32"/>
      <c r="K82" s="32"/>
    </row>
    <row r="83" spans="1:11" ht="15">
      <c r="A83" s="15" t="s">
        <v>293</v>
      </c>
      <c r="B83" s="15" t="s">
        <v>156</v>
      </c>
      <c r="C83" s="16">
        <v>4</v>
      </c>
      <c r="D83" s="16">
        <v>5</v>
      </c>
      <c r="E83" s="16">
        <v>7</v>
      </c>
      <c r="F83" s="16">
        <v>6</v>
      </c>
      <c r="G83" s="32">
        <f t="shared" si="2"/>
        <v>6.2</v>
      </c>
      <c r="H83" s="32">
        <f t="shared" si="3"/>
        <v>6.1</v>
      </c>
      <c r="I83" s="32"/>
      <c r="J83" s="32"/>
      <c r="K83" s="32"/>
    </row>
    <row r="84" spans="1:11" ht="15">
      <c r="A84" s="15" t="s">
        <v>294</v>
      </c>
      <c r="B84" s="15" t="s">
        <v>157</v>
      </c>
      <c r="C84" s="16">
        <v>4</v>
      </c>
      <c r="D84" s="16">
        <v>4</v>
      </c>
      <c r="E84" s="16">
        <v>7</v>
      </c>
      <c r="F84" s="16">
        <v>7</v>
      </c>
      <c r="G84" s="32">
        <f t="shared" si="2"/>
        <v>6.2</v>
      </c>
      <c r="H84" s="32">
        <f t="shared" si="3"/>
        <v>6.2</v>
      </c>
      <c r="I84" s="32"/>
      <c r="J84" s="32"/>
      <c r="K84" s="32"/>
    </row>
    <row r="85" spans="1:11" ht="15">
      <c r="A85" s="15" t="s">
        <v>295</v>
      </c>
      <c r="B85" s="15" t="s">
        <v>130</v>
      </c>
      <c r="C85" s="16">
        <v>3</v>
      </c>
      <c r="D85" s="16">
        <v>5</v>
      </c>
      <c r="E85" s="16">
        <v>7</v>
      </c>
      <c r="F85" s="16">
        <v>6</v>
      </c>
      <c r="G85" s="32">
        <f t="shared" si="2"/>
        <v>5.7</v>
      </c>
      <c r="H85" s="32">
        <f t="shared" si="3"/>
        <v>6.1</v>
      </c>
      <c r="I85" s="32"/>
      <c r="J85" s="32"/>
      <c r="K85" s="32"/>
    </row>
    <row r="86" spans="1:11" ht="15">
      <c r="A86" s="15" t="s">
        <v>296</v>
      </c>
      <c r="B86" s="15" t="s">
        <v>158</v>
      </c>
      <c r="C86" s="16">
        <v>3</v>
      </c>
      <c r="D86" s="16">
        <v>3</v>
      </c>
      <c r="E86" s="16">
        <v>7</v>
      </c>
      <c r="F86" s="16">
        <v>7</v>
      </c>
      <c r="G86" s="32">
        <f t="shared" si="2"/>
        <v>5.7</v>
      </c>
      <c r="H86" s="32">
        <f t="shared" si="3"/>
        <v>5.7</v>
      </c>
      <c r="I86" s="32"/>
      <c r="J86" s="32"/>
      <c r="K86" s="32"/>
    </row>
    <row r="87" spans="1:11" ht="15">
      <c r="A87" s="15" t="s">
        <v>297</v>
      </c>
      <c r="B87" s="15" t="s">
        <v>159</v>
      </c>
      <c r="C87" s="16">
        <v>3</v>
      </c>
      <c r="D87" s="16">
        <v>3</v>
      </c>
      <c r="E87" s="16">
        <v>8</v>
      </c>
      <c r="F87" s="16">
        <v>7</v>
      </c>
      <c r="G87" s="32">
        <f t="shared" si="2"/>
        <v>6.3</v>
      </c>
      <c r="H87" s="32">
        <f t="shared" si="3"/>
        <v>5.7</v>
      </c>
      <c r="I87" s="32"/>
      <c r="J87" s="32"/>
      <c r="K87" s="32"/>
    </row>
    <row r="88" spans="1:11" ht="15">
      <c r="A88" s="15" t="s">
        <v>298</v>
      </c>
      <c r="B88" s="15" t="s">
        <v>160</v>
      </c>
      <c r="C88" s="16">
        <v>4</v>
      </c>
      <c r="D88" s="16">
        <v>2</v>
      </c>
      <c r="E88" s="16">
        <v>6</v>
      </c>
      <c r="F88" s="16">
        <v>5</v>
      </c>
      <c r="G88" s="32">
        <f t="shared" si="2"/>
        <v>5.6</v>
      </c>
      <c r="H88" s="32">
        <f t="shared" si="3"/>
        <v>4</v>
      </c>
      <c r="I88" s="32"/>
      <c r="J88" s="32"/>
      <c r="K88" s="32"/>
    </row>
    <row r="89" spans="1:11" ht="15">
      <c r="A89" s="15" t="s">
        <v>299</v>
      </c>
      <c r="B89" s="15" t="s">
        <v>193</v>
      </c>
      <c r="C89" s="16">
        <v>1</v>
      </c>
      <c r="D89" s="16">
        <v>3</v>
      </c>
      <c r="E89" s="16">
        <v>3</v>
      </c>
      <c r="F89" s="16">
        <v>3</v>
      </c>
      <c r="G89" s="32">
        <f t="shared" si="2"/>
        <v>2.2999999999999998</v>
      </c>
      <c r="H89" s="32">
        <f t="shared" si="3"/>
        <v>3.3</v>
      </c>
      <c r="I89" s="32"/>
      <c r="J89" s="32"/>
      <c r="K89" s="32"/>
    </row>
    <row r="90" spans="1:11" ht="15">
      <c r="A90" s="15" t="s">
        <v>300</v>
      </c>
      <c r="B90" s="15" t="s">
        <v>161</v>
      </c>
      <c r="C90" s="16">
        <v>4</v>
      </c>
      <c r="D90" s="16">
        <v>3</v>
      </c>
      <c r="E90" s="16">
        <v>4</v>
      </c>
      <c r="F90" s="16">
        <v>5</v>
      </c>
      <c r="G90" s="32">
        <f t="shared" si="2"/>
        <v>4.4000000000000004</v>
      </c>
      <c r="H90" s="32">
        <f t="shared" si="3"/>
        <v>4.5</v>
      </c>
      <c r="I90" s="32"/>
      <c r="J90" s="32"/>
      <c r="K90" s="32"/>
    </row>
    <row r="91" spans="1:11" ht="15">
      <c r="A91" s="15" t="s">
        <v>301</v>
      </c>
      <c r="B91" s="15" t="s">
        <v>162</v>
      </c>
      <c r="C91" s="16">
        <v>3</v>
      </c>
      <c r="D91" s="16">
        <v>3</v>
      </c>
      <c r="E91" s="16">
        <v>6</v>
      </c>
      <c r="F91" s="16">
        <v>5</v>
      </c>
      <c r="G91" s="32">
        <f t="shared" si="2"/>
        <v>5.0999999999999996</v>
      </c>
      <c r="H91" s="32">
        <f t="shared" si="3"/>
        <v>4.5</v>
      </c>
      <c r="I91" s="32"/>
      <c r="J91" s="32"/>
      <c r="K91" s="32"/>
    </row>
    <row r="92" spans="1:11" ht="15">
      <c r="A92" s="15" t="s">
        <v>302</v>
      </c>
      <c r="B92" s="15" t="s">
        <v>163</v>
      </c>
      <c r="C92" s="16">
        <v>3</v>
      </c>
      <c r="D92" s="16">
        <v>5</v>
      </c>
      <c r="E92" s="16">
        <v>5</v>
      </c>
      <c r="F92" s="16">
        <v>4</v>
      </c>
      <c r="G92" s="32">
        <f t="shared" si="2"/>
        <v>4.5</v>
      </c>
      <c r="H92" s="32">
        <f t="shared" si="3"/>
        <v>4.9000000000000004</v>
      </c>
      <c r="I92" s="32"/>
      <c r="J92" s="32"/>
      <c r="K92" s="32"/>
    </row>
    <row r="93" spans="1:11" ht="15">
      <c r="A93" s="15" t="s">
        <v>303</v>
      </c>
      <c r="B93" s="15" t="s">
        <v>164</v>
      </c>
      <c r="C93" s="16">
        <v>2</v>
      </c>
      <c r="D93" s="16">
        <v>2</v>
      </c>
      <c r="E93" s="16">
        <v>5</v>
      </c>
      <c r="F93" s="16">
        <v>6</v>
      </c>
      <c r="G93" s="32">
        <f t="shared" si="2"/>
        <v>4</v>
      </c>
      <c r="H93" s="32">
        <f t="shared" si="3"/>
        <v>4.5999999999999996</v>
      </c>
      <c r="I93" s="32"/>
      <c r="J93" s="32"/>
      <c r="K93" s="32"/>
    </row>
    <row r="94" spans="1:11" ht="15">
      <c r="A94" s="15" t="s">
        <v>304</v>
      </c>
      <c r="B94" s="15" t="s">
        <v>165</v>
      </c>
      <c r="C94" s="16">
        <v>2</v>
      </c>
      <c r="D94" s="16">
        <v>2</v>
      </c>
      <c r="E94" s="16">
        <v>6</v>
      </c>
      <c r="F94" s="16">
        <v>6</v>
      </c>
      <c r="G94" s="32">
        <f t="shared" si="2"/>
        <v>4.5999999999999996</v>
      </c>
      <c r="H94" s="32">
        <f t="shared" si="3"/>
        <v>4.5999999999999996</v>
      </c>
      <c r="I94" s="32"/>
      <c r="J94" s="32"/>
      <c r="K94" s="32"/>
    </row>
    <row r="95" spans="1:11" ht="15">
      <c r="A95" s="15" t="s">
        <v>305</v>
      </c>
      <c r="B95" s="15" t="s">
        <v>166</v>
      </c>
      <c r="C95" s="16">
        <v>2</v>
      </c>
      <c r="D95" s="16">
        <v>2</v>
      </c>
      <c r="E95" s="16">
        <v>5</v>
      </c>
      <c r="F95" s="16">
        <v>4</v>
      </c>
      <c r="G95" s="32">
        <f t="shared" si="2"/>
        <v>4</v>
      </c>
      <c r="H95" s="32">
        <f t="shared" si="3"/>
        <v>3.4</v>
      </c>
      <c r="I95" s="32"/>
      <c r="J95" s="32"/>
      <c r="K95" s="32"/>
    </row>
    <row r="96" spans="1:11" ht="15">
      <c r="A96" s="15" t="s">
        <v>306</v>
      </c>
      <c r="B96" s="15" t="s">
        <v>167</v>
      </c>
      <c r="C96" s="16">
        <v>2</v>
      </c>
      <c r="D96" s="16">
        <v>2</v>
      </c>
      <c r="E96" s="16">
        <v>7</v>
      </c>
      <c r="F96" s="16">
        <v>6</v>
      </c>
      <c r="G96" s="32">
        <f t="shared" si="2"/>
        <v>5.2</v>
      </c>
      <c r="H96" s="32">
        <f t="shared" si="3"/>
        <v>4.5999999999999996</v>
      </c>
      <c r="I96" s="32"/>
      <c r="J96" s="32"/>
      <c r="K96" s="32"/>
    </row>
  </sheetData>
  <mergeCells count="1">
    <mergeCell ref="A2:K2"/>
  </mergeCells>
  <phoneticPr fontId="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24B81-7571-CC4E-9F5B-AAF19E49CE40}">
  <dimension ref="A1:C119"/>
  <sheetViews>
    <sheetView workbookViewId="0">
      <selection activeCell="C1" sqref="C1"/>
    </sheetView>
  </sheetViews>
  <sheetFormatPr baseColWidth="10" defaultRowHeight="13"/>
  <cols>
    <col min="1" max="1" width="13.6640625" bestFit="1" customWidth="1"/>
    <col min="2" max="2" width="36.1640625" bestFit="1" customWidth="1"/>
  </cols>
  <sheetData>
    <row r="1" spans="1:3">
      <c r="A1" t="s">
        <v>336</v>
      </c>
      <c r="B1" t="s">
        <v>194</v>
      </c>
      <c r="C1" t="s">
        <v>203</v>
      </c>
    </row>
    <row r="2" spans="1:3">
      <c r="A2" t="s">
        <v>453</v>
      </c>
      <c r="B2" t="s">
        <v>80</v>
      </c>
      <c r="C2">
        <v>1.0955369517903961</v>
      </c>
    </row>
    <row r="3" spans="1:3">
      <c r="A3" t="s">
        <v>454</v>
      </c>
      <c r="B3" t="s">
        <v>81</v>
      </c>
      <c r="C3">
        <v>1.0955369517903961</v>
      </c>
    </row>
    <row r="4" spans="1:3">
      <c r="A4" t="s">
        <v>458</v>
      </c>
      <c r="B4" t="s">
        <v>85</v>
      </c>
      <c r="C4">
        <v>0.98664067427326452</v>
      </c>
    </row>
    <row r="5" spans="1:3">
      <c r="A5" t="s">
        <v>545</v>
      </c>
      <c r="B5" t="s">
        <v>167</v>
      </c>
      <c r="C5">
        <v>0.93457057227473495</v>
      </c>
    </row>
    <row r="6" spans="1:3">
      <c r="A6" t="s">
        <v>481</v>
      </c>
      <c r="B6" t="s">
        <v>108</v>
      </c>
      <c r="C6">
        <v>0.87735196580893471</v>
      </c>
    </row>
    <row r="7" spans="1:3">
      <c r="A7" t="s">
        <v>482</v>
      </c>
      <c r="B7" t="s">
        <v>109</v>
      </c>
      <c r="C7">
        <v>0.87735196580893471</v>
      </c>
    </row>
    <row r="8" spans="1:3">
      <c r="A8" t="s">
        <v>483</v>
      </c>
      <c r="B8" t="s">
        <v>110</v>
      </c>
      <c r="C8">
        <v>0.87735196580893471</v>
      </c>
    </row>
    <row r="9" spans="1:3">
      <c r="A9" t="s">
        <v>543</v>
      </c>
      <c r="B9" t="s">
        <v>165</v>
      </c>
      <c r="C9">
        <v>0.87735196580893471</v>
      </c>
    </row>
    <row r="10" spans="1:3">
      <c r="A10" t="s">
        <v>457</v>
      </c>
      <c r="B10" t="s">
        <v>84</v>
      </c>
      <c r="C10">
        <v>0.84733395494069474</v>
      </c>
    </row>
    <row r="11" spans="1:3">
      <c r="A11" t="s">
        <v>467</v>
      </c>
      <c r="B11" t="s">
        <v>94</v>
      </c>
      <c r="C11">
        <v>0.8266818769673755</v>
      </c>
    </row>
    <row r="12" spans="1:3">
      <c r="A12" t="s">
        <v>542</v>
      </c>
      <c r="B12" t="s">
        <v>164</v>
      </c>
      <c r="C12">
        <v>0.82013335934313458</v>
      </c>
    </row>
    <row r="13" spans="1:3">
      <c r="A13" t="s">
        <v>463</v>
      </c>
      <c r="B13" t="s">
        <v>90</v>
      </c>
      <c r="C13">
        <v>0.80106049052120121</v>
      </c>
    </row>
    <row r="14" spans="1:3">
      <c r="A14" t="s">
        <v>530</v>
      </c>
      <c r="B14" t="s">
        <v>154</v>
      </c>
      <c r="C14">
        <v>0.76291475287733457</v>
      </c>
    </row>
    <row r="15" spans="1:3">
      <c r="A15" t="s">
        <v>536</v>
      </c>
      <c r="B15" t="s">
        <v>159</v>
      </c>
      <c r="C15">
        <v>0.76291475287733446</v>
      </c>
    </row>
    <row r="16" spans="1:3">
      <c r="A16" t="s">
        <v>464</v>
      </c>
      <c r="B16" t="s">
        <v>91</v>
      </c>
      <c r="C16">
        <v>0.72476901523346771</v>
      </c>
    </row>
    <row r="17" spans="1:3">
      <c r="A17" t="s">
        <v>535</v>
      </c>
      <c r="B17" t="s">
        <v>158</v>
      </c>
      <c r="C17">
        <v>0.72476901523346771</v>
      </c>
    </row>
    <row r="18" spans="1:3">
      <c r="A18" t="s">
        <v>480</v>
      </c>
      <c r="B18" t="s">
        <v>107</v>
      </c>
      <c r="C18">
        <v>0.70740724678535061</v>
      </c>
    </row>
    <row r="19" spans="1:3">
      <c r="A19" t="s">
        <v>531</v>
      </c>
      <c r="B19" t="s">
        <v>155</v>
      </c>
      <c r="C19">
        <v>0.70569614641153455</v>
      </c>
    </row>
    <row r="20" spans="1:3">
      <c r="A20" t="s">
        <v>544</v>
      </c>
      <c r="B20" t="s">
        <v>166</v>
      </c>
      <c r="C20">
        <v>0.70569614641153455</v>
      </c>
    </row>
    <row r="21" spans="1:3">
      <c r="A21" t="s">
        <v>456</v>
      </c>
      <c r="B21" t="s">
        <v>83</v>
      </c>
      <c r="C21">
        <v>0.68009485283861093</v>
      </c>
    </row>
    <row r="22" spans="1:3">
      <c r="A22" t="s">
        <v>520</v>
      </c>
      <c r="B22" t="s">
        <v>144</v>
      </c>
      <c r="C22">
        <v>0.66390998261564249</v>
      </c>
    </row>
    <row r="23" spans="1:3">
      <c r="A23" t="s">
        <v>495</v>
      </c>
      <c r="B23" t="s">
        <v>190</v>
      </c>
      <c r="C23">
        <v>0.63374624673417146</v>
      </c>
    </row>
    <row r="24" spans="1:3">
      <c r="A24" t="s">
        <v>540</v>
      </c>
      <c r="B24" t="s">
        <v>162</v>
      </c>
      <c r="C24">
        <v>0.61033180230186757</v>
      </c>
    </row>
    <row r="25" spans="1:3">
      <c r="A25" t="s">
        <v>557</v>
      </c>
      <c r="B25" t="s">
        <v>205</v>
      </c>
      <c r="C25">
        <v>0.60750231077333905</v>
      </c>
    </row>
    <row r="26" spans="1:3">
      <c r="A26" t="s">
        <v>558</v>
      </c>
      <c r="B26" t="s">
        <v>179</v>
      </c>
      <c r="C26">
        <v>0.60750231077333905</v>
      </c>
    </row>
    <row r="27" spans="1:3">
      <c r="A27" t="s">
        <v>562</v>
      </c>
      <c r="B27" t="s">
        <v>208</v>
      </c>
      <c r="C27">
        <v>0.60750231077333905</v>
      </c>
    </row>
    <row r="28" spans="1:3">
      <c r="A28" t="s">
        <v>473</v>
      </c>
      <c r="B28" t="s">
        <v>100</v>
      </c>
      <c r="C28">
        <v>0.6053296900319094</v>
      </c>
    </row>
    <row r="29" spans="1:3">
      <c r="A29" t="s">
        <v>474</v>
      </c>
      <c r="B29" t="s">
        <v>101</v>
      </c>
      <c r="C29">
        <v>0.6053296900319094</v>
      </c>
    </row>
    <row r="30" spans="1:3">
      <c r="A30" t="s">
        <v>486</v>
      </c>
      <c r="B30" t="s">
        <v>113</v>
      </c>
      <c r="C30">
        <v>0.6053296900319094</v>
      </c>
    </row>
    <row r="31" spans="1:3">
      <c r="A31" t="s">
        <v>487</v>
      </c>
      <c r="B31" t="s">
        <v>114</v>
      </c>
      <c r="C31">
        <v>0.6053296900319094</v>
      </c>
    </row>
    <row r="32" spans="1:3">
      <c r="A32" t="s">
        <v>537</v>
      </c>
      <c r="B32" t="s">
        <v>160</v>
      </c>
      <c r="C32">
        <v>0.59198440456395873</v>
      </c>
    </row>
    <row r="33" spans="1:3">
      <c r="A33" t="s">
        <v>472</v>
      </c>
      <c r="B33" t="s">
        <v>99</v>
      </c>
      <c r="C33">
        <v>0.5912589334799343</v>
      </c>
    </row>
    <row r="34" spans="1:3">
      <c r="A34" t="s">
        <v>533</v>
      </c>
      <c r="B34" t="s">
        <v>157</v>
      </c>
      <c r="C34">
        <v>0.5912589334799343</v>
      </c>
    </row>
    <row r="35" spans="1:3">
      <c r="A35" t="s">
        <v>459</v>
      </c>
      <c r="B35" t="s">
        <v>86</v>
      </c>
      <c r="C35">
        <v>0.59048705497669685</v>
      </c>
    </row>
    <row r="36" spans="1:3">
      <c r="A36" t="s">
        <v>460</v>
      </c>
      <c r="B36" t="s">
        <v>87</v>
      </c>
      <c r="C36">
        <v>0.586914803651582</v>
      </c>
    </row>
    <row r="37" spans="1:3">
      <c r="A37" t="s">
        <v>534</v>
      </c>
      <c r="B37" t="s">
        <v>130</v>
      </c>
      <c r="C37">
        <v>0.57603954374004285</v>
      </c>
    </row>
    <row r="38" spans="1:3">
      <c r="A38" t="s">
        <v>465</v>
      </c>
      <c r="B38" t="s">
        <v>92</v>
      </c>
      <c r="C38">
        <v>0.57218606465800093</v>
      </c>
    </row>
    <row r="39" spans="1:3">
      <c r="A39" t="s">
        <v>485</v>
      </c>
      <c r="B39" t="s">
        <v>112</v>
      </c>
      <c r="C39">
        <v>0.57218606465800093</v>
      </c>
    </row>
    <row r="40" spans="1:3">
      <c r="A40" t="s">
        <v>500</v>
      </c>
      <c r="B40" t="s">
        <v>191</v>
      </c>
      <c r="C40">
        <v>0.57218606465800093</v>
      </c>
    </row>
    <row r="41" spans="1:3">
      <c r="A41" t="s">
        <v>551</v>
      </c>
      <c r="B41" t="s">
        <v>173</v>
      </c>
      <c r="C41">
        <v>0.57218606465800093</v>
      </c>
    </row>
    <row r="42" spans="1:3">
      <c r="A42" t="s">
        <v>525</v>
      </c>
      <c r="B42" t="s">
        <v>149</v>
      </c>
      <c r="C42">
        <v>0.56264963024703429</v>
      </c>
    </row>
    <row r="43" spans="1:3">
      <c r="A43" t="s">
        <v>538</v>
      </c>
      <c r="B43" t="s">
        <v>193</v>
      </c>
      <c r="C43">
        <v>0.5600781141023855</v>
      </c>
    </row>
    <row r="44" spans="1:3">
      <c r="A44" t="s">
        <v>461</v>
      </c>
      <c r="B44" t="s">
        <v>88</v>
      </c>
      <c r="C44">
        <v>0.55859059536282896</v>
      </c>
    </row>
    <row r="45" spans="1:3">
      <c r="A45" t="s">
        <v>462</v>
      </c>
      <c r="B45" t="s">
        <v>89</v>
      </c>
      <c r="C45">
        <v>0.55859059536282896</v>
      </c>
    </row>
    <row r="46" spans="1:3">
      <c r="A46" t="s">
        <v>488</v>
      </c>
      <c r="B46" t="s">
        <v>115</v>
      </c>
      <c r="C46">
        <v>0.5467493974481763</v>
      </c>
    </row>
    <row r="47" spans="1:3">
      <c r="A47" t="s">
        <v>556</v>
      </c>
      <c r="B47" t="s">
        <v>176</v>
      </c>
      <c r="C47">
        <v>0.53698601535088741</v>
      </c>
    </row>
    <row r="48" spans="1:3">
      <c r="A48" t="s">
        <v>471</v>
      </c>
      <c r="B48" t="s">
        <v>98</v>
      </c>
      <c r="C48">
        <v>0.53404032701413418</v>
      </c>
    </row>
    <row r="49" spans="1:3">
      <c r="A49" t="s">
        <v>528</v>
      </c>
      <c r="B49" t="s">
        <v>152</v>
      </c>
      <c r="C49">
        <v>0.53404032701413418</v>
      </c>
    </row>
    <row r="50" spans="1:3">
      <c r="A50" t="s">
        <v>529</v>
      </c>
      <c r="B50" t="s">
        <v>153</v>
      </c>
      <c r="C50">
        <v>0.53404032701413418</v>
      </c>
    </row>
    <row r="51" spans="1:3">
      <c r="A51" t="s">
        <v>550</v>
      </c>
      <c r="B51" t="s">
        <v>180</v>
      </c>
      <c r="C51">
        <v>0.53404032701413418</v>
      </c>
    </row>
    <row r="52" spans="1:3">
      <c r="A52" t="s">
        <v>548</v>
      </c>
      <c r="B52" t="s">
        <v>170</v>
      </c>
      <c r="C52">
        <v>0.53370275411463097</v>
      </c>
    </row>
    <row r="53" spans="1:3">
      <c r="A53" t="s">
        <v>532</v>
      </c>
      <c r="B53" t="s">
        <v>156</v>
      </c>
      <c r="C53">
        <v>0.52676711968749157</v>
      </c>
    </row>
    <row r="54" spans="1:3">
      <c r="A54" t="s">
        <v>466</v>
      </c>
      <c r="B54" t="s">
        <v>93</v>
      </c>
      <c r="C54">
        <v>0.52466108657697463</v>
      </c>
    </row>
    <row r="55" spans="1:3">
      <c r="A55" t="s">
        <v>511</v>
      </c>
      <c r="B55" t="s">
        <v>136</v>
      </c>
      <c r="C55">
        <v>0.52466108657697463</v>
      </c>
    </row>
    <row r="56" spans="1:3">
      <c r="A56" t="s">
        <v>552</v>
      </c>
      <c r="B56" t="s">
        <v>174</v>
      </c>
      <c r="C56">
        <v>0.52460343784754082</v>
      </c>
    </row>
    <row r="57" spans="1:3">
      <c r="A57" t="s">
        <v>564</v>
      </c>
      <c r="B57" t="s">
        <v>210</v>
      </c>
      <c r="C57">
        <v>0.52429070852542603</v>
      </c>
    </row>
    <row r="58" spans="1:3">
      <c r="A58" t="s">
        <v>519</v>
      </c>
      <c r="B58" t="s">
        <v>143</v>
      </c>
      <c r="C58">
        <v>0.52083830257822517</v>
      </c>
    </row>
    <row r="59" spans="1:3">
      <c r="A59" t="s">
        <v>517</v>
      </c>
      <c r="B59" t="s">
        <v>141</v>
      </c>
      <c r="C59">
        <v>0.51798635399346382</v>
      </c>
    </row>
    <row r="60" spans="1:3">
      <c r="A60" t="s">
        <v>565</v>
      </c>
      <c r="B60" t="s">
        <v>211</v>
      </c>
      <c r="C60">
        <v>0.50860983525155634</v>
      </c>
    </row>
    <row r="61" spans="1:3">
      <c r="A61" t="s">
        <v>470</v>
      </c>
      <c r="B61" t="s">
        <v>97</v>
      </c>
      <c r="C61">
        <v>0.50107116262956508</v>
      </c>
    </row>
    <row r="62" spans="1:3">
      <c r="A62" t="s">
        <v>523</v>
      </c>
      <c r="B62" t="s">
        <v>147</v>
      </c>
      <c r="C62">
        <v>0.49751718455233446</v>
      </c>
    </row>
    <row r="63" spans="1:3">
      <c r="A63" t="s">
        <v>563</v>
      </c>
      <c r="B63" t="s">
        <v>209</v>
      </c>
      <c r="C63">
        <v>0.49704734517818655</v>
      </c>
    </row>
    <row r="64" spans="1:3">
      <c r="A64" t="s">
        <v>505</v>
      </c>
      <c r="B64" t="s">
        <v>130</v>
      </c>
      <c r="C64">
        <v>0.49394928054281012</v>
      </c>
    </row>
    <row r="65" spans="1:3">
      <c r="A65" t="s">
        <v>521</v>
      </c>
      <c r="B65" t="s">
        <v>145</v>
      </c>
      <c r="C65">
        <v>0.49207254581391396</v>
      </c>
    </row>
    <row r="66" spans="1:3">
      <c r="A66" t="s">
        <v>522</v>
      </c>
      <c r="B66" t="s">
        <v>146</v>
      </c>
      <c r="C66">
        <v>0.49207254581391396</v>
      </c>
    </row>
    <row r="67" spans="1:3">
      <c r="A67" t="s">
        <v>489</v>
      </c>
      <c r="B67" t="s">
        <v>116</v>
      </c>
      <c r="C67">
        <v>0.48816910486444304</v>
      </c>
    </row>
    <row r="68" spans="1:3">
      <c r="A68" t="s">
        <v>490</v>
      </c>
      <c r="B68" t="s">
        <v>117</v>
      </c>
      <c r="C68">
        <v>0.48816910486444304</v>
      </c>
    </row>
    <row r="69" spans="1:3">
      <c r="A69" t="s">
        <v>524</v>
      </c>
      <c r="B69" t="s">
        <v>148</v>
      </c>
      <c r="C69">
        <v>0.48432710580592109</v>
      </c>
    </row>
    <row r="70" spans="1:3">
      <c r="A70" t="s">
        <v>539</v>
      </c>
      <c r="B70" t="s">
        <v>161</v>
      </c>
      <c r="C70">
        <v>0.47863818424566101</v>
      </c>
    </row>
    <row r="71" spans="1:3">
      <c r="A71" t="s">
        <v>559</v>
      </c>
      <c r="B71" t="s">
        <v>185</v>
      </c>
      <c r="C71">
        <v>0.4768217205483341</v>
      </c>
    </row>
    <row r="72" spans="1:3">
      <c r="A72" t="s">
        <v>566</v>
      </c>
      <c r="B72" t="s">
        <v>212</v>
      </c>
      <c r="C72">
        <v>0.4768217205483341</v>
      </c>
    </row>
    <row r="73" spans="1:3">
      <c r="A73" t="s">
        <v>491</v>
      </c>
      <c r="B73" t="s">
        <v>118</v>
      </c>
      <c r="C73">
        <v>0.47419606652644375</v>
      </c>
    </row>
    <row r="74" spans="1:3">
      <c r="A74" t="s">
        <v>492</v>
      </c>
      <c r="B74" t="s">
        <v>119</v>
      </c>
      <c r="C74">
        <v>0.47419606652644375</v>
      </c>
    </row>
    <row r="75" spans="1:3">
      <c r="A75" t="s">
        <v>561</v>
      </c>
      <c r="B75" t="s">
        <v>207</v>
      </c>
      <c r="C75">
        <v>0.47109254606198425</v>
      </c>
    </row>
    <row r="76" spans="1:3">
      <c r="A76" t="s">
        <v>455</v>
      </c>
      <c r="B76" t="s">
        <v>82</v>
      </c>
      <c r="C76">
        <v>0.46592293836437226</v>
      </c>
    </row>
    <row r="77" spans="1:3">
      <c r="A77" t="s">
        <v>514</v>
      </c>
      <c r="B77" t="s">
        <v>192</v>
      </c>
      <c r="C77">
        <v>0.46565342549108346</v>
      </c>
    </row>
    <row r="78" spans="1:3">
      <c r="A78" t="s">
        <v>553</v>
      </c>
      <c r="B78" t="s">
        <v>181</v>
      </c>
      <c r="C78">
        <v>0.46254238689934685</v>
      </c>
    </row>
    <row r="79" spans="1:3">
      <c r="A79" t="s">
        <v>541</v>
      </c>
      <c r="B79" t="s">
        <v>163</v>
      </c>
      <c r="C79">
        <v>0.45887895857257649</v>
      </c>
    </row>
    <row r="80" spans="1:3">
      <c r="A80" t="s">
        <v>468</v>
      </c>
      <c r="B80" t="s">
        <v>95</v>
      </c>
      <c r="C80">
        <v>0.45774885172640067</v>
      </c>
    </row>
    <row r="81" spans="1:3">
      <c r="A81" t="s">
        <v>469</v>
      </c>
      <c r="B81" t="s">
        <v>96</v>
      </c>
      <c r="C81">
        <v>0.45774885172640067</v>
      </c>
    </row>
    <row r="82" spans="1:3">
      <c r="A82" t="s">
        <v>479</v>
      </c>
      <c r="B82" t="s">
        <v>106</v>
      </c>
      <c r="C82">
        <v>0.45688190314358557</v>
      </c>
    </row>
    <row r="83" spans="1:3">
      <c r="A83" t="s">
        <v>508</v>
      </c>
      <c r="B83" t="s">
        <v>133</v>
      </c>
      <c r="C83">
        <v>0.4508749485005531</v>
      </c>
    </row>
    <row r="84" spans="1:3">
      <c r="A84" t="s">
        <v>484</v>
      </c>
      <c r="B84" t="s">
        <v>111</v>
      </c>
      <c r="C84">
        <v>0.44637044148752664</v>
      </c>
    </row>
    <row r="85" spans="1:3">
      <c r="A85" t="s">
        <v>477</v>
      </c>
      <c r="B85" t="s">
        <v>104</v>
      </c>
      <c r="C85">
        <v>0.44035838826953061</v>
      </c>
    </row>
    <row r="86" spans="1:3">
      <c r="A86" t="s">
        <v>501</v>
      </c>
      <c r="B86" t="s">
        <v>126</v>
      </c>
      <c r="C86">
        <v>0.42958881228071</v>
      </c>
    </row>
    <row r="87" spans="1:3">
      <c r="A87" t="s">
        <v>567</v>
      </c>
      <c r="B87" t="s">
        <v>213</v>
      </c>
      <c r="C87">
        <v>0.42913954849350072</v>
      </c>
    </row>
    <row r="88" spans="1:3">
      <c r="A88" t="s">
        <v>560</v>
      </c>
      <c r="B88" t="s">
        <v>206</v>
      </c>
      <c r="C88">
        <v>0.42826595096544023</v>
      </c>
    </row>
    <row r="89" spans="1:3">
      <c r="A89" t="s">
        <v>499</v>
      </c>
      <c r="B89" t="s">
        <v>125</v>
      </c>
      <c r="C89">
        <v>0.42755383047466244</v>
      </c>
    </row>
    <row r="90" spans="1:3">
      <c r="A90" t="s">
        <v>518</v>
      </c>
      <c r="B90" t="s">
        <v>142</v>
      </c>
      <c r="C90">
        <v>0.42525161754133728</v>
      </c>
    </row>
    <row r="91" spans="1:3">
      <c r="A91" t="s">
        <v>527</v>
      </c>
      <c r="B91" t="s">
        <v>151</v>
      </c>
      <c r="C91">
        <v>0.42525161754133728</v>
      </c>
    </row>
    <row r="92" spans="1:3">
      <c r="A92" t="s">
        <v>509</v>
      </c>
      <c r="B92" t="s">
        <v>134</v>
      </c>
      <c r="C92">
        <v>0.42318010653034965</v>
      </c>
    </row>
    <row r="93" spans="1:3">
      <c r="A93" t="s">
        <v>510</v>
      </c>
      <c r="B93" t="s">
        <v>135</v>
      </c>
      <c r="C93">
        <v>0.42318010653034965</v>
      </c>
    </row>
    <row r="94" spans="1:3">
      <c r="A94" t="s">
        <v>512</v>
      </c>
      <c r="B94" t="s">
        <v>137</v>
      </c>
      <c r="C94">
        <v>0.42318010653034965</v>
      </c>
    </row>
    <row r="95" spans="1:3">
      <c r="A95" t="s">
        <v>513</v>
      </c>
      <c r="B95" t="s">
        <v>138</v>
      </c>
      <c r="C95">
        <v>0.42318010653034965</v>
      </c>
    </row>
    <row r="96" spans="1:3">
      <c r="A96" t="s">
        <v>516</v>
      </c>
      <c r="B96" t="s">
        <v>140</v>
      </c>
      <c r="C96">
        <v>0.42318010653034965</v>
      </c>
    </row>
    <row r="97" spans="1:3">
      <c r="A97" t="s">
        <v>506</v>
      </c>
      <c r="B97" t="s">
        <v>131</v>
      </c>
      <c r="C97">
        <v>0.42262583572176426</v>
      </c>
    </row>
    <row r="98" spans="1:3">
      <c r="A98" t="s">
        <v>507</v>
      </c>
      <c r="B98" t="s">
        <v>132</v>
      </c>
      <c r="C98">
        <v>0.42262583572176426</v>
      </c>
    </row>
    <row r="99" spans="1:3">
      <c r="A99" t="s">
        <v>569</v>
      </c>
      <c r="B99" t="s">
        <v>187</v>
      </c>
      <c r="C99">
        <v>0.41980795396248316</v>
      </c>
    </row>
    <row r="100" spans="1:3">
      <c r="A100" t="s">
        <v>493</v>
      </c>
      <c r="B100" t="s">
        <v>120</v>
      </c>
      <c r="C100">
        <v>0.41960311408253398</v>
      </c>
    </row>
    <row r="101" spans="1:3">
      <c r="A101" t="s">
        <v>494</v>
      </c>
      <c r="B101" t="s">
        <v>121</v>
      </c>
      <c r="C101">
        <v>0.41960311408253398</v>
      </c>
    </row>
    <row r="102" spans="1:3">
      <c r="A102" t="s">
        <v>554</v>
      </c>
      <c r="B102" t="s">
        <v>182</v>
      </c>
      <c r="C102">
        <v>0.41960311408253398</v>
      </c>
    </row>
    <row r="103" spans="1:3">
      <c r="A103" t="s">
        <v>526</v>
      </c>
      <c r="B103" t="s">
        <v>150</v>
      </c>
      <c r="C103">
        <v>0.40868337270206451</v>
      </c>
    </row>
    <row r="104" spans="1:3">
      <c r="A104" t="s">
        <v>478</v>
      </c>
      <c r="B104" t="s">
        <v>105</v>
      </c>
      <c r="C104">
        <v>0.40489328317399798</v>
      </c>
    </row>
    <row r="105" spans="1:3">
      <c r="A105" t="s">
        <v>502</v>
      </c>
      <c r="B105" t="s">
        <v>127</v>
      </c>
      <c r="C105">
        <v>0.40219596901644805</v>
      </c>
    </row>
    <row r="106" spans="1:3">
      <c r="A106" t="s">
        <v>503</v>
      </c>
      <c r="B106" t="s">
        <v>128</v>
      </c>
      <c r="C106">
        <v>0.40219596901644805</v>
      </c>
    </row>
    <row r="107" spans="1:3">
      <c r="A107" t="s">
        <v>549</v>
      </c>
      <c r="B107" t="s">
        <v>172</v>
      </c>
      <c r="C107">
        <v>0.38659237958303394</v>
      </c>
    </row>
    <row r="108" spans="1:3">
      <c r="A108" t="s">
        <v>515</v>
      </c>
      <c r="B108" t="s">
        <v>139</v>
      </c>
      <c r="C108">
        <v>0.38121183150254639</v>
      </c>
    </row>
    <row r="109" spans="1:3">
      <c r="A109" t="s">
        <v>496</v>
      </c>
      <c r="B109" t="s">
        <v>122</v>
      </c>
      <c r="C109">
        <v>0.37615989683461198</v>
      </c>
    </row>
    <row r="110" spans="1:3">
      <c r="A110" t="s">
        <v>498</v>
      </c>
      <c r="B110" t="s">
        <v>124</v>
      </c>
      <c r="C110">
        <v>0.37382822890989398</v>
      </c>
    </row>
    <row r="111" spans="1:3">
      <c r="A111" t="s">
        <v>504</v>
      </c>
      <c r="B111" t="s">
        <v>129</v>
      </c>
      <c r="C111">
        <v>0.36022769398864474</v>
      </c>
    </row>
    <row r="112" spans="1:3">
      <c r="A112" t="s">
        <v>475</v>
      </c>
      <c r="B112" t="s">
        <v>102</v>
      </c>
      <c r="C112">
        <v>0.35940937809087437</v>
      </c>
    </row>
    <row r="113" spans="1:3">
      <c r="A113" t="s">
        <v>476</v>
      </c>
      <c r="B113" t="s">
        <v>103</v>
      </c>
      <c r="C113">
        <v>0.35940937809087437</v>
      </c>
    </row>
    <row r="114" spans="1:3">
      <c r="A114" t="s">
        <v>568</v>
      </c>
      <c r="B114" t="s">
        <v>186</v>
      </c>
      <c r="C114">
        <v>0.3589786381842458</v>
      </c>
    </row>
    <row r="115" spans="1:3">
      <c r="A115" t="s">
        <v>555</v>
      </c>
      <c r="B115" t="s">
        <v>175</v>
      </c>
      <c r="C115">
        <v>0.35465105095532667</v>
      </c>
    </row>
    <row r="116" spans="1:3">
      <c r="A116" t="s">
        <v>497</v>
      </c>
      <c r="B116" t="s">
        <v>123</v>
      </c>
      <c r="C116">
        <v>0.34545296648076607</v>
      </c>
    </row>
    <row r="117" spans="1:3">
      <c r="A117" t="s">
        <v>570</v>
      </c>
      <c r="B117" t="s">
        <v>188</v>
      </c>
      <c r="C117">
        <v>0.32984910668480821</v>
      </c>
    </row>
    <row r="118" spans="1:3">
      <c r="A118" t="s">
        <v>547</v>
      </c>
      <c r="B118" t="s">
        <v>169</v>
      </c>
      <c r="C118">
        <v>0.2698765418330249</v>
      </c>
    </row>
    <row r="119" spans="1:3">
      <c r="A119" t="s">
        <v>546</v>
      </c>
      <c r="B119" t="s">
        <v>168</v>
      </c>
      <c r="C119">
        <v>0.20471286902563915</v>
      </c>
    </row>
  </sheetData>
  <sortState xmlns:xlrd2="http://schemas.microsoft.com/office/spreadsheetml/2017/richdata2" ref="A2:C119">
    <sortCondition descending="1" ref="C1:C119"/>
  </sortState>
  <phoneticPr fontId="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5352-CBBD-8C43-B9B7-4CD15C546DBA}">
  <dimension ref="A1:K120"/>
  <sheetViews>
    <sheetView tabSelected="1" topLeftCell="A88" workbookViewId="0">
      <selection sqref="A1:K119"/>
    </sheetView>
  </sheetViews>
  <sheetFormatPr baseColWidth="10" defaultRowHeight="13"/>
  <cols>
    <col min="1" max="1" width="13.6640625" bestFit="1" customWidth="1"/>
    <col min="2" max="2" width="36.1640625" bestFit="1" customWidth="1"/>
    <col min="3" max="4" width="8.6640625" bestFit="1" customWidth="1"/>
    <col min="5" max="5" width="7" bestFit="1" customWidth="1"/>
    <col min="6" max="6" width="13" bestFit="1" customWidth="1"/>
    <col min="7" max="7" width="8.6640625" bestFit="1" customWidth="1"/>
    <col min="8" max="8" width="13" bestFit="1" customWidth="1"/>
    <col min="9" max="9" width="8.6640625" bestFit="1" customWidth="1"/>
    <col min="10" max="11" width="13" bestFit="1" customWidth="1"/>
  </cols>
  <sheetData>
    <row r="1" spans="1:11">
      <c r="A1" t="s">
        <v>336</v>
      </c>
      <c r="B1" t="s">
        <v>194</v>
      </c>
      <c r="C1" t="s">
        <v>195</v>
      </c>
      <c r="D1" t="s">
        <v>196</v>
      </c>
      <c r="E1" t="s">
        <v>197</v>
      </c>
      <c r="F1" s="36" t="s">
        <v>198</v>
      </c>
      <c r="G1" t="s">
        <v>199</v>
      </c>
      <c r="H1" t="s">
        <v>200</v>
      </c>
      <c r="I1" t="s">
        <v>201</v>
      </c>
      <c r="J1" t="s">
        <v>202</v>
      </c>
      <c r="K1" t="s">
        <v>203</v>
      </c>
    </row>
    <row r="2" spans="1:11">
      <c r="A2" t="s">
        <v>453</v>
      </c>
      <c r="B2" t="s">
        <v>80</v>
      </c>
      <c r="C2">
        <v>8.3999999999999986</v>
      </c>
      <c r="D2">
        <v>9.8999999999999986</v>
      </c>
      <c r="E2">
        <v>18.299999999999997</v>
      </c>
      <c r="F2" s="37">
        <v>1.3322655794991267</v>
      </c>
      <c r="G2">
        <v>5</v>
      </c>
      <c r="H2" s="38">
        <v>1.04602510460251</v>
      </c>
      <c r="I2">
        <v>1</v>
      </c>
      <c r="J2" s="38">
        <v>0.1736111111111111</v>
      </c>
      <c r="K2" s="38">
        <v>1.0923466869336973</v>
      </c>
    </row>
    <row r="3" spans="1:11">
      <c r="A3" t="s">
        <v>454</v>
      </c>
      <c r="B3" t="s">
        <v>81</v>
      </c>
      <c r="C3">
        <v>8.3999999999999986</v>
      </c>
      <c r="D3">
        <v>9.8999999999999986</v>
      </c>
      <c r="E3">
        <v>18.299999999999997</v>
      </c>
      <c r="F3" s="37">
        <v>1.3322655794991267</v>
      </c>
      <c r="G3">
        <v>5</v>
      </c>
      <c r="H3" s="38">
        <v>1.0460251046025104</v>
      </c>
      <c r="I3">
        <v>1</v>
      </c>
      <c r="J3" s="38">
        <v>0.1736111111111111</v>
      </c>
      <c r="K3" s="38">
        <v>1.0923466869336973</v>
      </c>
    </row>
    <row r="4" spans="1:11">
      <c r="A4" t="s">
        <v>458</v>
      </c>
      <c r="B4" t="s">
        <v>85</v>
      </c>
      <c r="C4">
        <v>4</v>
      </c>
      <c r="D4">
        <v>4</v>
      </c>
      <c r="E4">
        <v>8</v>
      </c>
      <c r="F4" s="37">
        <v>0.58241118229470024</v>
      </c>
      <c r="G4">
        <v>2</v>
      </c>
      <c r="H4" s="38">
        <v>0.41841004184100417</v>
      </c>
      <c r="I4">
        <v>1</v>
      </c>
      <c r="J4" s="38">
        <v>0.1736111111111111</v>
      </c>
      <c r="K4" s="38">
        <v>0.98376752146524671</v>
      </c>
    </row>
    <row r="5" spans="1:11">
      <c r="A5" t="s">
        <v>545</v>
      </c>
      <c r="B5" t="s">
        <v>167</v>
      </c>
      <c r="C5">
        <v>5.2</v>
      </c>
      <c r="D5">
        <v>4.5999999999999996</v>
      </c>
      <c r="E5">
        <v>9.8000000000000007</v>
      </c>
      <c r="F5" s="37">
        <v>0.71345369831100791</v>
      </c>
      <c r="G5">
        <v>2</v>
      </c>
      <c r="H5" s="38">
        <v>0.41841004184100417</v>
      </c>
      <c r="I5">
        <v>2</v>
      </c>
      <c r="J5" s="38">
        <v>0.34722222222222221</v>
      </c>
      <c r="K5" s="38">
        <v>0.93184905051505307</v>
      </c>
    </row>
    <row r="6" spans="1:11">
      <c r="A6" t="s">
        <v>481</v>
      </c>
      <c r="B6" t="s">
        <v>108</v>
      </c>
      <c r="C6">
        <v>4.5999999999999996</v>
      </c>
      <c r="D6">
        <v>4.5999999999999996</v>
      </c>
      <c r="E6">
        <v>9.1999999999999993</v>
      </c>
      <c r="F6" s="37">
        <v>0.6697728596389052</v>
      </c>
      <c r="G6">
        <v>2</v>
      </c>
      <c r="H6" s="38">
        <v>0.41841004184100417</v>
      </c>
      <c r="I6">
        <v>2</v>
      </c>
      <c r="J6" s="38">
        <v>0.34722222222222221</v>
      </c>
      <c r="K6" s="38">
        <v>0.87479706783045774</v>
      </c>
    </row>
    <row r="7" spans="1:11">
      <c r="A7" t="s">
        <v>482</v>
      </c>
      <c r="B7" t="s">
        <v>109</v>
      </c>
      <c r="C7">
        <v>4.5999999999999996</v>
      </c>
      <c r="D7">
        <v>4.5999999999999996</v>
      </c>
      <c r="E7">
        <v>9.1999999999999993</v>
      </c>
      <c r="F7" s="37">
        <v>0.6697728596389052</v>
      </c>
      <c r="G7">
        <v>2</v>
      </c>
      <c r="H7" s="38">
        <v>0.41841004184100417</v>
      </c>
      <c r="I7">
        <v>2</v>
      </c>
      <c r="J7" s="38">
        <v>0.34722222222222221</v>
      </c>
      <c r="K7" s="38">
        <v>0.87479706783045774</v>
      </c>
    </row>
    <row r="8" spans="1:11">
      <c r="A8" t="s">
        <v>483</v>
      </c>
      <c r="B8" t="s">
        <v>110</v>
      </c>
      <c r="C8">
        <v>4.5999999999999996</v>
      </c>
      <c r="D8">
        <v>4.5999999999999996</v>
      </c>
      <c r="E8">
        <v>9.1999999999999993</v>
      </c>
      <c r="F8" s="37">
        <v>0.6697728596389052</v>
      </c>
      <c r="G8">
        <v>2</v>
      </c>
      <c r="H8" s="38">
        <v>0.41841004184100417</v>
      </c>
      <c r="I8">
        <v>2</v>
      </c>
      <c r="J8" s="38">
        <v>0.34722222222222221</v>
      </c>
      <c r="K8" s="38">
        <v>0.87479706783045774</v>
      </c>
    </row>
    <row r="9" spans="1:11">
      <c r="A9" t="s">
        <v>543</v>
      </c>
      <c r="B9" t="s">
        <v>165</v>
      </c>
      <c r="C9">
        <v>4.5999999999999996</v>
      </c>
      <c r="D9">
        <v>4.5999999999999996</v>
      </c>
      <c r="E9">
        <v>9.1999999999999993</v>
      </c>
      <c r="F9" s="37">
        <v>0.6697728596389052</v>
      </c>
      <c r="G9">
        <v>2</v>
      </c>
      <c r="H9" s="38">
        <v>0.41841004184100417</v>
      </c>
      <c r="I9">
        <v>2</v>
      </c>
      <c r="J9" s="38">
        <v>0.34722222222222221</v>
      </c>
      <c r="K9" s="38">
        <v>0.87479706783045774</v>
      </c>
    </row>
    <row r="10" spans="1:11">
      <c r="A10" t="s">
        <v>457</v>
      </c>
      <c r="B10" t="s">
        <v>84</v>
      </c>
      <c r="C10">
        <v>5.2</v>
      </c>
      <c r="D10">
        <v>5.7</v>
      </c>
      <c r="E10">
        <v>10.9</v>
      </c>
      <c r="F10" s="37">
        <v>0.79353523587652919</v>
      </c>
      <c r="G10">
        <v>2</v>
      </c>
      <c r="H10" s="38">
        <v>0.41841004184100417</v>
      </c>
      <c r="I10">
        <v>3</v>
      </c>
      <c r="J10" s="38">
        <v>0.52083333333333337</v>
      </c>
      <c r="K10" s="38">
        <v>0.84486647108821744</v>
      </c>
    </row>
    <row r="11" spans="1:11">
      <c r="A11" t="s">
        <v>467</v>
      </c>
      <c r="B11" t="s">
        <v>94</v>
      </c>
      <c r="C11">
        <v>5.8</v>
      </c>
      <c r="D11">
        <v>6.8</v>
      </c>
      <c r="E11">
        <v>12.6</v>
      </c>
      <c r="F11" s="37">
        <v>0.91729761211415295</v>
      </c>
      <c r="G11">
        <v>2</v>
      </c>
      <c r="H11" s="38">
        <v>0.41841004184100417</v>
      </c>
      <c r="I11">
        <v>4</v>
      </c>
      <c r="J11" s="38">
        <v>0.69444444444444442</v>
      </c>
      <c r="K11" s="38">
        <v>0.82427453312064458</v>
      </c>
    </row>
    <row r="12" spans="1:11">
      <c r="A12" t="s">
        <v>542</v>
      </c>
      <c r="B12" t="s">
        <v>164</v>
      </c>
      <c r="C12">
        <v>4</v>
      </c>
      <c r="D12">
        <v>4.5999999999999996</v>
      </c>
      <c r="E12">
        <v>8.6</v>
      </c>
      <c r="F12" s="37">
        <v>0.62609202096680283</v>
      </c>
      <c r="G12">
        <v>2</v>
      </c>
      <c r="H12" s="38">
        <v>0.41841004184100417</v>
      </c>
      <c r="I12">
        <v>2</v>
      </c>
      <c r="J12" s="38">
        <v>0.34722222222222221</v>
      </c>
      <c r="K12" s="38">
        <v>0.81774508514586286</v>
      </c>
    </row>
    <row r="13" spans="1:11">
      <c r="A13" t="s">
        <v>463</v>
      </c>
      <c r="B13" t="s">
        <v>90</v>
      </c>
      <c r="C13">
        <v>6.3</v>
      </c>
      <c r="D13">
        <v>6.3</v>
      </c>
      <c r="E13">
        <v>12.6</v>
      </c>
      <c r="F13" s="37">
        <v>0.91729761211415295</v>
      </c>
      <c r="G13">
        <v>3</v>
      </c>
      <c r="H13" s="38">
        <v>0.62761506276150625</v>
      </c>
      <c r="I13">
        <v>3</v>
      </c>
      <c r="J13" s="38">
        <v>0.52083333333333337</v>
      </c>
      <c r="K13" s="38">
        <v>0.79872775758433101</v>
      </c>
    </row>
    <row r="14" spans="1:11">
      <c r="A14" t="s">
        <v>530</v>
      </c>
      <c r="B14" t="s">
        <v>154</v>
      </c>
      <c r="C14">
        <v>4</v>
      </c>
      <c r="D14">
        <v>4</v>
      </c>
      <c r="E14">
        <v>8</v>
      </c>
      <c r="F14" s="37">
        <v>0.58241118229470024</v>
      </c>
      <c r="G14">
        <v>2</v>
      </c>
      <c r="H14" s="38">
        <v>0.41841004184100417</v>
      </c>
      <c r="I14">
        <v>2</v>
      </c>
      <c r="J14" s="38">
        <v>0.34722222222222221</v>
      </c>
      <c r="K14" s="38">
        <v>0.76069310246126776</v>
      </c>
    </row>
    <row r="15" spans="1:11">
      <c r="A15" t="s">
        <v>536</v>
      </c>
      <c r="B15" t="s">
        <v>159</v>
      </c>
      <c r="C15">
        <v>6.3</v>
      </c>
      <c r="D15">
        <v>5.7</v>
      </c>
      <c r="E15">
        <v>12</v>
      </c>
      <c r="F15" s="37">
        <v>0.87361677344205046</v>
      </c>
      <c r="G15">
        <v>3</v>
      </c>
      <c r="H15" s="38">
        <v>0.62761506276150625</v>
      </c>
      <c r="I15">
        <v>3</v>
      </c>
      <c r="J15" s="38">
        <v>0.52083333333333337</v>
      </c>
      <c r="K15" s="38">
        <v>0.76069310246126765</v>
      </c>
    </row>
    <row r="16" spans="1:11">
      <c r="A16" t="s">
        <v>464</v>
      </c>
      <c r="B16" t="s">
        <v>91</v>
      </c>
      <c r="C16">
        <v>5.7</v>
      </c>
      <c r="D16">
        <v>5.7</v>
      </c>
      <c r="E16">
        <v>11.4</v>
      </c>
      <c r="F16" s="37">
        <v>0.82993593476994787</v>
      </c>
      <c r="G16">
        <v>3</v>
      </c>
      <c r="H16" s="38">
        <v>0.62761506276150625</v>
      </c>
      <c r="I16">
        <v>3</v>
      </c>
      <c r="J16" s="38">
        <v>0.52083333333333337</v>
      </c>
      <c r="K16" s="38">
        <v>0.72265844733820428</v>
      </c>
    </row>
    <row r="17" spans="1:11">
      <c r="A17" t="s">
        <v>535</v>
      </c>
      <c r="B17" t="s">
        <v>158</v>
      </c>
      <c r="C17">
        <v>5.7</v>
      </c>
      <c r="D17">
        <v>5.7</v>
      </c>
      <c r="E17">
        <v>11.4</v>
      </c>
      <c r="F17" s="37">
        <v>0.82993593476994787</v>
      </c>
      <c r="G17">
        <v>3</v>
      </c>
      <c r="H17" s="38">
        <v>0.62761506276150625</v>
      </c>
      <c r="I17">
        <v>3</v>
      </c>
      <c r="J17" s="38">
        <v>0.52083333333333337</v>
      </c>
      <c r="K17" s="38">
        <v>0.72265844733820428</v>
      </c>
    </row>
    <row r="18" spans="1:11">
      <c r="A18" t="s">
        <v>480</v>
      </c>
      <c r="B18" t="s">
        <v>107</v>
      </c>
      <c r="C18">
        <v>4</v>
      </c>
      <c r="D18">
        <v>5.0999999999999996</v>
      </c>
      <c r="E18">
        <v>9.1</v>
      </c>
      <c r="F18" s="37">
        <v>0.66249271986022162</v>
      </c>
      <c r="G18">
        <v>2</v>
      </c>
      <c r="H18" s="38">
        <v>0.41841004184100417</v>
      </c>
      <c r="I18">
        <v>3</v>
      </c>
      <c r="J18" s="38">
        <v>0.52083333333333337</v>
      </c>
      <c r="K18" s="38">
        <v>0.70534723733053017</v>
      </c>
    </row>
    <row r="19" spans="1:11">
      <c r="A19" t="s">
        <v>531</v>
      </c>
      <c r="B19" t="s">
        <v>155</v>
      </c>
      <c r="C19">
        <v>3.4</v>
      </c>
      <c r="D19">
        <v>4</v>
      </c>
      <c r="E19">
        <v>7.4</v>
      </c>
      <c r="F19" s="37">
        <v>0.53873034362259775</v>
      </c>
      <c r="G19">
        <v>2</v>
      </c>
      <c r="H19" s="38">
        <v>0.41841004184100417</v>
      </c>
      <c r="I19">
        <v>2</v>
      </c>
      <c r="J19" s="38">
        <v>0.34722222222222221</v>
      </c>
      <c r="K19" s="38">
        <v>0.70364111977667265</v>
      </c>
    </row>
    <row r="20" spans="1:11">
      <c r="A20" t="s">
        <v>544</v>
      </c>
      <c r="B20" t="s">
        <v>166</v>
      </c>
      <c r="C20">
        <v>4</v>
      </c>
      <c r="D20">
        <v>3.4</v>
      </c>
      <c r="E20">
        <v>7.4</v>
      </c>
      <c r="F20" s="37">
        <v>0.53873034362259775</v>
      </c>
      <c r="G20">
        <v>2</v>
      </c>
      <c r="H20" s="38">
        <v>0.41841004184100417</v>
      </c>
      <c r="I20">
        <v>2</v>
      </c>
      <c r="J20" s="38">
        <v>0.34722222222222221</v>
      </c>
      <c r="K20" s="38">
        <v>0.70364111977667265</v>
      </c>
    </row>
    <row r="21" spans="1:11">
      <c r="A21" t="s">
        <v>456</v>
      </c>
      <c r="B21" t="s">
        <v>83</v>
      </c>
      <c r="C21">
        <v>5.8</v>
      </c>
      <c r="D21">
        <v>7.8</v>
      </c>
      <c r="E21">
        <v>13.6</v>
      </c>
      <c r="F21" s="37">
        <v>0.99009900990099053</v>
      </c>
      <c r="G21">
        <v>2</v>
      </c>
      <c r="H21" s="38">
        <v>0.41841004184100417</v>
      </c>
      <c r="I21">
        <v>6</v>
      </c>
      <c r="J21" s="38">
        <v>1.0416666666666667</v>
      </c>
      <c r="K21" s="38">
        <v>0.6781143786020396</v>
      </c>
    </row>
    <row r="22" spans="1:11">
      <c r="A22" t="s">
        <v>520</v>
      </c>
      <c r="B22" t="s">
        <v>144</v>
      </c>
      <c r="C22">
        <v>6.3</v>
      </c>
      <c r="D22">
        <v>7.3</v>
      </c>
      <c r="E22">
        <v>13.6</v>
      </c>
      <c r="F22" s="37">
        <v>0.99009900990099053</v>
      </c>
      <c r="G22">
        <v>3</v>
      </c>
      <c r="H22" s="38">
        <v>0.62761506276150625</v>
      </c>
      <c r="I22">
        <v>5</v>
      </c>
      <c r="J22" s="38">
        <v>0.86805555555555558</v>
      </c>
      <c r="K22" s="38">
        <v>0.66197663962608044</v>
      </c>
    </row>
    <row r="23" spans="1:11">
      <c r="A23" t="s">
        <v>495</v>
      </c>
      <c r="B23" t="s">
        <v>190</v>
      </c>
      <c r="C23">
        <v>7.3</v>
      </c>
      <c r="D23">
        <v>6.3</v>
      </c>
      <c r="E23">
        <v>13.6</v>
      </c>
      <c r="F23" s="37">
        <v>0.99009900990099053</v>
      </c>
      <c r="G23">
        <v>5</v>
      </c>
      <c r="H23" s="38">
        <v>1.0460251046025104</v>
      </c>
      <c r="I23">
        <v>3</v>
      </c>
      <c r="J23" s="38">
        <v>0.52083333333333337</v>
      </c>
      <c r="K23" s="38">
        <v>0.63190074222999515</v>
      </c>
    </row>
    <row r="24" spans="1:11">
      <c r="A24" t="s">
        <v>540</v>
      </c>
      <c r="B24" t="s">
        <v>162</v>
      </c>
      <c r="C24">
        <v>5.0999999999999996</v>
      </c>
      <c r="D24">
        <v>4.5</v>
      </c>
      <c r="E24">
        <v>9.6</v>
      </c>
      <c r="F24" s="37">
        <v>0.69889341875364031</v>
      </c>
      <c r="G24">
        <v>3</v>
      </c>
      <c r="H24" s="38">
        <v>0.62761506276150625</v>
      </c>
      <c r="I24">
        <v>3</v>
      </c>
      <c r="J24" s="38">
        <v>0.52083333333333337</v>
      </c>
      <c r="K24" s="38">
        <v>0.60855448196901407</v>
      </c>
    </row>
    <row r="25" spans="1:11">
      <c r="A25" t="s">
        <v>557</v>
      </c>
      <c r="B25" t="s">
        <v>205</v>
      </c>
      <c r="C25">
        <v>6</v>
      </c>
      <c r="D25">
        <v>5</v>
      </c>
      <c r="E25">
        <v>11</v>
      </c>
      <c r="F25" s="37">
        <v>0.80081537565521288</v>
      </c>
      <c r="G25">
        <v>3</v>
      </c>
      <c r="H25" s="38">
        <v>0.62761506276150625</v>
      </c>
      <c r="I25">
        <v>4</v>
      </c>
      <c r="J25" s="38">
        <v>0.69444444444444442</v>
      </c>
      <c r="K25" s="38">
        <v>0.60573323007801771</v>
      </c>
    </row>
    <row r="26" spans="1:11">
      <c r="A26" t="s">
        <v>558</v>
      </c>
      <c r="B26" t="s">
        <v>179</v>
      </c>
      <c r="C26">
        <v>6</v>
      </c>
      <c r="D26">
        <v>5</v>
      </c>
      <c r="E26">
        <v>11</v>
      </c>
      <c r="F26" s="37">
        <v>0.80081537565521288</v>
      </c>
      <c r="G26">
        <v>3</v>
      </c>
      <c r="H26" s="38">
        <v>0.62761506276150625</v>
      </c>
      <c r="I26">
        <v>4</v>
      </c>
      <c r="J26" s="38">
        <v>0.69444444444444442</v>
      </c>
      <c r="K26" s="38">
        <v>0.60573323007801771</v>
      </c>
    </row>
    <row r="27" spans="1:11">
      <c r="A27" t="s">
        <v>562</v>
      </c>
      <c r="B27" t="s">
        <v>208</v>
      </c>
      <c r="C27">
        <v>6</v>
      </c>
      <c r="D27">
        <v>5</v>
      </c>
      <c r="E27">
        <v>11</v>
      </c>
      <c r="F27" s="37">
        <v>0.80081537565521288</v>
      </c>
      <c r="G27">
        <v>3</v>
      </c>
      <c r="H27" s="38">
        <v>0.62761506276150625</v>
      </c>
      <c r="I27">
        <v>4</v>
      </c>
      <c r="J27" s="38">
        <v>0.69444444444444442</v>
      </c>
      <c r="K27" s="38">
        <v>0.60573323007801771</v>
      </c>
    </row>
    <row r="28" spans="1:11">
      <c r="A28" t="s">
        <v>473</v>
      </c>
      <c r="B28" t="s">
        <v>100</v>
      </c>
      <c r="C28">
        <v>5.7</v>
      </c>
      <c r="D28">
        <v>6.7</v>
      </c>
      <c r="E28">
        <v>12.4</v>
      </c>
      <c r="F28" s="37">
        <v>0.90273733255678545</v>
      </c>
      <c r="G28">
        <v>3</v>
      </c>
      <c r="H28" s="38">
        <v>0.62761506276150625</v>
      </c>
      <c r="I28">
        <v>5</v>
      </c>
      <c r="J28" s="38">
        <v>0.86805555555555558</v>
      </c>
      <c r="K28" s="38">
        <v>0.6035669361296615</v>
      </c>
    </row>
    <row r="29" spans="1:11">
      <c r="A29" t="s">
        <v>474</v>
      </c>
      <c r="B29" t="s">
        <v>101</v>
      </c>
      <c r="C29">
        <v>5.7</v>
      </c>
      <c r="D29">
        <v>6.7</v>
      </c>
      <c r="E29">
        <v>12.4</v>
      </c>
      <c r="F29" s="37">
        <v>0.90273733255678545</v>
      </c>
      <c r="G29">
        <v>3</v>
      </c>
      <c r="H29" s="38">
        <v>0.62761506276150625</v>
      </c>
      <c r="I29">
        <v>5</v>
      </c>
      <c r="J29" s="38">
        <v>0.86805555555555558</v>
      </c>
      <c r="K29" s="38">
        <v>0.6035669361296615</v>
      </c>
    </row>
    <row r="30" spans="1:11">
      <c r="A30" t="s">
        <v>486</v>
      </c>
      <c r="B30" t="s">
        <v>113</v>
      </c>
      <c r="C30">
        <v>5.7</v>
      </c>
      <c r="D30">
        <v>6.7</v>
      </c>
      <c r="E30">
        <v>12.4</v>
      </c>
      <c r="F30" s="37">
        <v>0.90273733255678545</v>
      </c>
      <c r="G30">
        <v>3</v>
      </c>
      <c r="H30" s="38">
        <v>0.62761506276150625</v>
      </c>
      <c r="I30">
        <v>5</v>
      </c>
      <c r="J30" s="38">
        <v>0.86805555555555558</v>
      </c>
      <c r="K30" s="38">
        <v>0.6035669361296615</v>
      </c>
    </row>
    <row r="31" spans="1:11">
      <c r="A31" t="s">
        <v>487</v>
      </c>
      <c r="B31" t="s">
        <v>114</v>
      </c>
      <c r="C31">
        <v>5.7</v>
      </c>
      <c r="D31">
        <v>6.7</v>
      </c>
      <c r="E31">
        <v>12.4</v>
      </c>
      <c r="F31" s="37">
        <v>0.90273733255678545</v>
      </c>
      <c r="G31">
        <v>3</v>
      </c>
      <c r="H31" s="38">
        <v>0.62761506276150625</v>
      </c>
      <c r="I31">
        <v>5</v>
      </c>
      <c r="J31" s="38">
        <v>0.86805555555555558</v>
      </c>
      <c r="K31" s="38">
        <v>0.6035669361296615</v>
      </c>
    </row>
    <row r="32" spans="1:11">
      <c r="A32" t="s">
        <v>537</v>
      </c>
      <c r="B32" t="s">
        <v>160</v>
      </c>
      <c r="C32">
        <v>5.6</v>
      </c>
      <c r="D32">
        <v>4</v>
      </c>
      <c r="E32">
        <v>9.6</v>
      </c>
      <c r="F32" s="37">
        <v>0.69889341875364031</v>
      </c>
      <c r="G32">
        <v>4</v>
      </c>
      <c r="H32" s="38">
        <v>0.83682008368200833</v>
      </c>
      <c r="I32">
        <v>2</v>
      </c>
      <c r="J32" s="38">
        <v>0.34722222222222221</v>
      </c>
      <c r="K32" s="38">
        <v>0.59026051287914805</v>
      </c>
    </row>
    <row r="33" spans="1:11">
      <c r="A33" t="s">
        <v>472</v>
      </c>
      <c r="B33" t="s">
        <v>99</v>
      </c>
      <c r="C33">
        <v>6.2</v>
      </c>
      <c r="D33">
        <v>6.2</v>
      </c>
      <c r="E33">
        <v>12.4</v>
      </c>
      <c r="F33" s="37">
        <v>0.90273733255678545</v>
      </c>
      <c r="G33">
        <v>4</v>
      </c>
      <c r="H33" s="38">
        <v>0.83682008368200833</v>
      </c>
      <c r="I33">
        <v>4</v>
      </c>
      <c r="J33" s="38">
        <v>0.69444444444444442</v>
      </c>
      <c r="K33" s="38">
        <v>0.58953715440748256</v>
      </c>
    </row>
    <row r="34" spans="1:11">
      <c r="A34" t="s">
        <v>533</v>
      </c>
      <c r="B34" t="s">
        <v>157</v>
      </c>
      <c r="C34">
        <v>6.2</v>
      </c>
      <c r="D34">
        <v>6.2</v>
      </c>
      <c r="E34">
        <v>12.4</v>
      </c>
      <c r="F34" s="37">
        <v>0.90273733255678545</v>
      </c>
      <c r="G34">
        <v>4</v>
      </c>
      <c r="H34" s="38">
        <v>0.83682008368200833</v>
      </c>
      <c r="I34">
        <v>4</v>
      </c>
      <c r="J34" s="38">
        <v>0.69444444444444442</v>
      </c>
      <c r="K34" s="38">
        <v>0.58953715440748256</v>
      </c>
    </row>
    <row r="35" spans="1:11">
      <c r="A35" t="s">
        <v>459</v>
      </c>
      <c r="B35" t="s">
        <v>86</v>
      </c>
      <c r="C35">
        <v>4</v>
      </c>
      <c r="D35">
        <v>5</v>
      </c>
      <c r="E35">
        <v>9</v>
      </c>
      <c r="F35" s="37">
        <v>0.65521258008153782</v>
      </c>
      <c r="G35">
        <v>2</v>
      </c>
      <c r="H35" s="38">
        <v>0.41841004184100417</v>
      </c>
      <c r="I35">
        <v>4</v>
      </c>
      <c r="J35" s="38">
        <v>0.69444444444444442</v>
      </c>
      <c r="K35" s="38">
        <v>0.58876752365760332</v>
      </c>
    </row>
    <row r="36" spans="1:11">
      <c r="A36" t="s">
        <v>460</v>
      </c>
      <c r="B36" t="s">
        <v>87</v>
      </c>
      <c r="C36">
        <v>7.3</v>
      </c>
      <c r="D36">
        <v>7.8</v>
      </c>
      <c r="E36">
        <v>15.1</v>
      </c>
      <c r="F36" s="37">
        <v>1.0993011065812468</v>
      </c>
      <c r="G36">
        <v>4</v>
      </c>
      <c r="H36" s="38">
        <v>0.83682008368200833</v>
      </c>
      <c r="I36">
        <v>6</v>
      </c>
      <c r="J36" s="38">
        <v>1.0416666666666667</v>
      </c>
      <c r="K36" s="38">
        <v>0.58520567492807718</v>
      </c>
    </row>
    <row r="37" spans="1:11">
      <c r="A37" t="s">
        <v>534</v>
      </c>
      <c r="B37" t="s">
        <v>130</v>
      </c>
      <c r="C37">
        <v>5.7</v>
      </c>
      <c r="D37">
        <v>6.1</v>
      </c>
      <c r="E37">
        <v>11.8</v>
      </c>
      <c r="F37" s="37">
        <v>0.85905649388468297</v>
      </c>
      <c r="G37">
        <v>3</v>
      </c>
      <c r="H37" s="38">
        <v>0.62761506276150625</v>
      </c>
      <c r="I37">
        <v>5</v>
      </c>
      <c r="J37" s="38">
        <v>0.86805555555555558</v>
      </c>
      <c r="K37" s="38">
        <v>0.5743620843814522</v>
      </c>
    </row>
    <row r="38" spans="1:11">
      <c r="A38" t="s">
        <v>551</v>
      </c>
      <c r="B38" t="s">
        <v>173</v>
      </c>
      <c r="C38">
        <v>8</v>
      </c>
      <c r="D38">
        <v>7</v>
      </c>
      <c r="E38">
        <v>15</v>
      </c>
      <c r="F38" s="37">
        <v>1.0920209668025631</v>
      </c>
      <c r="G38">
        <v>5</v>
      </c>
      <c r="H38" s="38">
        <v>1.0460251046025104</v>
      </c>
      <c r="I38">
        <v>5</v>
      </c>
      <c r="J38" s="38">
        <v>0.86805555555555558</v>
      </c>
      <c r="K38" s="38">
        <v>0.57051982684595082</v>
      </c>
    </row>
    <row r="39" spans="1:11">
      <c r="A39" t="s">
        <v>465</v>
      </c>
      <c r="B39" t="s">
        <v>92</v>
      </c>
      <c r="C39">
        <v>4.5</v>
      </c>
      <c r="D39">
        <v>4.5</v>
      </c>
      <c r="E39">
        <v>9</v>
      </c>
      <c r="F39" s="37">
        <v>0.65521258008153782</v>
      </c>
      <c r="G39">
        <v>3</v>
      </c>
      <c r="H39" s="38">
        <v>0.62761506276150625</v>
      </c>
      <c r="I39">
        <v>3</v>
      </c>
      <c r="J39" s="38">
        <v>0.52083333333333337</v>
      </c>
      <c r="K39" s="38">
        <v>0.57051982684595071</v>
      </c>
    </row>
    <row r="40" spans="1:11">
      <c r="A40" t="s">
        <v>485</v>
      </c>
      <c r="B40" t="s">
        <v>112</v>
      </c>
      <c r="C40">
        <v>4.5</v>
      </c>
      <c r="D40">
        <v>4.5</v>
      </c>
      <c r="E40">
        <v>9</v>
      </c>
      <c r="F40" s="37">
        <v>0.65521258008153782</v>
      </c>
      <c r="G40">
        <v>3</v>
      </c>
      <c r="H40" s="38">
        <v>0.62761506276150625</v>
      </c>
      <c r="I40">
        <v>3</v>
      </c>
      <c r="J40" s="38">
        <v>0.52083333333333337</v>
      </c>
      <c r="K40" s="38">
        <v>0.57051982684595071</v>
      </c>
    </row>
    <row r="41" spans="1:11">
      <c r="A41" t="s">
        <v>500</v>
      </c>
      <c r="B41" t="s">
        <v>191</v>
      </c>
      <c r="C41">
        <v>4.5</v>
      </c>
      <c r="D41">
        <v>4.5</v>
      </c>
      <c r="E41">
        <v>9</v>
      </c>
      <c r="F41" s="37">
        <v>0.65521258008153782</v>
      </c>
      <c r="G41">
        <v>3</v>
      </c>
      <c r="H41" s="38">
        <v>0.62761506276150625</v>
      </c>
      <c r="I41">
        <v>3</v>
      </c>
      <c r="J41" s="38">
        <v>0.52083333333333337</v>
      </c>
      <c r="K41" s="38">
        <v>0.57051982684595071</v>
      </c>
    </row>
    <row r="42" spans="1:11">
      <c r="A42" t="s">
        <v>525</v>
      </c>
      <c r="B42" t="s">
        <v>149</v>
      </c>
      <c r="C42">
        <v>6.2</v>
      </c>
      <c r="D42">
        <v>5.6</v>
      </c>
      <c r="E42">
        <v>11.8</v>
      </c>
      <c r="F42" s="37">
        <v>0.85905649388468297</v>
      </c>
      <c r="G42">
        <v>4</v>
      </c>
      <c r="H42" s="38">
        <v>0.83682008368200833</v>
      </c>
      <c r="I42">
        <v>4</v>
      </c>
      <c r="J42" s="38">
        <v>0.69444444444444442</v>
      </c>
      <c r="K42" s="38">
        <v>0.56101116306518506</v>
      </c>
    </row>
    <row r="43" spans="1:11">
      <c r="A43" t="s">
        <v>538</v>
      </c>
      <c r="B43" t="s">
        <v>193</v>
      </c>
      <c r="C43">
        <v>2.2999999999999998</v>
      </c>
      <c r="D43">
        <v>3.3</v>
      </c>
      <c r="E43">
        <v>5.6</v>
      </c>
      <c r="F43" s="37">
        <v>0.40768782760629019</v>
      </c>
      <c r="G43">
        <v>1</v>
      </c>
      <c r="H43" s="38">
        <v>0.20920502092050208</v>
      </c>
      <c r="I43">
        <v>3</v>
      </c>
      <c r="J43" s="38">
        <v>0.52083333333333337</v>
      </c>
      <c r="K43" s="38">
        <v>0.55844713531932666</v>
      </c>
    </row>
    <row r="44" spans="1:11">
      <c r="A44" t="s">
        <v>461</v>
      </c>
      <c r="B44" t="s">
        <v>88</v>
      </c>
      <c r="C44">
        <v>7.8999999999999995</v>
      </c>
      <c r="D44">
        <v>9.3999999999999986</v>
      </c>
      <c r="E44">
        <v>17.299999999999997</v>
      </c>
      <c r="F44" s="37">
        <v>1.2594641817122891</v>
      </c>
      <c r="G44">
        <v>5</v>
      </c>
      <c r="H44" s="38">
        <v>1.0460251046025104</v>
      </c>
      <c r="I44">
        <v>7</v>
      </c>
      <c r="J44" s="38">
        <v>1.2152777777777777</v>
      </c>
      <c r="K44" s="38">
        <v>0.55696394831750906</v>
      </c>
    </row>
    <row r="45" spans="1:11">
      <c r="A45" t="s">
        <v>462</v>
      </c>
      <c r="B45" t="s">
        <v>89</v>
      </c>
      <c r="C45">
        <v>7.8999999999999995</v>
      </c>
      <c r="D45">
        <v>9.3999999999999986</v>
      </c>
      <c r="E45">
        <v>17.299999999999997</v>
      </c>
      <c r="F45" s="37">
        <v>1.2594641817122891</v>
      </c>
      <c r="G45">
        <v>5</v>
      </c>
      <c r="H45" s="38">
        <v>1.0460251046025104</v>
      </c>
      <c r="I45">
        <v>7</v>
      </c>
      <c r="J45" s="38">
        <v>1.2152777777777777</v>
      </c>
      <c r="K45" s="38">
        <v>0.55696394831750906</v>
      </c>
    </row>
    <row r="46" spans="1:11">
      <c r="A46" t="s">
        <v>488</v>
      </c>
      <c r="B46" t="s">
        <v>115</v>
      </c>
      <c r="C46">
        <v>5.0999999999999996</v>
      </c>
      <c r="D46">
        <v>6.1</v>
      </c>
      <c r="E46">
        <v>11.2</v>
      </c>
      <c r="F46" s="37">
        <v>0.81537565521258037</v>
      </c>
      <c r="G46">
        <v>3</v>
      </c>
      <c r="H46" s="38">
        <v>0.62761506276150625</v>
      </c>
      <c r="I46">
        <v>5</v>
      </c>
      <c r="J46" s="38">
        <v>0.86805555555555558</v>
      </c>
      <c r="K46" s="38">
        <v>0.54515723263324267</v>
      </c>
    </row>
    <row r="47" spans="1:11">
      <c r="A47" t="s">
        <v>556</v>
      </c>
      <c r="B47" t="s">
        <v>176</v>
      </c>
      <c r="C47">
        <v>6</v>
      </c>
      <c r="D47">
        <v>5</v>
      </c>
      <c r="E47">
        <v>11</v>
      </c>
      <c r="F47" s="37">
        <v>0.80081537565521288</v>
      </c>
      <c r="G47">
        <v>3</v>
      </c>
      <c r="H47" s="38">
        <v>0.62761506276150625</v>
      </c>
      <c r="I47">
        <v>5</v>
      </c>
      <c r="J47" s="38">
        <v>0.86805555555555558</v>
      </c>
      <c r="K47" s="38">
        <v>0.53542228205050624</v>
      </c>
    </row>
    <row r="48" spans="1:11">
      <c r="A48" t="s">
        <v>471</v>
      </c>
      <c r="B48" t="s">
        <v>98</v>
      </c>
      <c r="C48">
        <v>5.6</v>
      </c>
      <c r="D48">
        <v>5.6</v>
      </c>
      <c r="E48">
        <v>11.2</v>
      </c>
      <c r="F48" s="37">
        <v>0.81537565521258037</v>
      </c>
      <c r="G48">
        <v>4</v>
      </c>
      <c r="H48" s="38">
        <v>0.83682008368200833</v>
      </c>
      <c r="I48">
        <v>4</v>
      </c>
      <c r="J48" s="38">
        <v>0.69444444444444442</v>
      </c>
      <c r="K48" s="38">
        <v>0.53248517172288745</v>
      </c>
    </row>
    <row r="49" spans="1:11">
      <c r="A49" t="s">
        <v>528</v>
      </c>
      <c r="B49" t="s">
        <v>152</v>
      </c>
      <c r="C49">
        <v>2.8</v>
      </c>
      <c r="D49">
        <v>2.8</v>
      </c>
      <c r="E49">
        <v>5.6</v>
      </c>
      <c r="F49" s="37">
        <v>0.40768782760629019</v>
      </c>
      <c r="G49">
        <v>2</v>
      </c>
      <c r="H49" s="38">
        <v>0.41841004184100417</v>
      </c>
      <c r="I49">
        <v>2</v>
      </c>
      <c r="J49" s="38">
        <v>0.34722222222222221</v>
      </c>
      <c r="K49" s="38">
        <v>0.53248517172288745</v>
      </c>
    </row>
    <row r="50" spans="1:11">
      <c r="A50" t="s">
        <v>529</v>
      </c>
      <c r="B50" t="s">
        <v>153</v>
      </c>
      <c r="C50">
        <v>2.8</v>
      </c>
      <c r="D50">
        <v>2.8</v>
      </c>
      <c r="E50">
        <v>5.6</v>
      </c>
      <c r="F50" s="37">
        <v>0.40768782760629019</v>
      </c>
      <c r="G50">
        <v>2</v>
      </c>
      <c r="H50" s="38">
        <v>0.41841004184100417</v>
      </c>
      <c r="I50">
        <v>2</v>
      </c>
      <c r="J50" s="38">
        <v>0.34722222222222221</v>
      </c>
      <c r="K50" s="38">
        <v>0.53248517172288745</v>
      </c>
    </row>
    <row r="51" spans="1:11">
      <c r="A51" t="s">
        <v>550</v>
      </c>
      <c r="B51" t="s">
        <v>180</v>
      </c>
      <c r="C51">
        <v>7</v>
      </c>
      <c r="D51">
        <v>7</v>
      </c>
      <c r="E51">
        <v>14</v>
      </c>
      <c r="F51" s="37">
        <v>1.0192195690157255</v>
      </c>
      <c r="G51">
        <v>5</v>
      </c>
      <c r="H51" s="38">
        <v>1.0460251046025104</v>
      </c>
      <c r="I51">
        <v>5</v>
      </c>
      <c r="J51" s="38">
        <v>0.86805555555555558</v>
      </c>
      <c r="K51" s="38">
        <v>0.53248517172288745</v>
      </c>
    </row>
    <row r="52" spans="1:11">
      <c r="A52" t="s">
        <v>532</v>
      </c>
      <c r="B52" t="s">
        <v>156</v>
      </c>
      <c r="C52">
        <v>6.2</v>
      </c>
      <c r="D52">
        <v>6.1</v>
      </c>
      <c r="E52">
        <v>12.3</v>
      </c>
      <c r="F52" s="37">
        <v>0.89545719277810165</v>
      </c>
      <c r="G52">
        <v>4</v>
      </c>
      <c r="H52" s="38">
        <v>0.83682008368200833</v>
      </c>
      <c r="I52">
        <v>5</v>
      </c>
      <c r="J52" s="38">
        <v>0.86805555555555558</v>
      </c>
      <c r="K52" s="38">
        <v>0.52523314438263569</v>
      </c>
    </row>
    <row r="53" spans="1:11">
      <c r="A53" t="s">
        <v>466</v>
      </c>
      <c r="B53" t="s">
        <v>93</v>
      </c>
      <c r="C53">
        <v>4.5</v>
      </c>
      <c r="D53">
        <v>5</v>
      </c>
      <c r="E53">
        <v>9.5</v>
      </c>
      <c r="F53" s="37">
        <v>0.69161327897495661</v>
      </c>
      <c r="G53">
        <v>3</v>
      </c>
      <c r="H53" s="38">
        <v>0.62761506276150625</v>
      </c>
      <c r="I53">
        <v>4</v>
      </c>
      <c r="J53" s="38">
        <v>0.69444444444444442</v>
      </c>
      <c r="K53" s="38">
        <v>0.5231332441582881</v>
      </c>
    </row>
    <row r="54" spans="1:11">
      <c r="A54" t="s">
        <v>511</v>
      </c>
      <c r="B54" t="s">
        <v>136</v>
      </c>
      <c r="C54">
        <v>4.5</v>
      </c>
      <c r="D54">
        <v>5</v>
      </c>
      <c r="E54">
        <v>9.5</v>
      </c>
      <c r="F54" s="37">
        <v>0.69161327897495661</v>
      </c>
      <c r="G54">
        <v>3</v>
      </c>
      <c r="H54" s="38">
        <v>0.62761506276150625</v>
      </c>
      <c r="I54">
        <v>4</v>
      </c>
      <c r="J54" s="38">
        <v>0.69444444444444442</v>
      </c>
      <c r="K54" s="38">
        <v>0.5231332441582881</v>
      </c>
    </row>
    <row r="55" spans="1:11">
      <c r="A55" t="s">
        <v>552</v>
      </c>
      <c r="B55" t="s">
        <v>174</v>
      </c>
      <c r="C55">
        <v>8</v>
      </c>
      <c r="D55">
        <v>7</v>
      </c>
      <c r="E55">
        <v>15</v>
      </c>
      <c r="F55" s="37">
        <v>1.0920209668025631</v>
      </c>
      <c r="G55">
        <v>5</v>
      </c>
      <c r="H55" s="38">
        <v>1.0460251046025104</v>
      </c>
      <c r="I55">
        <v>6</v>
      </c>
      <c r="J55" s="38">
        <v>1.0416666666666667</v>
      </c>
      <c r="K55" s="38">
        <v>0.52307576330517769</v>
      </c>
    </row>
    <row r="56" spans="1:11">
      <c r="A56" t="s">
        <v>564</v>
      </c>
      <c r="B56" t="s">
        <v>210</v>
      </c>
      <c r="C56">
        <v>3</v>
      </c>
      <c r="D56">
        <v>4</v>
      </c>
      <c r="E56">
        <v>7</v>
      </c>
      <c r="F56" s="37">
        <v>0.50960978450786276</v>
      </c>
      <c r="G56">
        <v>3</v>
      </c>
      <c r="H56" s="38">
        <v>0.62761506276150625</v>
      </c>
      <c r="I56">
        <v>2</v>
      </c>
      <c r="J56" s="38">
        <v>0.34722222222222221</v>
      </c>
      <c r="K56" s="38">
        <v>0.52276394466833398</v>
      </c>
    </row>
    <row r="57" spans="1:11">
      <c r="A57" t="s">
        <v>519</v>
      </c>
      <c r="B57" t="s">
        <v>143</v>
      </c>
      <c r="C57">
        <v>6.2</v>
      </c>
      <c r="D57">
        <v>7.2</v>
      </c>
      <c r="E57">
        <v>13.4</v>
      </c>
      <c r="F57" s="37">
        <v>0.97553873034362304</v>
      </c>
      <c r="G57">
        <v>4</v>
      </c>
      <c r="H57" s="38">
        <v>0.83682008368200833</v>
      </c>
      <c r="I57">
        <v>6</v>
      </c>
      <c r="J57" s="38">
        <v>1.0416666666666667</v>
      </c>
      <c r="K57" s="38">
        <v>0.51932159232028041</v>
      </c>
    </row>
    <row r="58" spans="1:11">
      <c r="A58" t="s">
        <v>517</v>
      </c>
      <c r="B58" t="s">
        <v>141</v>
      </c>
      <c r="C58">
        <v>5</v>
      </c>
      <c r="D58">
        <v>3.4</v>
      </c>
      <c r="E58">
        <v>8.4</v>
      </c>
      <c r="F58" s="37">
        <v>0.61153174140943534</v>
      </c>
      <c r="G58">
        <v>4</v>
      </c>
      <c r="H58" s="38">
        <v>0.83682008368200833</v>
      </c>
      <c r="I58">
        <v>2</v>
      </c>
      <c r="J58" s="38">
        <v>0.34722222222222221</v>
      </c>
      <c r="K58" s="38">
        <v>0.51647794876925457</v>
      </c>
    </row>
    <row r="59" spans="1:11">
      <c r="A59" t="s">
        <v>565</v>
      </c>
      <c r="B59" t="s">
        <v>211</v>
      </c>
      <c r="C59">
        <v>4</v>
      </c>
      <c r="D59">
        <v>4</v>
      </c>
      <c r="E59">
        <v>8</v>
      </c>
      <c r="F59" s="37">
        <v>0.58241118229470024</v>
      </c>
      <c r="G59">
        <v>3</v>
      </c>
      <c r="H59" s="38">
        <v>0.62761506276150625</v>
      </c>
      <c r="I59">
        <v>3</v>
      </c>
      <c r="J59" s="38">
        <v>0.52083333333333337</v>
      </c>
      <c r="K59" s="38">
        <v>0.50712873497417843</v>
      </c>
    </row>
    <row r="60" spans="1:11">
      <c r="A60" t="s">
        <v>470</v>
      </c>
      <c r="B60" t="s">
        <v>97</v>
      </c>
      <c r="C60">
        <v>5.6</v>
      </c>
      <c r="D60">
        <v>6.1</v>
      </c>
      <c r="E60">
        <v>11.7</v>
      </c>
      <c r="F60" s="37">
        <v>0.85177635410599917</v>
      </c>
      <c r="G60">
        <v>4</v>
      </c>
      <c r="H60" s="38">
        <v>0.83682008368200833</v>
      </c>
      <c r="I60">
        <v>5</v>
      </c>
      <c r="J60" s="38">
        <v>0.86805555555555558</v>
      </c>
      <c r="K60" s="38">
        <v>0.49961201538836075</v>
      </c>
    </row>
    <row r="61" spans="1:11">
      <c r="A61" t="s">
        <v>523</v>
      </c>
      <c r="B61" t="s">
        <v>147</v>
      </c>
      <c r="C61">
        <v>6.2</v>
      </c>
      <c r="D61">
        <v>6.6</v>
      </c>
      <c r="E61">
        <v>12.8</v>
      </c>
      <c r="F61" s="37">
        <v>0.93185789167152044</v>
      </c>
      <c r="G61">
        <v>4</v>
      </c>
      <c r="H61" s="38">
        <v>0.83682008368200833</v>
      </c>
      <c r="I61">
        <v>6</v>
      </c>
      <c r="J61" s="38">
        <v>1.0416666666666667</v>
      </c>
      <c r="K61" s="38">
        <v>0.49606838669399916</v>
      </c>
    </row>
    <row r="62" spans="1:11">
      <c r="A62" t="s">
        <v>563</v>
      </c>
      <c r="B62" t="s">
        <v>209</v>
      </c>
      <c r="C62">
        <v>5</v>
      </c>
      <c r="D62">
        <v>4</v>
      </c>
      <c r="E62">
        <v>9</v>
      </c>
      <c r="F62" s="37">
        <v>0.65521258008153782</v>
      </c>
      <c r="G62">
        <v>3</v>
      </c>
      <c r="H62" s="38">
        <v>0.62761506276150625</v>
      </c>
      <c r="I62">
        <v>4</v>
      </c>
      <c r="J62" s="38">
        <v>0.69444444444444442</v>
      </c>
      <c r="K62" s="38">
        <v>0.49559991551837818</v>
      </c>
    </row>
    <row r="63" spans="1:11">
      <c r="A63" t="s">
        <v>505</v>
      </c>
      <c r="B63" t="s">
        <v>130</v>
      </c>
      <c r="C63">
        <v>6.1</v>
      </c>
      <c r="D63">
        <v>4.5</v>
      </c>
      <c r="E63">
        <v>10.6</v>
      </c>
      <c r="F63" s="37">
        <v>0.77169481654047789</v>
      </c>
      <c r="G63">
        <v>5</v>
      </c>
      <c r="H63" s="38">
        <v>1.0460251046025104</v>
      </c>
      <c r="I63">
        <v>3</v>
      </c>
      <c r="J63" s="38">
        <v>0.52083333333333337</v>
      </c>
      <c r="K63" s="38">
        <v>0.49251087262043736</v>
      </c>
    </row>
    <row r="64" spans="1:11">
      <c r="A64" t="s">
        <v>521</v>
      </c>
      <c r="B64" t="s">
        <v>145</v>
      </c>
      <c r="C64">
        <v>6.8</v>
      </c>
      <c r="D64">
        <v>8.1999999999999993</v>
      </c>
      <c r="E64">
        <v>15</v>
      </c>
      <c r="F64" s="37">
        <v>1.0920209668025631</v>
      </c>
      <c r="G64">
        <v>4</v>
      </c>
      <c r="H64" s="38">
        <v>0.83682008368200833</v>
      </c>
      <c r="I64">
        <v>8</v>
      </c>
      <c r="J64" s="38">
        <v>1.3888888888888888</v>
      </c>
      <c r="K64" s="38">
        <v>0.4906396030480028</v>
      </c>
    </row>
    <row r="65" spans="1:11">
      <c r="A65" t="s">
        <v>522</v>
      </c>
      <c r="B65" t="s">
        <v>146</v>
      </c>
      <c r="C65">
        <v>6.8</v>
      </c>
      <c r="D65">
        <v>8.1999999999999993</v>
      </c>
      <c r="E65">
        <v>15</v>
      </c>
      <c r="F65" s="37">
        <v>1.0920209668025631</v>
      </c>
      <c r="G65">
        <v>4</v>
      </c>
      <c r="H65" s="38">
        <v>0.83682008368200833</v>
      </c>
      <c r="I65">
        <v>8</v>
      </c>
      <c r="J65" s="38">
        <v>1.3888888888888888</v>
      </c>
      <c r="K65" s="38">
        <v>0.4906396030480028</v>
      </c>
    </row>
    <row r="66" spans="1:11">
      <c r="A66" t="s">
        <v>489</v>
      </c>
      <c r="B66" t="s">
        <v>116</v>
      </c>
      <c r="C66">
        <v>4.5</v>
      </c>
      <c r="D66">
        <v>5.5</v>
      </c>
      <c r="E66">
        <v>10</v>
      </c>
      <c r="F66" s="37">
        <v>0.72801397786837541</v>
      </c>
      <c r="G66">
        <v>3</v>
      </c>
      <c r="H66" s="38">
        <v>0.62761506276150625</v>
      </c>
      <c r="I66">
        <v>5</v>
      </c>
      <c r="J66" s="38">
        <v>0.86805555555555558</v>
      </c>
      <c r="K66" s="38">
        <v>0.48674752913682384</v>
      </c>
    </row>
    <row r="67" spans="1:11">
      <c r="A67" t="s">
        <v>490</v>
      </c>
      <c r="B67" t="s">
        <v>117</v>
      </c>
      <c r="C67">
        <v>4.5</v>
      </c>
      <c r="D67">
        <v>5.5</v>
      </c>
      <c r="E67">
        <v>10</v>
      </c>
      <c r="F67" s="37">
        <v>0.72801397786837541</v>
      </c>
      <c r="G67">
        <v>3</v>
      </c>
      <c r="H67" s="38">
        <v>0.62761506276150625</v>
      </c>
      <c r="I67">
        <v>5</v>
      </c>
      <c r="J67" s="38">
        <v>0.86805555555555558</v>
      </c>
      <c r="K67" s="38">
        <v>0.48674752913682384</v>
      </c>
    </row>
    <row r="68" spans="1:11">
      <c r="A68" t="s">
        <v>524</v>
      </c>
      <c r="B68" t="s">
        <v>148</v>
      </c>
      <c r="C68">
        <v>7.3</v>
      </c>
      <c r="D68">
        <v>7.7</v>
      </c>
      <c r="E68">
        <v>15</v>
      </c>
      <c r="F68" s="37">
        <v>1.0920209668025631</v>
      </c>
      <c r="G68">
        <v>5</v>
      </c>
      <c r="H68" s="38">
        <v>1.0460251046025104</v>
      </c>
      <c r="I68">
        <v>7</v>
      </c>
      <c r="J68" s="38">
        <v>1.2152777777777777</v>
      </c>
      <c r="K68" s="38">
        <v>0.48291671819437215</v>
      </c>
    </row>
    <row r="69" spans="1:11">
      <c r="A69" t="s">
        <v>539</v>
      </c>
      <c r="B69" t="s">
        <v>161</v>
      </c>
      <c r="C69">
        <v>4.4000000000000004</v>
      </c>
      <c r="D69">
        <v>4.5</v>
      </c>
      <c r="E69">
        <v>8.9</v>
      </c>
      <c r="F69" s="37">
        <v>0.64793244030285402</v>
      </c>
      <c r="G69">
        <v>4</v>
      </c>
      <c r="H69" s="38">
        <v>0.83682008368200833</v>
      </c>
      <c r="I69">
        <v>3</v>
      </c>
      <c r="J69" s="38">
        <v>0.52083333333333337</v>
      </c>
      <c r="K69" s="38">
        <v>0.47724436309177148</v>
      </c>
    </row>
    <row r="70" spans="1:11">
      <c r="A70" t="s">
        <v>559</v>
      </c>
      <c r="B70" t="s">
        <v>185</v>
      </c>
      <c r="C70">
        <v>5</v>
      </c>
      <c r="D70">
        <v>5</v>
      </c>
      <c r="E70">
        <v>10</v>
      </c>
      <c r="F70" s="37">
        <v>0.72801397786837541</v>
      </c>
      <c r="G70">
        <v>4</v>
      </c>
      <c r="H70" s="38">
        <v>0.83682008368200833</v>
      </c>
      <c r="I70">
        <v>4</v>
      </c>
      <c r="J70" s="38">
        <v>0.69444444444444442</v>
      </c>
      <c r="K70" s="38">
        <v>0.4754331890382924</v>
      </c>
    </row>
    <row r="71" spans="1:11">
      <c r="A71" t="s">
        <v>566</v>
      </c>
      <c r="B71" t="s">
        <v>212</v>
      </c>
      <c r="C71">
        <v>5</v>
      </c>
      <c r="D71">
        <v>5</v>
      </c>
      <c r="E71">
        <v>10</v>
      </c>
      <c r="F71" s="37">
        <v>0.72801397786837541</v>
      </c>
      <c r="G71">
        <v>4</v>
      </c>
      <c r="H71" s="38">
        <v>0.83682008368200833</v>
      </c>
      <c r="I71">
        <v>4</v>
      </c>
      <c r="J71" s="38">
        <v>0.69444444444444442</v>
      </c>
      <c r="K71" s="38">
        <v>0.4754331890382924</v>
      </c>
    </row>
    <row r="72" spans="1:11">
      <c r="A72" t="s">
        <v>491</v>
      </c>
      <c r="B72" t="s">
        <v>118</v>
      </c>
      <c r="C72">
        <v>5.6</v>
      </c>
      <c r="D72">
        <v>6.6</v>
      </c>
      <c r="E72">
        <v>12.2</v>
      </c>
      <c r="F72" s="37">
        <v>0.88817705299941796</v>
      </c>
      <c r="G72">
        <v>4</v>
      </c>
      <c r="H72" s="38">
        <v>0.83682008368200833</v>
      </c>
      <c r="I72">
        <v>6</v>
      </c>
      <c r="J72" s="38">
        <v>1.0416666666666667</v>
      </c>
      <c r="K72" s="38">
        <v>0.47281518106771797</v>
      </c>
    </row>
    <row r="73" spans="1:11">
      <c r="A73" t="s">
        <v>492</v>
      </c>
      <c r="B73" t="s">
        <v>119</v>
      </c>
      <c r="C73">
        <v>5.6</v>
      </c>
      <c r="D73">
        <v>6.6</v>
      </c>
      <c r="E73">
        <v>12.2</v>
      </c>
      <c r="F73" s="37">
        <v>0.88817705299941796</v>
      </c>
      <c r="G73">
        <v>4</v>
      </c>
      <c r="H73" s="38">
        <v>0.83682008368200833</v>
      </c>
      <c r="I73">
        <v>6</v>
      </c>
      <c r="J73" s="38">
        <v>1.0416666666666667</v>
      </c>
      <c r="K73" s="38">
        <v>0.47281518106771797</v>
      </c>
    </row>
    <row r="74" spans="1:11">
      <c r="A74" t="s">
        <v>561</v>
      </c>
      <c r="B74" t="s">
        <v>207</v>
      </c>
      <c r="C74">
        <v>6</v>
      </c>
      <c r="D74">
        <v>5</v>
      </c>
      <c r="E74">
        <v>11</v>
      </c>
      <c r="F74" s="37">
        <v>0.80081537565521288</v>
      </c>
      <c r="G74">
        <v>4</v>
      </c>
      <c r="H74" s="38">
        <v>0.83682008368200833</v>
      </c>
      <c r="I74">
        <v>5</v>
      </c>
      <c r="J74" s="38">
        <v>0.86805555555555558</v>
      </c>
      <c r="K74" s="38">
        <v>0.46972069822837337</v>
      </c>
    </row>
    <row r="75" spans="1:11">
      <c r="A75" t="s">
        <v>455</v>
      </c>
      <c r="B75" t="s">
        <v>82</v>
      </c>
      <c r="C75">
        <v>8.8000000000000007</v>
      </c>
      <c r="D75">
        <v>8.3000000000000007</v>
      </c>
      <c r="E75">
        <v>17.100000000000001</v>
      </c>
      <c r="F75" s="37">
        <v>1.244903902154922</v>
      </c>
      <c r="G75">
        <v>7</v>
      </c>
      <c r="H75" s="38">
        <v>1.4644351464435146</v>
      </c>
      <c r="I75">
        <v>7</v>
      </c>
      <c r="J75" s="38">
        <v>1.2152777777777777</v>
      </c>
      <c r="K75" s="38">
        <v>0.46456614471741714</v>
      </c>
    </row>
    <row r="76" spans="1:11">
      <c r="A76" t="s">
        <v>514</v>
      </c>
      <c r="B76" t="s">
        <v>192</v>
      </c>
      <c r="C76">
        <v>6.1</v>
      </c>
      <c r="D76">
        <v>5</v>
      </c>
      <c r="E76">
        <v>11.1</v>
      </c>
      <c r="F76" s="37">
        <v>0.80809551543389668</v>
      </c>
      <c r="G76">
        <v>5</v>
      </c>
      <c r="H76" s="38">
        <v>1.0460251046025104</v>
      </c>
      <c r="I76">
        <v>4</v>
      </c>
      <c r="J76" s="38">
        <v>0.69444444444444442</v>
      </c>
      <c r="K76" s="38">
        <v>0.46429741668068431</v>
      </c>
    </row>
    <row r="77" spans="1:11">
      <c r="A77" t="s">
        <v>548</v>
      </c>
      <c r="B77" t="s">
        <v>170</v>
      </c>
      <c r="C77">
        <v>6</v>
      </c>
      <c r="D77">
        <v>7</v>
      </c>
      <c r="E77">
        <v>13</v>
      </c>
      <c r="F77" s="37">
        <v>0.94641817122888794</v>
      </c>
      <c r="G77">
        <v>4</v>
      </c>
      <c r="H77" s="38">
        <v>0.83682008368200833</v>
      </c>
      <c r="I77">
        <v>7</v>
      </c>
      <c r="J77" s="38">
        <v>1.2152777777777777</v>
      </c>
      <c r="K77" s="38">
        <v>0.4611954376072695</v>
      </c>
    </row>
    <row r="78" spans="1:11">
      <c r="A78" t="s">
        <v>553</v>
      </c>
      <c r="B78" t="s">
        <v>181</v>
      </c>
      <c r="C78">
        <v>6</v>
      </c>
      <c r="D78">
        <v>7</v>
      </c>
      <c r="E78">
        <v>13</v>
      </c>
      <c r="F78" s="37">
        <v>0.94641817122888794</v>
      </c>
      <c r="G78">
        <v>4</v>
      </c>
      <c r="H78" s="38">
        <v>0.83682008368200833</v>
      </c>
      <c r="I78">
        <v>7</v>
      </c>
      <c r="J78" s="38">
        <v>1.2152777777777777</v>
      </c>
      <c r="K78" s="38">
        <v>0.4611954376072695</v>
      </c>
    </row>
    <row r="79" spans="1:11">
      <c r="A79" t="s">
        <v>541</v>
      </c>
      <c r="B79" t="s">
        <v>163</v>
      </c>
      <c r="C79">
        <v>4.5</v>
      </c>
      <c r="D79">
        <v>4.9000000000000004</v>
      </c>
      <c r="E79">
        <v>9.4</v>
      </c>
      <c r="F79" s="37">
        <v>0.68433313919627281</v>
      </c>
      <c r="G79">
        <v>3</v>
      </c>
      <c r="H79" s="38">
        <v>0.62761506276150625</v>
      </c>
      <c r="I79">
        <v>5</v>
      </c>
      <c r="J79" s="38">
        <v>0.86805555555555558</v>
      </c>
      <c r="K79" s="38">
        <v>0.45754267738861437</v>
      </c>
    </row>
    <row r="80" spans="1:11">
      <c r="A80" t="s">
        <v>468</v>
      </c>
      <c r="B80" t="s">
        <v>95</v>
      </c>
      <c r="C80">
        <v>7.2</v>
      </c>
      <c r="D80">
        <v>7.2</v>
      </c>
      <c r="E80">
        <v>14.4</v>
      </c>
      <c r="F80" s="37">
        <v>1.0483401281304605</v>
      </c>
      <c r="G80">
        <v>6</v>
      </c>
      <c r="H80" s="38">
        <v>1.2552301255230125</v>
      </c>
      <c r="I80">
        <v>6</v>
      </c>
      <c r="J80" s="38">
        <v>1.0416666666666667</v>
      </c>
      <c r="K80" s="38">
        <v>0.45641586147676061</v>
      </c>
    </row>
    <row r="81" spans="1:11">
      <c r="A81" t="s">
        <v>469</v>
      </c>
      <c r="B81" t="s">
        <v>96</v>
      </c>
      <c r="C81">
        <v>7.2</v>
      </c>
      <c r="D81">
        <v>7.2</v>
      </c>
      <c r="E81">
        <v>14.4</v>
      </c>
      <c r="F81" s="37">
        <v>1.0483401281304605</v>
      </c>
      <c r="G81">
        <v>6</v>
      </c>
      <c r="H81" s="38">
        <v>1.2552301255230125</v>
      </c>
      <c r="I81">
        <v>6</v>
      </c>
      <c r="J81" s="38">
        <v>1.0416666666666667</v>
      </c>
      <c r="K81" s="38">
        <v>0.45641586147676061</v>
      </c>
    </row>
    <row r="82" spans="1:11">
      <c r="A82" t="s">
        <v>479</v>
      </c>
      <c r="B82" t="s">
        <v>106</v>
      </c>
      <c r="C82">
        <v>6.6</v>
      </c>
      <c r="D82">
        <v>5.6</v>
      </c>
      <c r="E82">
        <v>12.2</v>
      </c>
      <c r="F82" s="37">
        <v>0.88817705299941796</v>
      </c>
      <c r="G82">
        <v>6</v>
      </c>
      <c r="H82" s="38">
        <v>1.2552301255230125</v>
      </c>
      <c r="I82">
        <v>4</v>
      </c>
      <c r="J82" s="38">
        <v>0.69444444444444442</v>
      </c>
      <c r="K82" s="38">
        <v>0.45555143749669108</v>
      </c>
    </row>
    <row r="83" spans="1:11">
      <c r="A83" t="s">
        <v>508</v>
      </c>
      <c r="B83" t="s">
        <v>133</v>
      </c>
      <c r="C83">
        <v>5.6</v>
      </c>
      <c r="D83">
        <v>6</v>
      </c>
      <c r="E83">
        <v>11.6</v>
      </c>
      <c r="F83" s="37">
        <v>0.84449621432731548</v>
      </c>
      <c r="G83">
        <v>4</v>
      </c>
      <c r="H83" s="38">
        <v>0.83682008368200833</v>
      </c>
      <c r="I83">
        <v>6</v>
      </c>
      <c r="J83" s="38">
        <v>1.0416666666666667</v>
      </c>
      <c r="K83" s="38">
        <v>0.44956197544143678</v>
      </c>
    </row>
    <row r="84" spans="1:11">
      <c r="A84" t="s">
        <v>484</v>
      </c>
      <c r="B84" t="s">
        <v>111</v>
      </c>
      <c r="C84">
        <v>4.4000000000000004</v>
      </c>
      <c r="D84">
        <v>3.9</v>
      </c>
      <c r="E84">
        <v>8.3000000000000007</v>
      </c>
      <c r="F84" s="37">
        <v>0.60425160163075164</v>
      </c>
      <c r="G84">
        <v>4</v>
      </c>
      <c r="H84" s="38">
        <v>0.83682008368200833</v>
      </c>
      <c r="I84">
        <v>3</v>
      </c>
      <c r="J84" s="38">
        <v>0.52083333333333337</v>
      </c>
      <c r="K84" s="38">
        <v>0.44507058580468584</v>
      </c>
    </row>
    <row r="85" spans="1:11">
      <c r="A85" t="s">
        <v>477</v>
      </c>
      <c r="B85" t="s">
        <v>104</v>
      </c>
      <c r="C85">
        <v>7.2</v>
      </c>
      <c r="D85">
        <v>7.7</v>
      </c>
      <c r="E85">
        <v>14.9</v>
      </c>
      <c r="F85" s="37">
        <v>1.0847408270238792</v>
      </c>
      <c r="G85">
        <v>6</v>
      </c>
      <c r="H85" s="38">
        <v>1.2552301255230125</v>
      </c>
      <c r="I85">
        <v>7</v>
      </c>
      <c r="J85" s="38">
        <v>1.2152777777777777</v>
      </c>
      <c r="K85" s="38">
        <v>0.43907604002180334</v>
      </c>
    </row>
    <row r="86" spans="1:11">
      <c r="A86" t="s">
        <v>501</v>
      </c>
      <c r="B86" t="s">
        <v>126</v>
      </c>
      <c r="C86">
        <v>3.9</v>
      </c>
      <c r="D86">
        <v>4.9000000000000004</v>
      </c>
      <c r="E86">
        <v>8.8000000000000007</v>
      </c>
      <c r="F86" s="37">
        <v>0.64065230052417044</v>
      </c>
      <c r="G86">
        <v>3</v>
      </c>
      <c r="H86" s="38">
        <v>0.62761506276150625</v>
      </c>
      <c r="I86">
        <v>5</v>
      </c>
      <c r="J86" s="38">
        <v>0.86805555555555558</v>
      </c>
      <c r="K86" s="38">
        <v>0.42833782564040507</v>
      </c>
    </row>
    <row r="87" spans="1:11">
      <c r="A87" t="s">
        <v>567</v>
      </c>
      <c r="B87" t="s">
        <v>213</v>
      </c>
      <c r="C87">
        <v>5</v>
      </c>
      <c r="D87">
        <v>4</v>
      </c>
      <c r="E87">
        <v>9</v>
      </c>
      <c r="F87" s="37">
        <v>0.65521258008153782</v>
      </c>
      <c r="G87">
        <v>4</v>
      </c>
      <c r="H87" s="38">
        <v>0.83682008368200833</v>
      </c>
      <c r="I87">
        <v>4</v>
      </c>
      <c r="J87" s="38">
        <v>0.69444444444444442</v>
      </c>
      <c r="K87" s="38">
        <v>0.42788987013446311</v>
      </c>
    </row>
    <row r="88" spans="1:11">
      <c r="A88" t="s">
        <v>560</v>
      </c>
      <c r="B88" t="s">
        <v>206</v>
      </c>
      <c r="C88">
        <v>5</v>
      </c>
      <c r="D88">
        <v>5</v>
      </c>
      <c r="E88">
        <v>10</v>
      </c>
      <c r="F88" s="37">
        <v>0.72801397786837541</v>
      </c>
      <c r="G88">
        <v>4</v>
      </c>
      <c r="H88" s="38">
        <v>0.83682008368200833</v>
      </c>
      <c r="I88">
        <v>5</v>
      </c>
      <c r="J88" s="38">
        <v>0.86805555555555558</v>
      </c>
      <c r="K88" s="38">
        <v>0.42701881657124852</v>
      </c>
    </row>
    <row r="89" spans="1:11">
      <c r="A89" t="s">
        <v>499</v>
      </c>
      <c r="B89" t="s">
        <v>125</v>
      </c>
      <c r="C89">
        <v>5</v>
      </c>
      <c r="D89">
        <v>6</v>
      </c>
      <c r="E89">
        <v>11</v>
      </c>
      <c r="F89" s="37">
        <v>0.80081537565521288</v>
      </c>
      <c r="G89">
        <v>4</v>
      </c>
      <c r="H89" s="38">
        <v>0.83682008368200833</v>
      </c>
      <c r="I89">
        <v>6</v>
      </c>
      <c r="J89" s="38">
        <v>1.0416666666666667</v>
      </c>
      <c r="K89" s="38">
        <v>0.42630876981515553</v>
      </c>
    </row>
    <row r="90" spans="1:11">
      <c r="A90" t="s">
        <v>518</v>
      </c>
      <c r="B90" t="s">
        <v>142</v>
      </c>
      <c r="C90">
        <v>7.2</v>
      </c>
      <c r="D90">
        <v>8.1999999999999993</v>
      </c>
      <c r="E90">
        <v>15.399999999999999</v>
      </c>
      <c r="F90" s="37">
        <v>1.1211415259172979</v>
      </c>
      <c r="G90">
        <v>6</v>
      </c>
      <c r="H90" s="38">
        <v>1.2552301255230125</v>
      </c>
      <c r="I90">
        <v>8</v>
      </c>
      <c r="J90" s="38">
        <v>1.3888888888888888</v>
      </c>
      <c r="K90" s="38">
        <v>0.42401326105461234</v>
      </c>
    </row>
    <row r="91" spans="1:11">
      <c r="A91" t="s">
        <v>527</v>
      </c>
      <c r="B91" t="s">
        <v>151</v>
      </c>
      <c r="C91">
        <v>7.8</v>
      </c>
      <c r="D91">
        <v>7.6</v>
      </c>
      <c r="E91">
        <v>15.399999999999999</v>
      </c>
      <c r="F91" s="37">
        <v>1.1211415259172979</v>
      </c>
      <c r="G91">
        <v>6</v>
      </c>
      <c r="H91" s="38">
        <v>1.2552301255230125</v>
      </c>
      <c r="I91">
        <v>8</v>
      </c>
      <c r="J91" s="38">
        <v>1.3888888888888888</v>
      </c>
      <c r="K91" s="38">
        <v>0.42401326105461234</v>
      </c>
    </row>
    <row r="92" spans="1:11">
      <c r="A92" t="s">
        <v>509</v>
      </c>
      <c r="B92" t="s">
        <v>134</v>
      </c>
      <c r="C92">
        <v>5.5</v>
      </c>
      <c r="D92">
        <v>6.6</v>
      </c>
      <c r="E92">
        <v>12.1</v>
      </c>
      <c r="F92" s="37">
        <v>0.88089691322073416</v>
      </c>
      <c r="G92">
        <v>5</v>
      </c>
      <c r="H92" s="38">
        <v>1.0460251046025104</v>
      </c>
      <c r="I92">
        <v>6</v>
      </c>
      <c r="J92" s="38">
        <v>1.0416666666666667</v>
      </c>
      <c r="K92" s="38">
        <v>0.42194778239950992</v>
      </c>
    </row>
    <row r="93" spans="1:11">
      <c r="A93" t="s">
        <v>510</v>
      </c>
      <c r="B93" t="s">
        <v>135</v>
      </c>
      <c r="C93">
        <v>6.1</v>
      </c>
      <c r="D93">
        <v>6</v>
      </c>
      <c r="E93">
        <v>12.1</v>
      </c>
      <c r="F93" s="37">
        <v>0.88089691322073416</v>
      </c>
      <c r="G93">
        <v>5</v>
      </c>
      <c r="H93" s="38">
        <v>1.0460251046025104</v>
      </c>
      <c r="I93">
        <v>6</v>
      </c>
      <c r="J93" s="38">
        <v>1.0416666666666667</v>
      </c>
      <c r="K93" s="38">
        <v>0.42194778239950992</v>
      </c>
    </row>
    <row r="94" spans="1:11">
      <c r="A94" t="s">
        <v>512</v>
      </c>
      <c r="B94" t="s">
        <v>137</v>
      </c>
      <c r="C94">
        <v>6.1</v>
      </c>
      <c r="D94">
        <v>6</v>
      </c>
      <c r="E94">
        <v>12.1</v>
      </c>
      <c r="F94" s="37">
        <v>0.88089691322073416</v>
      </c>
      <c r="G94">
        <v>5</v>
      </c>
      <c r="H94" s="38">
        <v>1.0460251046025104</v>
      </c>
      <c r="I94">
        <v>6</v>
      </c>
      <c r="J94" s="38">
        <v>1.0416666666666667</v>
      </c>
      <c r="K94" s="38">
        <v>0.42194778239950992</v>
      </c>
    </row>
    <row r="95" spans="1:11">
      <c r="A95" t="s">
        <v>513</v>
      </c>
      <c r="B95" t="s">
        <v>138</v>
      </c>
      <c r="C95">
        <v>6.1</v>
      </c>
      <c r="D95">
        <v>6</v>
      </c>
      <c r="E95">
        <v>12.1</v>
      </c>
      <c r="F95" s="37">
        <v>0.88089691322073416</v>
      </c>
      <c r="G95">
        <v>5</v>
      </c>
      <c r="H95" s="38">
        <v>1.0460251046025104</v>
      </c>
      <c r="I95">
        <v>6</v>
      </c>
      <c r="J95" s="38">
        <v>1.0416666666666667</v>
      </c>
      <c r="K95" s="38">
        <v>0.42194778239950992</v>
      </c>
    </row>
    <row r="96" spans="1:11">
      <c r="A96" t="s">
        <v>516</v>
      </c>
      <c r="B96" t="s">
        <v>140</v>
      </c>
      <c r="C96">
        <v>6.1</v>
      </c>
      <c r="D96">
        <v>6</v>
      </c>
      <c r="E96">
        <v>12.1</v>
      </c>
      <c r="F96" s="37">
        <v>0.88089691322073416</v>
      </c>
      <c r="G96">
        <v>5</v>
      </c>
      <c r="H96" s="38">
        <v>1.0460251046025104</v>
      </c>
      <c r="I96">
        <v>6</v>
      </c>
      <c r="J96" s="38">
        <v>1.0416666666666667</v>
      </c>
      <c r="K96" s="38">
        <v>0.42194778239950992</v>
      </c>
    </row>
    <row r="97" spans="1:11">
      <c r="A97" t="s">
        <v>506</v>
      </c>
      <c r="B97" t="s">
        <v>131</v>
      </c>
      <c r="C97">
        <v>6.6</v>
      </c>
      <c r="D97">
        <v>7.7</v>
      </c>
      <c r="E97">
        <v>14.3</v>
      </c>
      <c r="F97" s="37">
        <v>1.0410599883517768</v>
      </c>
      <c r="G97">
        <v>6</v>
      </c>
      <c r="H97" s="38">
        <v>1.2552301255230125</v>
      </c>
      <c r="I97">
        <v>7</v>
      </c>
      <c r="J97" s="38">
        <v>1.2152777777777777</v>
      </c>
      <c r="K97" s="38">
        <v>0.42139512565850928</v>
      </c>
    </row>
    <row r="98" spans="1:11">
      <c r="A98" t="s">
        <v>507</v>
      </c>
      <c r="B98" t="s">
        <v>132</v>
      </c>
      <c r="C98">
        <v>7.2</v>
      </c>
      <c r="D98">
        <v>7.1</v>
      </c>
      <c r="E98">
        <v>14.3</v>
      </c>
      <c r="F98" s="37">
        <v>1.0410599883517768</v>
      </c>
      <c r="G98">
        <v>6</v>
      </c>
      <c r="H98" s="38">
        <v>1.2552301255230125</v>
      </c>
      <c r="I98">
        <v>7</v>
      </c>
      <c r="J98" s="38">
        <v>1.2152777777777777</v>
      </c>
      <c r="K98" s="38">
        <v>0.42139512565850928</v>
      </c>
    </row>
    <row r="99" spans="1:11">
      <c r="A99" t="s">
        <v>569</v>
      </c>
      <c r="B99" t="s">
        <v>187</v>
      </c>
      <c r="C99">
        <v>5</v>
      </c>
      <c r="D99">
        <v>9</v>
      </c>
      <c r="E99">
        <v>14</v>
      </c>
      <c r="F99" s="37">
        <v>1.0192195690157255</v>
      </c>
      <c r="G99">
        <v>5</v>
      </c>
      <c r="H99" s="38">
        <v>1.0460251046025104</v>
      </c>
      <c r="I99">
        <v>8</v>
      </c>
      <c r="J99" s="38">
        <v>1.3888888888888888</v>
      </c>
      <c r="K99" s="38">
        <v>0.41858544972846312</v>
      </c>
    </row>
    <row r="100" spans="1:11">
      <c r="A100" t="s">
        <v>493</v>
      </c>
      <c r="B100" t="s">
        <v>120</v>
      </c>
      <c r="C100">
        <v>5.5</v>
      </c>
      <c r="D100">
        <v>5.5</v>
      </c>
      <c r="E100">
        <v>11</v>
      </c>
      <c r="F100" s="37">
        <v>0.80081537565521288</v>
      </c>
      <c r="G100">
        <v>5</v>
      </c>
      <c r="H100" s="38">
        <v>1.0460251046025104</v>
      </c>
      <c r="I100">
        <v>5</v>
      </c>
      <c r="J100" s="38">
        <v>0.86805555555555558</v>
      </c>
      <c r="K100" s="38">
        <v>0.41838120635369724</v>
      </c>
    </row>
    <row r="101" spans="1:11">
      <c r="A101" t="s">
        <v>494</v>
      </c>
      <c r="B101" t="s">
        <v>121</v>
      </c>
      <c r="C101">
        <v>5.5</v>
      </c>
      <c r="D101">
        <v>5.5</v>
      </c>
      <c r="E101">
        <v>11</v>
      </c>
      <c r="F101" s="37">
        <v>0.80081537565521288</v>
      </c>
      <c r="G101">
        <v>5</v>
      </c>
      <c r="H101" s="38">
        <v>1.0460251046025104</v>
      </c>
      <c r="I101">
        <v>5</v>
      </c>
      <c r="J101" s="38">
        <v>0.86805555555555558</v>
      </c>
      <c r="K101" s="38">
        <v>0.41838120635369724</v>
      </c>
    </row>
    <row r="102" spans="1:11">
      <c r="A102" t="s">
        <v>554</v>
      </c>
      <c r="B102" t="s">
        <v>182</v>
      </c>
      <c r="C102">
        <v>6</v>
      </c>
      <c r="D102">
        <v>5</v>
      </c>
      <c r="E102">
        <v>11</v>
      </c>
      <c r="F102" s="37">
        <v>0.80081537565521288</v>
      </c>
      <c r="G102">
        <v>5</v>
      </c>
      <c r="H102" s="38">
        <v>1.0460251046025104</v>
      </c>
      <c r="I102">
        <v>5</v>
      </c>
      <c r="J102" s="38">
        <v>0.86805555555555558</v>
      </c>
      <c r="K102" s="38">
        <v>0.41838120635369724</v>
      </c>
    </row>
    <row r="103" spans="1:11">
      <c r="A103" t="s">
        <v>526</v>
      </c>
      <c r="B103" t="s">
        <v>150</v>
      </c>
      <c r="C103">
        <v>7.2</v>
      </c>
      <c r="D103">
        <v>7.6</v>
      </c>
      <c r="E103">
        <v>14.8</v>
      </c>
      <c r="F103" s="37">
        <v>1.0774606872451955</v>
      </c>
      <c r="G103">
        <v>6</v>
      </c>
      <c r="H103" s="38">
        <v>1.2552301255230125</v>
      </c>
      <c r="I103">
        <v>8</v>
      </c>
      <c r="J103" s="38">
        <v>1.3888888888888888</v>
      </c>
      <c r="K103" s="38">
        <v>0.40749326387066648</v>
      </c>
    </row>
    <row r="104" spans="1:11">
      <c r="A104" t="s">
        <v>478</v>
      </c>
      <c r="B104" t="s">
        <v>105</v>
      </c>
      <c r="C104">
        <v>6.6</v>
      </c>
      <c r="D104">
        <v>7.1</v>
      </c>
      <c r="E104">
        <v>13.7</v>
      </c>
      <c r="F104" s="37">
        <v>0.99737914967967423</v>
      </c>
      <c r="G104">
        <v>6</v>
      </c>
      <c r="H104" s="38">
        <v>1.2552301255230125</v>
      </c>
      <c r="I104">
        <v>7</v>
      </c>
      <c r="J104" s="38">
        <v>1.2152777777777777</v>
      </c>
      <c r="K104" s="38">
        <v>0.40371421129521518</v>
      </c>
    </row>
    <row r="105" spans="1:11">
      <c r="A105" t="s">
        <v>502</v>
      </c>
      <c r="B105" t="s">
        <v>127</v>
      </c>
      <c r="C105">
        <v>5.5</v>
      </c>
      <c r="D105">
        <v>6</v>
      </c>
      <c r="E105">
        <v>11.5</v>
      </c>
      <c r="F105" s="37">
        <v>0.83721607454863167</v>
      </c>
      <c r="G105">
        <v>5</v>
      </c>
      <c r="H105" s="38">
        <v>1.0460251046025104</v>
      </c>
      <c r="I105">
        <v>6</v>
      </c>
      <c r="J105" s="38">
        <v>1.0416666666666667</v>
      </c>
      <c r="K105" s="38">
        <v>0.40102475186730285</v>
      </c>
    </row>
    <row r="106" spans="1:11">
      <c r="A106" t="s">
        <v>503</v>
      </c>
      <c r="B106" t="s">
        <v>128</v>
      </c>
      <c r="C106">
        <v>5.5</v>
      </c>
      <c r="D106">
        <v>6</v>
      </c>
      <c r="E106">
        <v>11.5</v>
      </c>
      <c r="F106" s="37">
        <v>0.83721607454863167</v>
      </c>
      <c r="G106">
        <v>5</v>
      </c>
      <c r="H106" s="38">
        <v>1.0460251046025104</v>
      </c>
      <c r="I106">
        <v>6</v>
      </c>
      <c r="J106" s="38">
        <v>1.0416666666666667</v>
      </c>
      <c r="K106" s="38">
        <v>0.40102475186730285</v>
      </c>
    </row>
    <row r="107" spans="1:11">
      <c r="A107" t="s">
        <v>549</v>
      </c>
      <c r="B107" t="s">
        <v>172</v>
      </c>
      <c r="C107">
        <v>7</v>
      </c>
      <c r="D107">
        <v>7</v>
      </c>
      <c r="E107">
        <v>14</v>
      </c>
      <c r="F107" s="37">
        <v>1.0192195690157255</v>
      </c>
      <c r="G107">
        <v>6</v>
      </c>
      <c r="H107" s="38">
        <v>1.2552301255230125</v>
      </c>
      <c r="I107">
        <v>8</v>
      </c>
      <c r="J107" s="38">
        <v>1.3888888888888888</v>
      </c>
      <c r="K107" s="38">
        <v>0.38546660095873858</v>
      </c>
    </row>
    <row r="108" spans="1:11">
      <c r="A108" t="s">
        <v>515</v>
      </c>
      <c r="B108" t="s">
        <v>139</v>
      </c>
      <c r="C108">
        <v>5.5</v>
      </c>
      <c r="D108">
        <v>5.4</v>
      </c>
      <c r="E108">
        <v>10.9</v>
      </c>
      <c r="F108" s="37">
        <v>0.79353523587652919</v>
      </c>
      <c r="G108">
        <v>5</v>
      </c>
      <c r="H108" s="38">
        <v>1.0460251046025104</v>
      </c>
      <c r="I108">
        <v>6</v>
      </c>
      <c r="J108" s="38">
        <v>1.0416666666666667</v>
      </c>
      <c r="K108" s="38">
        <v>0.38010172133509579</v>
      </c>
    </row>
    <row r="109" spans="1:11">
      <c r="A109" t="s">
        <v>496</v>
      </c>
      <c r="B109" t="s">
        <v>122</v>
      </c>
      <c r="C109">
        <v>7.1</v>
      </c>
      <c r="D109">
        <v>7.6</v>
      </c>
      <c r="E109">
        <v>14.7</v>
      </c>
      <c r="F109" s="37">
        <v>1.0701805474665118</v>
      </c>
      <c r="G109">
        <v>7</v>
      </c>
      <c r="H109" s="38">
        <v>1.4644351464435146</v>
      </c>
      <c r="I109">
        <v>8</v>
      </c>
      <c r="J109" s="38">
        <v>1.3888888888888888</v>
      </c>
      <c r="K109" s="38">
        <v>0.37506449818337551</v>
      </c>
    </row>
    <row r="110" spans="1:11">
      <c r="A110" t="s">
        <v>498</v>
      </c>
      <c r="B110" t="s">
        <v>124</v>
      </c>
      <c r="C110">
        <v>4.9000000000000004</v>
      </c>
      <c r="D110">
        <v>4.9000000000000004</v>
      </c>
      <c r="E110">
        <v>9.8000000000000007</v>
      </c>
      <c r="F110" s="37">
        <v>0.71345369831100791</v>
      </c>
      <c r="G110">
        <v>5</v>
      </c>
      <c r="H110" s="38">
        <v>1.0460251046025104</v>
      </c>
      <c r="I110">
        <v>5</v>
      </c>
      <c r="J110" s="38">
        <v>0.86805555555555558</v>
      </c>
      <c r="K110" s="38">
        <v>0.37273962020602125</v>
      </c>
    </row>
    <row r="111" spans="1:11">
      <c r="A111" t="s">
        <v>504</v>
      </c>
      <c r="B111" t="s">
        <v>129</v>
      </c>
      <c r="C111">
        <v>4.9000000000000004</v>
      </c>
      <c r="D111">
        <v>5.4</v>
      </c>
      <c r="E111">
        <v>10.3</v>
      </c>
      <c r="F111" s="37">
        <v>0.74985439720442659</v>
      </c>
      <c r="G111">
        <v>5</v>
      </c>
      <c r="H111" s="38">
        <v>1.0460251046025104</v>
      </c>
      <c r="I111">
        <v>6</v>
      </c>
      <c r="J111" s="38">
        <v>1.0416666666666667</v>
      </c>
      <c r="K111" s="38">
        <v>0.35917869080288861</v>
      </c>
    </row>
    <row r="112" spans="1:11">
      <c r="A112" t="s">
        <v>547</v>
      </c>
      <c r="B112" t="s">
        <v>169</v>
      </c>
      <c r="C112">
        <v>6</v>
      </c>
      <c r="D112">
        <v>6</v>
      </c>
      <c r="E112">
        <v>12</v>
      </c>
      <c r="F112" s="37">
        <v>0.87361677344205046</v>
      </c>
      <c r="G112">
        <v>5</v>
      </c>
      <c r="H112" s="38">
        <v>1.0460251046025104</v>
      </c>
      <c r="I112">
        <v>8</v>
      </c>
      <c r="J112" s="38">
        <v>1.3888888888888888</v>
      </c>
      <c r="K112" s="38">
        <v>0.35878752833868272</v>
      </c>
    </row>
    <row r="113" spans="1:11">
      <c r="A113" t="s">
        <v>475</v>
      </c>
      <c r="B113" t="s">
        <v>102</v>
      </c>
      <c r="C113">
        <v>7.7</v>
      </c>
      <c r="D113">
        <v>7.2</v>
      </c>
      <c r="E113">
        <v>14.9</v>
      </c>
      <c r="F113" s="37">
        <v>1.0847408270238792</v>
      </c>
      <c r="G113">
        <v>7</v>
      </c>
      <c r="H113" s="38">
        <v>1.4644351464435146</v>
      </c>
      <c r="I113">
        <v>9</v>
      </c>
      <c r="J113" s="38">
        <v>1.5625</v>
      </c>
      <c r="K113" s="38">
        <v>0.3583627578867658</v>
      </c>
    </row>
    <row r="114" spans="1:11">
      <c r="A114" t="s">
        <v>476</v>
      </c>
      <c r="B114" t="s">
        <v>103</v>
      </c>
      <c r="C114">
        <v>7.7</v>
      </c>
      <c r="D114">
        <v>7.2</v>
      </c>
      <c r="E114">
        <v>14.9</v>
      </c>
      <c r="F114" s="37">
        <v>1.0847408270238792</v>
      </c>
      <c r="G114">
        <v>7</v>
      </c>
      <c r="H114" s="38">
        <v>1.4644351464435146</v>
      </c>
      <c r="I114">
        <v>9</v>
      </c>
      <c r="J114" s="38">
        <v>1.5625</v>
      </c>
      <c r="K114" s="38">
        <v>0.3583627578867658</v>
      </c>
    </row>
    <row r="115" spans="1:11">
      <c r="A115" t="s">
        <v>568</v>
      </c>
      <c r="B115" t="s">
        <v>186</v>
      </c>
      <c r="C115">
        <v>5</v>
      </c>
      <c r="D115">
        <v>8</v>
      </c>
      <c r="E115">
        <v>13</v>
      </c>
      <c r="F115" s="37">
        <v>0.94641817122888794</v>
      </c>
      <c r="G115">
        <v>6</v>
      </c>
      <c r="H115" s="38">
        <v>1.2552301255230125</v>
      </c>
      <c r="I115">
        <v>8</v>
      </c>
      <c r="J115" s="38">
        <v>1.3888888888888888</v>
      </c>
      <c r="K115" s="38">
        <v>0.35793327231882865</v>
      </c>
    </row>
    <row r="116" spans="1:11">
      <c r="A116" t="s">
        <v>555</v>
      </c>
      <c r="B116" t="s">
        <v>175</v>
      </c>
      <c r="C116">
        <v>7</v>
      </c>
      <c r="D116">
        <v>5</v>
      </c>
      <c r="E116">
        <v>12</v>
      </c>
      <c r="F116" s="37">
        <v>0.87361677344205046</v>
      </c>
      <c r="G116">
        <v>6</v>
      </c>
      <c r="H116" s="38">
        <v>1.2552301255230125</v>
      </c>
      <c r="I116">
        <v>7</v>
      </c>
      <c r="J116" s="38">
        <v>1.2152777777777777</v>
      </c>
      <c r="K116" s="38">
        <v>0.3536182872658819</v>
      </c>
    </row>
    <row r="117" spans="1:11">
      <c r="A117" t="s">
        <v>497</v>
      </c>
      <c r="B117" t="s">
        <v>123</v>
      </c>
      <c r="C117">
        <v>6.5</v>
      </c>
      <c r="D117">
        <v>7</v>
      </c>
      <c r="E117">
        <v>13.5</v>
      </c>
      <c r="F117" s="37">
        <v>0.98281887012230673</v>
      </c>
      <c r="G117">
        <v>7</v>
      </c>
      <c r="H117" s="38">
        <v>1.4644351464435146</v>
      </c>
      <c r="I117">
        <v>8</v>
      </c>
      <c r="J117" s="38">
        <v>1.3888888888888888</v>
      </c>
      <c r="K117" s="38">
        <v>0.34444698812758973</v>
      </c>
    </row>
    <row r="118" spans="1:11">
      <c r="A118" t="s">
        <v>570</v>
      </c>
      <c r="B118" t="s">
        <v>188</v>
      </c>
      <c r="C118">
        <v>5</v>
      </c>
      <c r="D118">
        <v>6</v>
      </c>
      <c r="E118">
        <v>11</v>
      </c>
      <c r="F118" s="37">
        <v>0.80081537565521288</v>
      </c>
      <c r="G118">
        <v>5</v>
      </c>
      <c r="H118" s="38">
        <v>1.0460251046025104</v>
      </c>
      <c r="I118">
        <v>8</v>
      </c>
      <c r="J118" s="38">
        <v>1.3888888888888888</v>
      </c>
      <c r="K118" s="38">
        <v>0.32888856764379243</v>
      </c>
    </row>
    <row r="119" spans="1:11">
      <c r="A119" t="s">
        <v>546</v>
      </c>
      <c r="B119" t="s">
        <v>168</v>
      </c>
      <c r="C119">
        <v>7</v>
      </c>
      <c r="D119">
        <v>4</v>
      </c>
      <c r="E119">
        <v>11</v>
      </c>
      <c r="F119" s="37">
        <v>0.80081537565521288</v>
      </c>
      <c r="G119">
        <v>7</v>
      </c>
      <c r="H119" s="38">
        <v>1.4644351464435146</v>
      </c>
      <c r="I119">
        <v>8</v>
      </c>
      <c r="J119" s="38">
        <v>1.3888888888888888</v>
      </c>
      <c r="K119" s="38">
        <v>0.28066050884470273</v>
      </c>
    </row>
    <row r="120" spans="1:11">
      <c r="F120" s="37"/>
    </row>
  </sheetData>
  <sortState xmlns:xlrd2="http://schemas.microsoft.com/office/spreadsheetml/2017/richdata2" ref="A2:K119">
    <sortCondition descending="1" ref="K1:K119"/>
  </sortState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97AB1-FEB0-1E46-A78A-1B644DB83E91}">
  <dimension ref="A1:K119"/>
  <sheetViews>
    <sheetView zoomScale="136" zoomScaleNormal="136" workbookViewId="0">
      <selection activeCell="A6" sqref="A6"/>
    </sheetView>
  </sheetViews>
  <sheetFormatPr baseColWidth="10" defaultColWidth="8.83203125" defaultRowHeight="13"/>
  <cols>
    <col min="1" max="1" width="56.5" customWidth="1"/>
    <col min="2" max="10" width="8.83203125" style="2"/>
  </cols>
  <sheetData>
    <row r="1" spans="1:11" ht="14">
      <c r="A1" s="15" t="s">
        <v>69</v>
      </c>
      <c r="B1" s="16">
        <v>1</v>
      </c>
      <c r="C1" s="16">
        <v>1</v>
      </c>
      <c r="D1" s="16"/>
      <c r="E1" s="16"/>
      <c r="F1" s="16">
        <v>1</v>
      </c>
      <c r="G1" s="16"/>
      <c r="H1" s="16">
        <v>1</v>
      </c>
      <c r="I1" s="16"/>
      <c r="J1" s="16"/>
    </row>
    <row r="2" spans="1:11" ht="14">
      <c r="A2" s="29" t="s">
        <v>189</v>
      </c>
      <c r="B2" s="29"/>
      <c r="C2" s="29"/>
      <c r="D2" s="29"/>
      <c r="E2" s="29"/>
      <c r="F2" s="29"/>
      <c r="G2" s="29"/>
      <c r="H2" s="29"/>
      <c r="I2" s="29"/>
      <c r="J2" s="29"/>
    </row>
    <row r="3" spans="1:11" s="3" customFormat="1" ht="16" thickBot="1">
      <c r="A3" s="17" t="s">
        <v>70</v>
      </c>
      <c r="B3" s="17" t="s">
        <v>71</v>
      </c>
      <c r="C3" s="17" t="s">
        <v>72</v>
      </c>
      <c r="D3" s="17" t="s">
        <v>73</v>
      </c>
      <c r="E3" s="17" t="s">
        <v>74</v>
      </c>
      <c r="F3" s="17" t="s">
        <v>75</v>
      </c>
      <c r="G3" s="17" t="s">
        <v>76</v>
      </c>
      <c r="H3" s="17" t="s">
        <v>77</v>
      </c>
      <c r="I3" s="17" t="s">
        <v>78</v>
      </c>
      <c r="J3" s="17" t="s">
        <v>79</v>
      </c>
    </row>
    <row r="4" spans="1:11" ht="17" thickBot="1">
      <c r="A4" s="18" t="s">
        <v>80</v>
      </c>
      <c r="B4" s="16">
        <v>9</v>
      </c>
      <c r="C4" s="16">
        <v>9</v>
      </c>
      <c r="D4" s="16">
        <f>B4*$B$1+C4*$C$1</f>
        <v>18</v>
      </c>
      <c r="E4" s="19">
        <f ca="1">100*D4/$D$119</f>
        <v>1.4754098360655739</v>
      </c>
      <c r="F4" s="16">
        <v>1</v>
      </c>
      <c r="G4" s="19">
        <f ca="1">100*F4/$F$119</f>
        <v>0.18050541516245489</v>
      </c>
      <c r="H4" s="16">
        <v>1</v>
      </c>
      <c r="I4" s="19">
        <f ca="1">100*H4/$H$119</f>
        <v>0.19047619047619047</v>
      </c>
      <c r="J4" s="20">
        <f ca="1">E4/(G4*$F$1+I4*$H$1)</f>
        <v>3.9770431030553488</v>
      </c>
      <c r="K4" s="6"/>
    </row>
    <row r="5" spans="1:11" ht="17" thickBot="1">
      <c r="A5" s="21" t="s">
        <v>81</v>
      </c>
      <c r="B5" s="16">
        <v>9</v>
      </c>
      <c r="C5" s="16">
        <v>9</v>
      </c>
      <c r="D5" s="16">
        <f>B5*$B$1+C5*$C$1</f>
        <v>18</v>
      </c>
      <c r="E5" s="19">
        <f ca="1">100*D5/$D$119</f>
        <v>1.4754098360655739</v>
      </c>
      <c r="F5" s="16">
        <v>2</v>
      </c>
      <c r="G5" s="19">
        <f ca="1">100*F5/$F$119</f>
        <v>0.36101083032490977</v>
      </c>
      <c r="H5" s="16">
        <v>1</v>
      </c>
      <c r="I5" s="19">
        <f ca="1">100*H5/$H$119</f>
        <v>0.19047619047619047</v>
      </c>
      <c r="J5" s="20">
        <f ca="1">E5/(G5*$F$1+I5*$H$1)</f>
        <v>2.6753301173296267</v>
      </c>
      <c r="K5" s="6"/>
    </row>
    <row r="6" spans="1:11" ht="15">
      <c r="A6" s="25" t="s">
        <v>204</v>
      </c>
      <c r="B6" s="16">
        <v>5</v>
      </c>
      <c r="C6" s="16">
        <f t="shared" ref="C6:C68" ca="1" si="0">RANDBETWEEN(1,9)</f>
        <v>5</v>
      </c>
      <c r="D6" s="16">
        <f ca="1">B6*$B$1+C6*$C$1</f>
        <v>10</v>
      </c>
      <c r="E6" s="19">
        <f ca="1">100*D6/$D$119</f>
        <v>0.81967213114754101</v>
      </c>
      <c r="F6" s="16">
        <f t="shared" ref="F6:F68" ca="1" si="1">RANDBETWEEN(1,9)</f>
        <v>1</v>
      </c>
      <c r="G6" s="19">
        <f ca="1">100*F6/$F$119</f>
        <v>0.18050541516245489</v>
      </c>
      <c r="H6" s="16">
        <f t="shared" ref="H6:H68" ca="1" si="2">RANDBETWEEN(1,9)</f>
        <v>7</v>
      </c>
      <c r="I6" s="19">
        <f ca="1">100*H6/$H$119</f>
        <v>1.3333333333333333</v>
      </c>
      <c r="J6" s="20">
        <f ca="1">E6/(G6*$F$1+I6*$H$1)</f>
        <v>0.54145273528108628</v>
      </c>
      <c r="K6" s="6"/>
    </row>
    <row r="7" spans="1:11" ht="17" thickBot="1">
      <c r="A7" s="21" t="s">
        <v>83</v>
      </c>
      <c r="B7" s="16">
        <v>4</v>
      </c>
      <c r="C7" s="16">
        <f t="shared" ca="1" si="0"/>
        <v>2</v>
      </c>
      <c r="D7" s="16">
        <f ca="1">B7*$B$1+C7*$C$1</f>
        <v>6</v>
      </c>
      <c r="E7" s="19">
        <f ca="1">100*D7/$D$119</f>
        <v>0.49180327868852458</v>
      </c>
      <c r="F7" s="16">
        <f t="shared" ca="1" si="1"/>
        <v>8</v>
      </c>
      <c r="G7" s="19">
        <f ca="1">100*F7/$F$119</f>
        <v>1.4440433212996391</v>
      </c>
      <c r="H7" s="16">
        <f t="shared" ca="1" si="2"/>
        <v>4</v>
      </c>
      <c r="I7" s="19">
        <f ca="1">100*H7/$H$119</f>
        <v>0.76190476190476186</v>
      </c>
      <c r="J7" s="20">
        <f ca="1">E7/(G7*$F$1+I7*$H$1)</f>
        <v>0.22294417644413556</v>
      </c>
      <c r="K7" s="6"/>
    </row>
    <row r="8" spans="1:11" s="7" customFormat="1" ht="17" thickBot="1">
      <c r="A8" s="21" t="s">
        <v>84</v>
      </c>
      <c r="B8" s="16">
        <v>3</v>
      </c>
      <c r="C8" s="16">
        <f t="shared" ca="1" si="0"/>
        <v>4</v>
      </c>
      <c r="D8" s="16">
        <f t="shared" ref="D8:D71" ca="1" si="3">B8*$B$1+C8*$C$1</f>
        <v>7</v>
      </c>
      <c r="E8" s="19">
        <f t="shared" ref="E8:E71" ca="1" si="4">100*D8/$D$119</f>
        <v>0.57377049180327866</v>
      </c>
      <c r="F8" s="16">
        <f t="shared" ca="1" si="1"/>
        <v>9</v>
      </c>
      <c r="G8" s="19">
        <f t="shared" ref="G8:G71" ca="1" si="5">100*F8/$F$119</f>
        <v>1.6245487364620939</v>
      </c>
      <c r="H8" s="16">
        <f t="shared" ca="1" si="2"/>
        <v>7</v>
      </c>
      <c r="I8" s="19">
        <f t="shared" ref="I8:I71" ca="1" si="6">100*H8/$H$119</f>
        <v>1.3333333333333333</v>
      </c>
      <c r="J8" s="20">
        <f t="shared" ref="J8:J71" ca="1" si="7">E8/(G8*$F$1+I8*$H$1)</f>
        <v>0.19398017847376917</v>
      </c>
    </row>
    <row r="9" spans="1:11" ht="17" thickBot="1">
      <c r="A9" s="21" t="s">
        <v>85</v>
      </c>
      <c r="B9" s="16">
        <v>2</v>
      </c>
      <c r="C9" s="16">
        <f t="shared" ca="1" si="0"/>
        <v>9</v>
      </c>
      <c r="D9" s="16">
        <f t="shared" ca="1" si="3"/>
        <v>11</v>
      </c>
      <c r="E9" s="19">
        <f t="shared" ca="1" si="4"/>
        <v>0.90163934426229508</v>
      </c>
      <c r="F9" s="16">
        <f t="shared" ca="1" si="1"/>
        <v>5</v>
      </c>
      <c r="G9" s="19">
        <f t="shared" ca="1" si="5"/>
        <v>0.90252707581227432</v>
      </c>
      <c r="H9" s="16">
        <f t="shared" ca="1" si="2"/>
        <v>4</v>
      </c>
      <c r="I9" s="19">
        <f t="shared" ca="1" si="6"/>
        <v>0.76190476190476186</v>
      </c>
      <c r="J9" s="20">
        <f t="shared" ca="1" si="7"/>
        <v>0.54170998405017257</v>
      </c>
    </row>
    <row r="10" spans="1:11" ht="17" thickBot="1">
      <c r="A10" s="21" t="s">
        <v>86</v>
      </c>
      <c r="B10" s="16">
        <v>3</v>
      </c>
      <c r="C10" s="16">
        <f t="shared" ca="1" si="0"/>
        <v>4</v>
      </c>
      <c r="D10" s="16">
        <f t="shared" ca="1" si="3"/>
        <v>7</v>
      </c>
      <c r="E10" s="19">
        <f t="shared" ca="1" si="4"/>
        <v>0.57377049180327866</v>
      </c>
      <c r="F10" s="16">
        <f t="shared" ca="1" si="1"/>
        <v>6</v>
      </c>
      <c r="G10" s="19">
        <f t="shared" ca="1" si="5"/>
        <v>1.0830324909747293</v>
      </c>
      <c r="H10" s="16">
        <f t="shared" ca="1" si="2"/>
        <v>4</v>
      </c>
      <c r="I10" s="19">
        <f t="shared" ca="1" si="6"/>
        <v>0.76190476190476186</v>
      </c>
      <c r="J10" s="20">
        <f t="shared" ca="1" si="7"/>
        <v>0.31099729321838165</v>
      </c>
    </row>
    <row r="11" spans="1:11" ht="17" thickBot="1">
      <c r="A11" s="21" t="s">
        <v>87</v>
      </c>
      <c r="B11" s="16">
        <v>6</v>
      </c>
      <c r="C11" s="16">
        <f t="shared" ca="1" si="0"/>
        <v>4</v>
      </c>
      <c r="D11" s="16">
        <f t="shared" ca="1" si="3"/>
        <v>10</v>
      </c>
      <c r="E11" s="19">
        <f t="shared" ca="1" si="4"/>
        <v>0.81967213114754101</v>
      </c>
      <c r="F11" s="16">
        <f t="shared" ca="1" si="1"/>
        <v>3</v>
      </c>
      <c r="G11" s="19">
        <f t="shared" ca="1" si="5"/>
        <v>0.54151624548736466</v>
      </c>
      <c r="H11" s="16">
        <f t="shared" ca="1" si="2"/>
        <v>6</v>
      </c>
      <c r="I11" s="19">
        <f t="shared" ca="1" si="6"/>
        <v>1.1428571428571428</v>
      </c>
      <c r="J11" s="20">
        <f t="shared" ca="1" si="7"/>
        <v>0.4866332707578328</v>
      </c>
    </row>
    <row r="12" spans="1:11" ht="17" thickBot="1">
      <c r="A12" s="21" t="s">
        <v>88</v>
      </c>
      <c r="B12" s="16">
        <v>7</v>
      </c>
      <c r="C12" s="16">
        <f t="shared" ca="1" si="0"/>
        <v>7</v>
      </c>
      <c r="D12" s="16">
        <f t="shared" ca="1" si="3"/>
        <v>14</v>
      </c>
      <c r="E12" s="19">
        <f t="shared" ca="1" si="4"/>
        <v>1.1475409836065573</v>
      </c>
      <c r="F12" s="16">
        <f t="shared" ca="1" si="1"/>
        <v>5</v>
      </c>
      <c r="G12" s="19">
        <f t="shared" ca="1" si="5"/>
        <v>0.90252707581227432</v>
      </c>
      <c r="H12" s="16">
        <f t="shared" ca="1" si="2"/>
        <v>3</v>
      </c>
      <c r="I12" s="19">
        <f t="shared" ca="1" si="6"/>
        <v>0.5714285714285714</v>
      </c>
      <c r="J12" s="20">
        <f t="shared" ca="1" si="7"/>
        <v>0.77854512498709405</v>
      </c>
    </row>
    <row r="13" spans="1:11" ht="17" thickBot="1">
      <c r="A13" s="21" t="s">
        <v>89</v>
      </c>
      <c r="B13" s="16">
        <v>7</v>
      </c>
      <c r="C13" s="16">
        <f t="shared" ca="1" si="0"/>
        <v>7</v>
      </c>
      <c r="D13" s="16">
        <f t="shared" ca="1" si="3"/>
        <v>14</v>
      </c>
      <c r="E13" s="19">
        <f t="shared" ca="1" si="4"/>
        <v>1.1475409836065573</v>
      </c>
      <c r="F13" s="16">
        <f t="shared" ca="1" si="1"/>
        <v>3</v>
      </c>
      <c r="G13" s="19">
        <f t="shared" ca="1" si="5"/>
        <v>0.54151624548736466</v>
      </c>
      <c r="H13" s="16">
        <f t="shared" ca="1" si="2"/>
        <v>7</v>
      </c>
      <c r="I13" s="19">
        <f t="shared" ca="1" si="6"/>
        <v>1.3333333333333333</v>
      </c>
      <c r="J13" s="20">
        <f t="shared" ca="1" si="7"/>
        <v>0.61207096108924852</v>
      </c>
    </row>
    <row r="14" spans="1:11" ht="17" thickBot="1">
      <c r="A14" s="21" t="s">
        <v>90</v>
      </c>
      <c r="B14" s="16">
        <v>2</v>
      </c>
      <c r="C14" s="16">
        <f t="shared" ca="1" si="0"/>
        <v>9</v>
      </c>
      <c r="D14" s="16">
        <f t="shared" ca="1" si="3"/>
        <v>11</v>
      </c>
      <c r="E14" s="19">
        <f t="shared" ca="1" si="4"/>
        <v>0.90163934426229508</v>
      </c>
      <c r="F14" s="16">
        <f t="shared" ca="1" si="1"/>
        <v>9</v>
      </c>
      <c r="G14" s="19">
        <f t="shared" ca="1" si="5"/>
        <v>1.6245487364620939</v>
      </c>
      <c r="H14" s="16">
        <f t="shared" ca="1" si="2"/>
        <v>4</v>
      </c>
      <c r="I14" s="19">
        <f t="shared" ca="1" si="6"/>
        <v>0.76190476190476186</v>
      </c>
      <c r="J14" s="20">
        <f t="shared" ca="1" si="7"/>
        <v>0.37781559325556624</v>
      </c>
    </row>
    <row r="15" spans="1:11" ht="17" thickBot="1">
      <c r="A15" s="21" t="s">
        <v>91</v>
      </c>
      <c r="B15" s="16">
        <v>2</v>
      </c>
      <c r="C15" s="16">
        <f t="shared" ca="1" si="0"/>
        <v>1</v>
      </c>
      <c r="D15" s="16">
        <f t="shared" ca="1" si="3"/>
        <v>3</v>
      </c>
      <c r="E15" s="19">
        <f t="shared" ca="1" si="4"/>
        <v>0.24590163934426229</v>
      </c>
      <c r="F15" s="16">
        <f t="shared" ca="1" si="1"/>
        <v>5</v>
      </c>
      <c r="G15" s="19">
        <f t="shared" ca="1" si="5"/>
        <v>0.90252707581227432</v>
      </c>
      <c r="H15" s="16">
        <f t="shared" ca="1" si="2"/>
        <v>7</v>
      </c>
      <c r="I15" s="19">
        <f t="shared" ca="1" si="6"/>
        <v>1.3333333333333333</v>
      </c>
      <c r="J15" s="20">
        <f t="shared" ca="1" si="7"/>
        <v>0.10998076549789125</v>
      </c>
    </row>
    <row r="16" spans="1:11" ht="17" thickBot="1">
      <c r="A16" s="21" t="s">
        <v>92</v>
      </c>
      <c r="B16" s="16">
        <v>1</v>
      </c>
      <c r="C16" s="16">
        <f t="shared" ca="1" si="0"/>
        <v>5</v>
      </c>
      <c r="D16" s="16">
        <f t="shared" ca="1" si="3"/>
        <v>6</v>
      </c>
      <c r="E16" s="19">
        <f t="shared" ca="1" si="4"/>
        <v>0.49180327868852458</v>
      </c>
      <c r="F16" s="16">
        <f t="shared" ca="1" si="1"/>
        <v>1</v>
      </c>
      <c r="G16" s="19">
        <f t="shared" ca="1" si="5"/>
        <v>0.18050541516245489</v>
      </c>
      <c r="H16" s="16">
        <f t="shared" ca="1" si="2"/>
        <v>2</v>
      </c>
      <c r="I16" s="19">
        <f t="shared" ca="1" si="6"/>
        <v>0.38095238095238093</v>
      </c>
      <c r="J16" s="20">
        <f t="shared" ca="1" si="7"/>
        <v>0.87593988736409911</v>
      </c>
    </row>
    <row r="17" spans="1:10" ht="17" thickBot="1">
      <c r="A17" s="21" t="s">
        <v>93</v>
      </c>
      <c r="B17" s="16">
        <v>3</v>
      </c>
      <c r="C17" s="16">
        <f t="shared" ca="1" si="0"/>
        <v>2</v>
      </c>
      <c r="D17" s="16">
        <f t="shared" ca="1" si="3"/>
        <v>5</v>
      </c>
      <c r="E17" s="19">
        <f t="shared" ca="1" si="4"/>
        <v>0.4098360655737705</v>
      </c>
      <c r="F17" s="16">
        <f t="shared" ca="1" si="1"/>
        <v>4</v>
      </c>
      <c r="G17" s="19">
        <f t="shared" ca="1" si="5"/>
        <v>0.72202166064981954</v>
      </c>
      <c r="H17" s="16">
        <f t="shared" ca="1" si="2"/>
        <v>8</v>
      </c>
      <c r="I17" s="19">
        <f t="shared" ca="1" si="6"/>
        <v>1.5238095238095237</v>
      </c>
      <c r="J17" s="20">
        <f t="shared" ca="1" si="7"/>
        <v>0.18248747653418732</v>
      </c>
    </row>
    <row r="18" spans="1:10" ht="17" thickBot="1">
      <c r="A18" s="21" t="s">
        <v>94</v>
      </c>
      <c r="B18" s="16">
        <v>7</v>
      </c>
      <c r="C18" s="16">
        <f t="shared" ca="1" si="0"/>
        <v>2</v>
      </c>
      <c r="D18" s="16">
        <f t="shared" ca="1" si="3"/>
        <v>9</v>
      </c>
      <c r="E18" s="19">
        <f t="shared" ca="1" si="4"/>
        <v>0.73770491803278693</v>
      </c>
      <c r="F18" s="16">
        <f t="shared" ca="1" si="1"/>
        <v>8</v>
      </c>
      <c r="G18" s="19">
        <f t="shared" ca="1" si="5"/>
        <v>1.4440433212996391</v>
      </c>
      <c r="H18" s="16">
        <f t="shared" ca="1" si="2"/>
        <v>4</v>
      </c>
      <c r="I18" s="19">
        <f t="shared" ca="1" si="6"/>
        <v>0.76190476190476186</v>
      </c>
      <c r="J18" s="20">
        <f t="shared" ca="1" si="7"/>
        <v>0.33441626466620333</v>
      </c>
    </row>
    <row r="19" spans="1:10" ht="17" thickBot="1">
      <c r="A19" s="21" t="s">
        <v>95</v>
      </c>
      <c r="B19" s="16">
        <v>7</v>
      </c>
      <c r="C19" s="16">
        <f t="shared" ca="1" si="0"/>
        <v>3</v>
      </c>
      <c r="D19" s="16">
        <f t="shared" ca="1" si="3"/>
        <v>10</v>
      </c>
      <c r="E19" s="19">
        <f t="shared" ca="1" si="4"/>
        <v>0.81967213114754101</v>
      </c>
      <c r="F19" s="16">
        <f t="shared" ca="1" si="1"/>
        <v>2</v>
      </c>
      <c r="G19" s="19">
        <f t="shared" ca="1" si="5"/>
        <v>0.36101083032490977</v>
      </c>
      <c r="H19" s="16">
        <f t="shared" ca="1" si="2"/>
        <v>1</v>
      </c>
      <c r="I19" s="19">
        <f t="shared" ca="1" si="6"/>
        <v>0.19047619047619047</v>
      </c>
      <c r="J19" s="20">
        <f t="shared" ca="1" si="7"/>
        <v>1.4862945096275704</v>
      </c>
    </row>
    <row r="20" spans="1:10" ht="17" thickBot="1">
      <c r="A20" s="21" t="s">
        <v>96</v>
      </c>
      <c r="B20" s="16">
        <v>7</v>
      </c>
      <c r="C20" s="16">
        <f t="shared" ca="1" si="0"/>
        <v>7</v>
      </c>
      <c r="D20" s="16">
        <f t="shared" ca="1" si="3"/>
        <v>14</v>
      </c>
      <c r="E20" s="19">
        <f t="shared" ca="1" si="4"/>
        <v>1.1475409836065573</v>
      </c>
      <c r="F20" s="16">
        <f t="shared" ca="1" si="1"/>
        <v>2</v>
      </c>
      <c r="G20" s="19">
        <f t="shared" ca="1" si="5"/>
        <v>0.36101083032490977</v>
      </c>
      <c r="H20" s="16">
        <f t="shared" ca="1" si="2"/>
        <v>8</v>
      </c>
      <c r="I20" s="19">
        <f t="shared" ca="1" si="6"/>
        <v>1.5238095238095237</v>
      </c>
      <c r="J20" s="20">
        <f t="shared" ca="1" si="7"/>
        <v>0.60883308114185919</v>
      </c>
    </row>
    <row r="21" spans="1:10" ht="17" thickBot="1">
      <c r="A21" s="21" t="s">
        <v>97</v>
      </c>
      <c r="B21" s="16">
        <v>6</v>
      </c>
      <c r="C21" s="16">
        <f t="shared" ca="1" si="0"/>
        <v>6</v>
      </c>
      <c r="D21" s="16">
        <f t="shared" ca="1" si="3"/>
        <v>12</v>
      </c>
      <c r="E21" s="19">
        <f t="shared" ca="1" si="4"/>
        <v>0.98360655737704916</v>
      </c>
      <c r="F21" s="16">
        <f t="shared" ca="1" si="1"/>
        <v>4</v>
      </c>
      <c r="G21" s="19">
        <f t="shared" ca="1" si="5"/>
        <v>0.72202166064981954</v>
      </c>
      <c r="H21" s="16">
        <f t="shared" ca="1" si="2"/>
        <v>5</v>
      </c>
      <c r="I21" s="19">
        <f t="shared" ca="1" si="6"/>
        <v>0.95238095238095233</v>
      </c>
      <c r="J21" s="20">
        <f t="shared" ca="1" si="7"/>
        <v>0.58743730433904462</v>
      </c>
    </row>
    <row r="22" spans="1:10" ht="17" thickBot="1">
      <c r="A22" s="21" t="s">
        <v>98</v>
      </c>
      <c r="B22" s="16">
        <v>5</v>
      </c>
      <c r="C22" s="16">
        <f t="shared" ca="1" si="0"/>
        <v>1</v>
      </c>
      <c r="D22" s="16">
        <f t="shared" ca="1" si="3"/>
        <v>6</v>
      </c>
      <c r="E22" s="19">
        <f t="shared" ca="1" si="4"/>
        <v>0.49180327868852458</v>
      </c>
      <c r="F22" s="16">
        <f t="shared" ca="1" si="1"/>
        <v>1</v>
      </c>
      <c r="G22" s="19">
        <f t="shared" ca="1" si="5"/>
        <v>0.18050541516245489</v>
      </c>
      <c r="H22" s="16">
        <f t="shared" ca="1" si="2"/>
        <v>1</v>
      </c>
      <c r="I22" s="19">
        <f t="shared" ca="1" si="6"/>
        <v>0.19047619047619047</v>
      </c>
      <c r="J22" s="20">
        <f t="shared" ca="1" si="7"/>
        <v>1.3256810343517829</v>
      </c>
    </row>
    <row r="23" spans="1:10" ht="17" thickBot="1">
      <c r="A23" s="21" t="s">
        <v>99</v>
      </c>
      <c r="B23" s="16">
        <v>5</v>
      </c>
      <c r="C23" s="16">
        <f t="shared" ca="1" si="0"/>
        <v>4</v>
      </c>
      <c r="D23" s="16">
        <f t="shared" ca="1" si="3"/>
        <v>9</v>
      </c>
      <c r="E23" s="19">
        <f t="shared" ca="1" si="4"/>
        <v>0.73770491803278693</v>
      </c>
      <c r="F23" s="16">
        <f t="shared" ca="1" si="1"/>
        <v>1</v>
      </c>
      <c r="G23" s="19">
        <f t="shared" ca="1" si="5"/>
        <v>0.18050541516245489</v>
      </c>
      <c r="H23" s="16">
        <f t="shared" ca="1" si="2"/>
        <v>7</v>
      </c>
      <c r="I23" s="19">
        <f t="shared" ca="1" si="6"/>
        <v>1.3333333333333333</v>
      </c>
      <c r="J23" s="20">
        <f t="shared" ca="1" si="7"/>
        <v>0.48730746175297768</v>
      </c>
    </row>
    <row r="24" spans="1:10" ht="17" thickBot="1">
      <c r="A24" s="21" t="s">
        <v>100</v>
      </c>
      <c r="B24" s="16">
        <v>6</v>
      </c>
      <c r="C24" s="16">
        <f t="shared" ca="1" si="0"/>
        <v>2</v>
      </c>
      <c r="D24" s="16">
        <f t="shared" ca="1" si="3"/>
        <v>8</v>
      </c>
      <c r="E24" s="19">
        <f t="shared" ca="1" si="4"/>
        <v>0.65573770491803274</v>
      </c>
      <c r="F24" s="16">
        <f t="shared" ca="1" si="1"/>
        <v>5</v>
      </c>
      <c r="G24" s="19">
        <f t="shared" ca="1" si="5"/>
        <v>0.90252707581227432</v>
      </c>
      <c r="H24" s="16">
        <f t="shared" ca="1" si="2"/>
        <v>4</v>
      </c>
      <c r="I24" s="19">
        <f t="shared" ca="1" si="6"/>
        <v>0.76190476190476186</v>
      </c>
      <c r="J24" s="20">
        <f t="shared" ca="1" si="7"/>
        <v>0.39397089749103459</v>
      </c>
    </row>
    <row r="25" spans="1:10" ht="17" thickBot="1">
      <c r="A25" s="21" t="s">
        <v>101</v>
      </c>
      <c r="B25" s="16">
        <v>6</v>
      </c>
      <c r="C25" s="16">
        <f t="shared" ca="1" si="0"/>
        <v>8</v>
      </c>
      <c r="D25" s="16">
        <f t="shared" ca="1" si="3"/>
        <v>14</v>
      </c>
      <c r="E25" s="19">
        <f t="shared" ca="1" si="4"/>
        <v>1.1475409836065573</v>
      </c>
      <c r="F25" s="16">
        <f t="shared" ca="1" si="1"/>
        <v>7</v>
      </c>
      <c r="G25" s="19">
        <f t="shared" ca="1" si="5"/>
        <v>1.2635379061371841</v>
      </c>
      <c r="H25" s="16">
        <f t="shared" ca="1" si="2"/>
        <v>3</v>
      </c>
      <c r="I25" s="19">
        <f t="shared" ca="1" si="6"/>
        <v>0.5714285714285714</v>
      </c>
      <c r="J25" s="20">
        <f t="shared" ca="1" si="7"/>
        <v>0.6253743584072835</v>
      </c>
    </row>
    <row r="26" spans="1:10" ht="17" thickBot="1">
      <c r="A26" s="21" t="s">
        <v>102</v>
      </c>
      <c r="B26" s="16">
        <v>8</v>
      </c>
      <c r="C26" s="16">
        <f t="shared" ca="1" si="0"/>
        <v>3</v>
      </c>
      <c r="D26" s="16">
        <f t="shared" ca="1" si="3"/>
        <v>11</v>
      </c>
      <c r="E26" s="19">
        <f t="shared" ca="1" si="4"/>
        <v>0.90163934426229508</v>
      </c>
      <c r="F26" s="16">
        <f t="shared" ca="1" si="1"/>
        <v>5</v>
      </c>
      <c r="G26" s="19">
        <f t="shared" ca="1" si="5"/>
        <v>0.90252707581227432</v>
      </c>
      <c r="H26" s="16">
        <f t="shared" ca="1" si="2"/>
        <v>5</v>
      </c>
      <c r="I26" s="19">
        <f t="shared" ca="1" si="6"/>
        <v>0.95238095238095233</v>
      </c>
      <c r="J26" s="20">
        <f t="shared" ca="1" si="7"/>
        <v>0.4860830459289871</v>
      </c>
    </row>
    <row r="27" spans="1:10" ht="17" thickBot="1">
      <c r="A27" s="21" t="s">
        <v>103</v>
      </c>
      <c r="B27" s="16">
        <v>8</v>
      </c>
      <c r="C27" s="16">
        <f t="shared" ca="1" si="0"/>
        <v>1</v>
      </c>
      <c r="D27" s="16">
        <f t="shared" ca="1" si="3"/>
        <v>9</v>
      </c>
      <c r="E27" s="19">
        <f t="shared" ca="1" si="4"/>
        <v>0.73770491803278693</v>
      </c>
      <c r="F27" s="16">
        <f t="shared" ca="1" si="1"/>
        <v>1</v>
      </c>
      <c r="G27" s="19">
        <f t="shared" ca="1" si="5"/>
        <v>0.18050541516245489</v>
      </c>
      <c r="H27" s="16">
        <f t="shared" ca="1" si="2"/>
        <v>1</v>
      </c>
      <c r="I27" s="19">
        <f t="shared" ca="1" si="6"/>
        <v>0.19047619047619047</v>
      </c>
      <c r="J27" s="20">
        <f t="shared" ca="1" si="7"/>
        <v>1.9885215515276744</v>
      </c>
    </row>
    <row r="28" spans="1:10" ht="17" thickBot="1">
      <c r="A28" s="21" t="s">
        <v>104</v>
      </c>
      <c r="B28" s="16">
        <v>8</v>
      </c>
      <c r="C28" s="16">
        <f t="shared" ca="1" si="0"/>
        <v>8</v>
      </c>
      <c r="D28" s="16">
        <f t="shared" ca="1" si="3"/>
        <v>16</v>
      </c>
      <c r="E28" s="19">
        <f t="shared" ca="1" si="4"/>
        <v>1.3114754098360655</v>
      </c>
      <c r="F28" s="16">
        <f t="shared" ca="1" si="1"/>
        <v>7</v>
      </c>
      <c r="G28" s="19">
        <f t="shared" ca="1" si="5"/>
        <v>1.2635379061371841</v>
      </c>
      <c r="H28" s="16">
        <f t="shared" ca="1" si="2"/>
        <v>6</v>
      </c>
      <c r="I28" s="19">
        <f t="shared" ca="1" si="6"/>
        <v>1.1428571428571428</v>
      </c>
      <c r="J28" s="20">
        <f t="shared" ca="1" si="7"/>
        <v>0.54499588934250565</v>
      </c>
    </row>
    <row r="29" spans="1:10" ht="17" thickBot="1">
      <c r="A29" s="21" t="s">
        <v>105</v>
      </c>
      <c r="B29" s="16">
        <v>8</v>
      </c>
      <c r="C29" s="16">
        <f t="shared" ca="1" si="0"/>
        <v>1</v>
      </c>
      <c r="D29" s="16">
        <f t="shared" ca="1" si="3"/>
        <v>9</v>
      </c>
      <c r="E29" s="19">
        <f t="shared" ca="1" si="4"/>
        <v>0.73770491803278693</v>
      </c>
      <c r="F29" s="16">
        <f t="shared" ca="1" si="1"/>
        <v>4</v>
      </c>
      <c r="G29" s="19">
        <f t="shared" ca="1" si="5"/>
        <v>0.72202166064981954</v>
      </c>
      <c r="H29" s="16">
        <f t="shared" ca="1" si="2"/>
        <v>5</v>
      </c>
      <c r="I29" s="19">
        <f t="shared" ca="1" si="6"/>
        <v>0.95238095238095233</v>
      </c>
      <c r="J29" s="20">
        <f t="shared" ca="1" si="7"/>
        <v>0.44057797825428352</v>
      </c>
    </row>
    <row r="30" spans="1:10" ht="17" thickBot="1">
      <c r="A30" s="21" t="s">
        <v>106</v>
      </c>
      <c r="B30" s="16">
        <v>7</v>
      </c>
      <c r="C30" s="16">
        <f t="shared" ca="1" si="0"/>
        <v>4</v>
      </c>
      <c r="D30" s="16">
        <f t="shared" ca="1" si="3"/>
        <v>11</v>
      </c>
      <c r="E30" s="19">
        <f t="shared" ca="1" si="4"/>
        <v>0.90163934426229508</v>
      </c>
      <c r="F30" s="16">
        <f t="shared" ca="1" si="1"/>
        <v>5</v>
      </c>
      <c r="G30" s="19">
        <f t="shared" ca="1" si="5"/>
        <v>0.90252707581227432</v>
      </c>
      <c r="H30" s="16">
        <f t="shared" ca="1" si="2"/>
        <v>5</v>
      </c>
      <c r="I30" s="19">
        <f t="shared" ca="1" si="6"/>
        <v>0.95238095238095233</v>
      </c>
      <c r="J30" s="20">
        <f t="shared" ca="1" si="7"/>
        <v>0.4860830459289871</v>
      </c>
    </row>
    <row r="31" spans="1:10" ht="17" thickBot="1">
      <c r="A31" s="21" t="s">
        <v>107</v>
      </c>
      <c r="B31" s="16">
        <v>4</v>
      </c>
      <c r="C31" s="16">
        <f t="shared" ca="1" si="0"/>
        <v>8</v>
      </c>
      <c r="D31" s="16">
        <f t="shared" ca="1" si="3"/>
        <v>12</v>
      </c>
      <c r="E31" s="19">
        <f t="shared" ca="1" si="4"/>
        <v>0.98360655737704916</v>
      </c>
      <c r="F31" s="16">
        <f t="shared" ca="1" si="1"/>
        <v>6</v>
      </c>
      <c r="G31" s="19">
        <f t="shared" ca="1" si="5"/>
        <v>1.0830324909747293</v>
      </c>
      <c r="H31" s="16">
        <f t="shared" ca="1" si="2"/>
        <v>8</v>
      </c>
      <c r="I31" s="19">
        <f t="shared" ca="1" si="6"/>
        <v>1.5238095238095237</v>
      </c>
      <c r="J31" s="20">
        <f t="shared" ca="1" si="7"/>
        <v>0.37731728727659553</v>
      </c>
    </row>
    <row r="32" spans="1:10" ht="17" thickBot="1">
      <c r="A32" s="21" t="s">
        <v>108</v>
      </c>
      <c r="B32" s="16">
        <v>3</v>
      </c>
      <c r="C32" s="16">
        <f t="shared" ca="1" si="0"/>
        <v>5</v>
      </c>
      <c r="D32" s="16">
        <f t="shared" ca="1" si="3"/>
        <v>8</v>
      </c>
      <c r="E32" s="19">
        <f t="shared" ca="1" si="4"/>
        <v>0.65573770491803274</v>
      </c>
      <c r="F32" s="16">
        <f t="shared" ca="1" si="1"/>
        <v>4</v>
      </c>
      <c r="G32" s="19">
        <f t="shared" ca="1" si="5"/>
        <v>0.72202166064981954</v>
      </c>
      <c r="H32" s="16">
        <f t="shared" ca="1" si="2"/>
        <v>9</v>
      </c>
      <c r="I32" s="19">
        <f t="shared" ca="1" si="6"/>
        <v>1.7142857142857142</v>
      </c>
      <c r="J32" s="20">
        <f t="shared" ca="1" si="7"/>
        <v>0.26915228828028487</v>
      </c>
    </row>
    <row r="33" spans="1:10" ht="17" thickBot="1">
      <c r="A33" s="21" t="s">
        <v>109</v>
      </c>
      <c r="B33" s="16">
        <v>3</v>
      </c>
      <c r="C33" s="16">
        <f t="shared" ca="1" si="0"/>
        <v>8</v>
      </c>
      <c r="D33" s="16">
        <f t="shared" ca="1" si="3"/>
        <v>11</v>
      </c>
      <c r="E33" s="19">
        <f t="shared" ca="1" si="4"/>
        <v>0.90163934426229508</v>
      </c>
      <c r="F33" s="16">
        <f t="shared" ca="1" si="1"/>
        <v>5</v>
      </c>
      <c r="G33" s="19">
        <f t="shared" ca="1" si="5"/>
        <v>0.90252707581227432</v>
      </c>
      <c r="H33" s="16">
        <f t="shared" ca="1" si="2"/>
        <v>9</v>
      </c>
      <c r="I33" s="19">
        <f t="shared" ca="1" si="6"/>
        <v>1.7142857142857142</v>
      </c>
      <c r="J33" s="20">
        <f t="shared" ca="1" si="7"/>
        <v>0.34455630439980101</v>
      </c>
    </row>
    <row r="34" spans="1:10" ht="17" thickBot="1">
      <c r="A34" s="21" t="s">
        <v>110</v>
      </c>
      <c r="B34" s="16">
        <v>3</v>
      </c>
      <c r="C34" s="16">
        <f t="shared" ca="1" si="0"/>
        <v>6</v>
      </c>
      <c r="D34" s="16">
        <f t="shared" ca="1" si="3"/>
        <v>9</v>
      </c>
      <c r="E34" s="19">
        <f t="shared" ca="1" si="4"/>
        <v>0.73770491803278693</v>
      </c>
      <c r="F34" s="16">
        <f t="shared" ca="1" si="1"/>
        <v>7</v>
      </c>
      <c r="G34" s="19">
        <f t="shared" ca="1" si="5"/>
        <v>1.2635379061371841</v>
      </c>
      <c r="H34" s="16">
        <f t="shared" ca="1" si="2"/>
        <v>7</v>
      </c>
      <c r="I34" s="19">
        <f t="shared" ca="1" si="6"/>
        <v>1.3333333333333333</v>
      </c>
      <c r="J34" s="20">
        <f t="shared" ca="1" si="7"/>
        <v>0.28407450736109635</v>
      </c>
    </row>
    <row r="35" spans="1:10" ht="17" thickBot="1">
      <c r="A35" s="21" t="s">
        <v>111</v>
      </c>
      <c r="B35" s="16">
        <v>3</v>
      </c>
      <c r="C35" s="16">
        <f t="shared" ca="1" si="0"/>
        <v>9</v>
      </c>
      <c r="D35" s="16">
        <f t="shared" ca="1" si="3"/>
        <v>12</v>
      </c>
      <c r="E35" s="19">
        <f t="shared" ca="1" si="4"/>
        <v>0.98360655737704916</v>
      </c>
      <c r="F35" s="16">
        <f t="shared" ca="1" si="1"/>
        <v>6</v>
      </c>
      <c r="G35" s="19">
        <f t="shared" ca="1" si="5"/>
        <v>1.0830324909747293</v>
      </c>
      <c r="H35" s="16">
        <f t="shared" ca="1" si="2"/>
        <v>3</v>
      </c>
      <c r="I35" s="19">
        <f t="shared" ca="1" si="6"/>
        <v>0.5714285714285714</v>
      </c>
      <c r="J35" s="20">
        <f t="shared" ca="1" si="7"/>
        <v>0.59451780385102815</v>
      </c>
    </row>
    <row r="36" spans="1:10" ht="17" thickBot="1">
      <c r="A36" s="21" t="s">
        <v>112</v>
      </c>
      <c r="B36" s="16">
        <v>4</v>
      </c>
      <c r="C36" s="16">
        <f t="shared" ca="1" si="0"/>
        <v>9</v>
      </c>
      <c r="D36" s="16">
        <f t="shared" ca="1" si="3"/>
        <v>13</v>
      </c>
      <c r="E36" s="19">
        <f t="shared" ca="1" si="4"/>
        <v>1.0655737704918034</v>
      </c>
      <c r="F36" s="16">
        <f t="shared" ca="1" si="1"/>
        <v>2</v>
      </c>
      <c r="G36" s="19">
        <f t="shared" ca="1" si="5"/>
        <v>0.36101083032490977</v>
      </c>
      <c r="H36" s="16">
        <f t="shared" ca="1" si="2"/>
        <v>9</v>
      </c>
      <c r="I36" s="19">
        <f t="shared" ca="1" si="6"/>
        <v>1.7142857142857142</v>
      </c>
      <c r="J36" s="20">
        <f t="shared" ca="1" si="7"/>
        <v>0.51345614835576714</v>
      </c>
    </row>
    <row r="37" spans="1:10" ht="17" thickBot="1">
      <c r="A37" s="21" t="s">
        <v>113</v>
      </c>
      <c r="B37" s="16">
        <v>5</v>
      </c>
      <c r="C37" s="16">
        <f t="shared" ca="1" si="0"/>
        <v>3</v>
      </c>
      <c r="D37" s="16">
        <f t="shared" ca="1" si="3"/>
        <v>8</v>
      </c>
      <c r="E37" s="19">
        <f t="shared" ca="1" si="4"/>
        <v>0.65573770491803274</v>
      </c>
      <c r="F37" s="16">
        <f t="shared" ca="1" si="1"/>
        <v>2</v>
      </c>
      <c r="G37" s="19">
        <f t="shared" ca="1" si="5"/>
        <v>0.36101083032490977</v>
      </c>
      <c r="H37" s="16">
        <f t="shared" ca="1" si="2"/>
        <v>1</v>
      </c>
      <c r="I37" s="19">
        <f t="shared" ca="1" si="6"/>
        <v>0.19047619047619047</v>
      </c>
      <c r="J37" s="20">
        <f t="shared" ca="1" si="7"/>
        <v>1.1890356077020563</v>
      </c>
    </row>
    <row r="38" spans="1:10" ht="17" thickBot="1">
      <c r="A38" s="21" t="s">
        <v>114</v>
      </c>
      <c r="B38" s="16">
        <v>6</v>
      </c>
      <c r="C38" s="16">
        <f t="shared" ca="1" si="0"/>
        <v>8</v>
      </c>
      <c r="D38" s="16">
        <f t="shared" ca="1" si="3"/>
        <v>14</v>
      </c>
      <c r="E38" s="19">
        <f t="shared" ca="1" si="4"/>
        <v>1.1475409836065573</v>
      </c>
      <c r="F38" s="16">
        <f t="shared" ca="1" si="1"/>
        <v>7</v>
      </c>
      <c r="G38" s="19">
        <f t="shared" ca="1" si="5"/>
        <v>1.2635379061371841</v>
      </c>
      <c r="H38" s="16">
        <f t="shared" ca="1" si="2"/>
        <v>1</v>
      </c>
      <c r="I38" s="19">
        <f t="shared" ca="1" si="6"/>
        <v>0.19047619047619047</v>
      </c>
      <c r="J38" s="20">
        <f t="shared" ca="1" si="7"/>
        <v>0.78922273606518611</v>
      </c>
    </row>
    <row r="39" spans="1:10" ht="17" thickBot="1">
      <c r="A39" s="21" t="s">
        <v>115</v>
      </c>
      <c r="B39" s="16">
        <v>6</v>
      </c>
      <c r="C39" s="16">
        <f t="shared" ca="1" si="0"/>
        <v>5</v>
      </c>
      <c r="D39" s="16">
        <f t="shared" ca="1" si="3"/>
        <v>11</v>
      </c>
      <c r="E39" s="19">
        <f t="shared" ca="1" si="4"/>
        <v>0.90163934426229508</v>
      </c>
      <c r="F39" s="16">
        <f t="shared" ca="1" si="1"/>
        <v>5</v>
      </c>
      <c r="G39" s="19">
        <f t="shared" ca="1" si="5"/>
        <v>0.90252707581227432</v>
      </c>
      <c r="H39" s="16">
        <f t="shared" ca="1" si="2"/>
        <v>6</v>
      </c>
      <c r="I39" s="19">
        <f t="shared" ca="1" si="6"/>
        <v>1.1428571428571428</v>
      </c>
      <c r="J39" s="20">
        <f t="shared" ca="1" si="7"/>
        <v>0.44081661334457645</v>
      </c>
    </row>
    <row r="40" spans="1:10" ht="17" thickBot="1">
      <c r="A40" s="21" t="s">
        <v>116</v>
      </c>
      <c r="B40" s="16">
        <v>4</v>
      </c>
      <c r="C40" s="16">
        <f t="shared" ca="1" si="0"/>
        <v>2</v>
      </c>
      <c r="D40" s="16">
        <f t="shared" ca="1" si="3"/>
        <v>6</v>
      </c>
      <c r="E40" s="19">
        <f t="shared" ca="1" si="4"/>
        <v>0.49180327868852458</v>
      </c>
      <c r="F40" s="16">
        <f t="shared" ca="1" si="1"/>
        <v>7</v>
      </c>
      <c r="G40" s="19">
        <f t="shared" ca="1" si="5"/>
        <v>1.2635379061371841</v>
      </c>
      <c r="H40" s="16">
        <f t="shared" ca="1" si="2"/>
        <v>4</v>
      </c>
      <c r="I40" s="19">
        <f t="shared" ca="1" si="6"/>
        <v>0.76190476190476186</v>
      </c>
      <c r="J40" s="20">
        <f t="shared" ca="1" si="7"/>
        <v>0.242812737407159</v>
      </c>
    </row>
    <row r="41" spans="1:10" ht="17" thickBot="1">
      <c r="A41" s="21" t="s">
        <v>117</v>
      </c>
      <c r="B41" s="16">
        <v>4</v>
      </c>
      <c r="C41" s="16">
        <f t="shared" ca="1" si="0"/>
        <v>4</v>
      </c>
      <c r="D41" s="16">
        <f t="shared" ca="1" si="3"/>
        <v>8</v>
      </c>
      <c r="E41" s="19">
        <f t="shared" ca="1" si="4"/>
        <v>0.65573770491803274</v>
      </c>
      <c r="F41" s="16">
        <f t="shared" ca="1" si="1"/>
        <v>2</v>
      </c>
      <c r="G41" s="19">
        <f t="shared" ca="1" si="5"/>
        <v>0.36101083032490977</v>
      </c>
      <c r="H41" s="16">
        <f t="shared" ca="1" si="2"/>
        <v>5</v>
      </c>
      <c r="I41" s="19">
        <f t="shared" ca="1" si="6"/>
        <v>0.95238095238095233</v>
      </c>
      <c r="J41" s="20">
        <f t="shared" ca="1" si="7"/>
        <v>0.49927044888850741</v>
      </c>
    </row>
    <row r="42" spans="1:10" ht="17" thickBot="1">
      <c r="A42" s="21" t="s">
        <v>118</v>
      </c>
      <c r="B42" s="16">
        <v>6</v>
      </c>
      <c r="C42" s="16">
        <f t="shared" ca="1" si="0"/>
        <v>5</v>
      </c>
      <c r="D42" s="16">
        <f t="shared" ca="1" si="3"/>
        <v>11</v>
      </c>
      <c r="E42" s="19">
        <f t="shared" ca="1" si="4"/>
        <v>0.90163934426229508</v>
      </c>
      <c r="F42" s="16">
        <f t="shared" ca="1" si="1"/>
        <v>5</v>
      </c>
      <c r="G42" s="19">
        <f t="shared" ca="1" si="5"/>
        <v>0.90252707581227432</v>
      </c>
      <c r="H42" s="16">
        <f t="shared" ca="1" si="2"/>
        <v>5</v>
      </c>
      <c r="I42" s="19">
        <f t="shared" ca="1" si="6"/>
        <v>0.95238095238095233</v>
      </c>
      <c r="J42" s="20">
        <f t="shared" ca="1" si="7"/>
        <v>0.4860830459289871</v>
      </c>
    </row>
    <row r="43" spans="1:10" ht="17" thickBot="1">
      <c r="A43" s="21" t="s">
        <v>119</v>
      </c>
      <c r="B43" s="16">
        <v>6</v>
      </c>
      <c r="C43" s="16">
        <f t="shared" ca="1" si="0"/>
        <v>2</v>
      </c>
      <c r="D43" s="16">
        <f t="shared" ca="1" si="3"/>
        <v>8</v>
      </c>
      <c r="E43" s="19">
        <f t="shared" ca="1" si="4"/>
        <v>0.65573770491803274</v>
      </c>
      <c r="F43" s="16">
        <f t="shared" ca="1" si="1"/>
        <v>3</v>
      </c>
      <c r="G43" s="19">
        <f t="shared" ca="1" si="5"/>
        <v>0.54151624548736466</v>
      </c>
      <c r="H43" s="16">
        <f t="shared" ca="1" si="2"/>
        <v>5</v>
      </c>
      <c r="I43" s="19">
        <f t="shared" ca="1" si="6"/>
        <v>0.95238095238095233</v>
      </c>
      <c r="J43" s="20">
        <f t="shared" ca="1" si="7"/>
        <v>0.43894433020807788</v>
      </c>
    </row>
    <row r="44" spans="1:10" ht="17" thickBot="1">
      <c r="A44" s="21" t="s">
        <v>120</v>
      </c>
      <c r="B44" s="16">
        <v>3</v>
      </c>
      <c r="C44" s="16">
        <f t="shared" ca="1" si="0"/>
        <v>8</v>
      </c>
      <c r="D44" s="16">
        <f t="shared" ca="1" si="3"/>
        <v>11</v>
      </c>
      <c r="E44" s="19">
        <f t="shared" ca="1" si="4"/>
        <v>0.90163934426229508</v>
      </c>
      <c r="F44" s="16">
        <f t="shared" ca="1" si="1"/>
        <v>9</v>
      </c>
      <c r="G44" s="19">
        <f t="shared" ca="1" si="5"/>
        <v>1.6245487364620939</v>
      </c>
      <c r="H44" s="16">
        <f t="shared" ca="1" si="2"/>
        <v>1</v>
      </c>
      <c r="I44" s="19">
        <f t="shared" ca="1" si="6"/>
        <v>0.19047619047619047</v>
      </c>
      <c r="J44" s="20">
        <f t="shared" ca="1" si="7"/>
        <v>0.49676416608957857</v>
      </c>
    </row>
    <row r="45" spans="1:10" ht="17" thickBot="1">
      <c r="A45" s="21" t="s">
        <v>121</v>
      </c>
      <c r="B45" s="16">
        <v>3</v>
      </c>
      <c r="C45" s="16">
        <f t="shared" ca="1" si="0"/>
        <v>7</v>
      </c>
      <c r="D45" s="16">
        <f t="shared" ca="1" si="3"/>
        <v>10</v>
      </c>
      <c r="E45" s="19">
        <f t="shared" ca="1" si="4"/>
        <v>0.81967213114754101</v>
      </c>
      <c r="F45" s="16">
        <f t="shared" ca="1" si="1"/>
        <v>9</v>
      </c>
      <c r="G45" s="19">
        <f t="shared" ca="1" si="5"/>
        <v>1.6245487364620939</v>
      </c>
      <c r="H45" s="16">
        <f t="shared" ca="1" si="2"/>
        <v>5</v>
      </c>
      <c r="I45" s="19">
        <f t="shared" ca="1" si="6"/>
        <v>0.95238095238095233</v>
      </c>
      <c r="J45" s="20">
        <f t="shared" ca="1" si="7"/>
        <v>0.31808090639661413</v>
      </c>
    </row>
    <row r="46" spans="1:10" ht="17" thickBot="1">
      <c r="A46" s="21" t="s">
        <v>190</v>
      </c>
      <c r="B46" s="16">
        <v>4</v>
      </c>
      <c r="C46" s="16">
        <f t="shared" ca="1" si="0"/>
        <v>4</v>
      </c>
      <c r="D46" s="16">
        <f t="shared" ca="1" si="3"/>
        <v>8</v>
      </c>
      <c r="E46" s="19">
        <f t="shared" ca="1" si="4"/>
        <v>0.65573770491803274</v>
      </c>
      <c r="F46" s="16">
        <f t="shared" ca="1" si="1"/>
        <v>6</v>
      </c>
      <c r="G46" s="19">
        <f t="shared" ca="1" si="5"/>
        <v>1.0830324909747293</v>
      </c>
      <c r="H46" s="16">
        <f t="shared" ca="1" si="2"/>
        <v>2</v>
      </c>
      <c r="I46" s="19">
        <f t="shared" ca="1" si="6"/>
        <v>0.38095238095238093</v>
      </c>
      <c r="J46" s="20">
        <f t="shared" ca="1" si="7"/>
        <v>0.44791289684220248</v>
      </c>
    </row>
    <row r="47" spans="1:10" ht="17" thickBot="1">
      <c r="A47" s="21" t="s">
        <v>122</v>
      </c>
      <c r="B47" s="16">
        <v>7</v>
      </c>
      <c r="C47" s="16">
        <f t="shared" ca="1" si="0"/>
        <v>1</v>
      </c>
      <c r="D47" s="16">
        <f t="shared" ca="1" si="3"/>
        <v>8</v>
      </c>
      <c r="E47" s="19">
        <f t="shared" ca="1" si="4"/>
        <v>0.65573770491803274</v>
      </c>
      <c r="F47" s="16">
        <f t="shared" ca="1" si="1"/>
        <v>7</v>
      </c>
      <c r="G47" s="19">
        <f t="shared" ca="1" si="5"/>
        <v>1.2635379061371841</v>
      </c>
      <c r="H47" s="16">
        <f t="shared" ca="1" si="2"/>
        <v>9</v>
      </c>
      <c r="I47" s="19">
        <f t="shared" ca="1" si="6"/>
        <v>1.7142857142857142</v>
      </c>
      <c r="J47" s="20">
        <f t="shared" ca="1" si="7"/>
        <v>0.22020703322411941</v>
      </c>
    </row>
    <row r="48" spans="1:10" ht="17" thickBot="1">
      <c r="A48" s="21" t="s">
        <v>123</v>
      </c>
      <c r="B48" s="16">
        <v>7</v>
      </c>
      <c r="C48" s="16">
        <f t="shared" ca="1" si="0"/>
        <v>5</v>
      </c>
      <c r="D48" s="16">
        <f t="shared" ca="1" si="3"/>
        <v>12</v>
      </c>
      <c r="E48" s="19">
        <f t="shared" ca="1" si="4"/>
        <v>0.98360655737704916</v>
      </c>
      <c r="F48" s="16">
        <f t="shared" ca="1" si="1"/>
        <v>4</v>
      </c>
      <c r="G48" s="19">
        <f t="shared" ca="1" si="5"/>
        <v>0.72202166064981954</v>
      </c>
      <c r="H48" s="16">
        <f t="shared" ca="1" si="2"/>
        <v>1</v>
      </c>
      <c r="I48" s="19">
        <f t="shared" ca="1" si="6"/>
        <v>0.19047619047619047</v>
      </c>
      <c r="J48" s="20">
        <f t="shared" ca="1" si="7"/>
        <v>1.0779275328301234</v>
      </c>
    </row>
    <row r="49" spans="1:10" ht="17" thickBot="1">
      <c r="A49" s="21" t="s">
        <v>124</v>
      </c>
      <c r="B49" s="16">
        <v>7</v>
      </c>
      <c r="C49" s="16">
        <f t="shared" ca="1" si="0"/>
        <v>8</v>
      </c>
      <c r="D49" s="16">
        <f t="shared" ca="1" si="3"/>
        <v>15</v>
      </c>
      <c r="E49" s="19">
        <f t="shared" ca="1" si="4"/>
        <v>1.2295081967213115</v>
      </c>
      <c r="F49" s="16">
        <f t="shared" ca="1" si="1"/>
        <v>3</v>
      </c>
      <c r="G49" s="19">
        <f t="shared" ca="1" si="5"/>
        <v>0.54151624548736466</v>
      </c>
      <c r="H49" s="16">
        <f t="shared" ca="1" si="2"/>
        <v>5</v>
      </c>
      <c r="I49" s="19">
        <f t="shared" ca="1" si="6"/>
        <v>0.95238095238095233</v>
      </c>
      <c r="J49" s="20">
        <f t="shared" ca="1" si="7"/>
        <v>0.82302061914014613</v>
      </c>
    </row>
    <row r="50" spans="1:10" ht="17" thickBot="1">
      <c r="A50" s="21" t="s">
        <v>125</v>
      </c>
      <c r="B50" s="16">
        <v>7</v>
      </c>
      <c r="C50" s="16">
        <f t="shared" ca="1" si="0"/>
        <v>5</v>
      </c>
      <c r="D50" s="16">
        <f t="shared" ca="1" si="3"/>
        <v>12</v>
      </c>
      <c r="E50" s="19">
        <f t="shared" ca="1" si="4"/>
        <v>0.98360655737704916</v>
      </c>
      <c r="F50" s="16">
        <f t="shared" ca="1" si="1"/>
        <v>4</v>
      </c>
      <c r="G50" s="19">
        <f t="shared" ca="1" si="5"/>
        <v>0.72202166064981954</v>
      </c>
      <c r="H50" s="16">
        <f t="shared" ca="1" si="2"/>
        <v>5</v>
      </c>
      <c r="I50" s="19">
        <f t="shared" ca="1" si="6"/>
        <v>0.95238095238095233</v>
      </c>
      <c r="J50" s="20">
        <f t="shared" ca="1" si="7"/>
        <v>0.58743730433904462</v>
      </c>
    </row>
    <row r="51" spans="1:10" ht="17" thickBot="1">
      <c r="A51" s="21" t="s">
        <v>191</v>
      </c>
      <c r="B51" s="16">
        <v>5</v>
      </c>
      <c r="C51" s="16">
        <f t="shared" ca="1" si="0"/>
        <v>5</v>
      </c>
      <c r="D51" s="16">
        <f t="shared" ca="1" si="3"/>
        <v>10</v>
      </c>
      <c r="E51" s="19">
        <f t="shared" ca="1" si="4"/>
        <v>0.81967213114754101</v>
      </c>
      <c r="F51" s="16">
        <f t="shared" ca="1" si="1"/>
        <v>3</v>
      </c>
      <c r="G51" s="19">
        <f t="shared" ca="1" si="5"/>
        <v>0.54151624548736466</v>
      </c>
      <c r="H51" s="16">
        <f t="shared" ca="1" si="2"/>
        <v>8</v>
      </c>
      <c r="I51" s="19">
        <f t="shared" ca="1" si="6"/>
        <v>1.5238095238095237</v>
      </c>
      <c r="J51" s="20">
        <f t="shared" ca="1" si="7"/>
        <v>0.39687304701891507</v>
      </c>
    </row>
    <row r="52" spans="1:10" ht="17" thickBot="1">
      <c r="A52" s="21" t="s">
        <v>126</v>
      </c>
      <c r="B52" s="16">
        <v>8</v>
      </c>
      <c r="C52" s="16">
        <f t="shared" ca="1" si="0"/>
        <v>4</v>
      </c>
      <c r="D52" s="16">
        <f t="shared" ca="1" si="3"/>
        <v>12</v>
      </c>
      <c r="E52" s="19">
        <f t="shared" ca="1" si="4"/>
        <v>0.98360655737704916</v>
      </c>
      <c r="F52" s="16">
        <f t="shared" ca="1" si="1"/>
        <v>8</v>
      </c>
      <c r="G52" s="19">
        <f t="shared" ca="1" si="5"/>
        <v>1.4440433212996391</v>
      </c>
      <c r="H52" s="16">
        <f t="shared" ca="1" si="2"/>
        <v>9</v>
      </c>
      <c r="I52" s="19">
        <f t="shared" ca="1" si="6"/>
        <v>1.7142857142857142</v>
      </c>
      <c r="J52" s="20">
        <f t="shared" ca="1" si="7"/>
        <v>0.31143257915644973</v>
      </c>
    </row>
    <row r="53" spans="1:10" ht="17" thickBot="1">
      <c r="A53" s="21" t="s">
        <v>127</v>
      </c>
      <c r="B53" s="16">
        <v>6</v>
      </c>
      <c r="C53" s="16">
        <f t="shared" ca="1" si="0"/>
        <v>9</v>
      </c>
      <c r="D53" s="16">
        <f t="shared" ca="1" si="3"/>
        <v>15</v>
      </c>
      <c r="E53" s="19">
        <f t="shared" ca="1" si="4"/>
        <v>1.2295081967213115</v>
      </c>
      <c r="F53" s="16">
        <f t="shared" ca="1" si="1"/>
        <v>3</v>
      </c>
      <c r="G53" s="19">
        <f t="shared" ca="1" si="5"/>
        <v>0.54151624548736466</v>
      </c>
      <c r="H53" s="16">
        <f t="shared" ca="1" si="2"/>
        <v>1</v>
      </c>
      <c r="I53" s="19">
        <f t="shared" ca="1" si="6"/>
        <v>0.19047619047619047</v>
      </c>
      <c r="J53" s="20">
        <f t="shared" ca="1" si="7"/>
        <v>1.6796733631582594</v>
      </c>
    </row>
    <row r="54" spans="1:10" ht="17" thickBot="1">
      <c r="A54" s="21" t="s">
        <v>128</v>
      </c>
      <c r="B54" s="16">
        <v>6</v>
      </c>
      <c r="C54" s="16">
        <f t="shared" ca="1" si="0"/>
        <v>1</v>
      </c>
      <c r="D54" s="16">
        <f t="shared" ca="1" si="3"/>
        <v>7</v>
      </c>
      <c r="E54" s="19">
        <f t="shared" ca="1" si="4"/>
        <v>0.57377049180327866</v>
      </c>
      <c r="F54" s="16">
        <f t="shared" ca="1" si="1"/>
        <v>4</v>
      </c>
      <c r="G54" s="19">
        <f t="shared" ca="1" si="5"/>
        <v>0.72202166064981954</v>
      </c>
      <c r="H54" s="16">
        <f t="shared" ca="1" si="2"/>
        <v>7</v>
      </c>
      <c r="I54" s="19">
        <f t="shared" ca="1" si="6"/>
        <v>1.3333333333333333</v>
      </c>
      <c r="J54" s="20">
        <f t="shared" ca="1" si="7"/>
        <v>0.27915882827196986</v>
      </c>
    </row>
    <row r="55" spans="1:10" ht="17" thickBot="1">
      <c r="A55" s="21" t="s">
        <v>129</v>
      </c>
      <c r="B55" s="16">
        <v>6</v>
      </c>
      <c r="C55" s="16">
        <f t="shared" ca="1" si="0"/>
        <v>2</v>
      </c>
      <c r="D55" s="16">
        <f t="shared" ca="1" si="3"/>
        <v>8</v>
      </c>
      <c r="E55" s="19">
        <f t="shared" ca="1" si="4"/>
        <v>0.65573770491803274</v>
      </c>
      <c r="F55" s="16">
        <f t="shared" ca="1" si="1"/>
        <v>6</v>
      </c>
      <c r="G55" s="19">
        <f t="shared" ca="1" si="5"/>
        <v>1.0830324909747293</v>
      </c>
      <c r="H55" s="16">
        <f t="shared" ca="1" si="2"/>
        <v>8</v>
      </c>
      <c r="I55" s="19">
        <f t="shared" ca="1" si="6"/>
        <v>1.5238095238095237</v>
      </c>
      <c r="J55" s="20">
        <f t="shared" ca="1" si="7"/>
        <v>0.25154485818439698</v>
      </c>
    </row>
    <row r="56" spans="1:10" ht="17" thickBot="1">
      <c r="A56" s="21" t="s">
        <v>130</v>
      </c>
      <c r="B56" s="16">
        <v>4</v>
      </c>
      <c r="C56" s="16">
        <f t="shared" ca="1" si="0"/>
        <v>7</v>
      </c>
      <c r="D56" s="16">
        <f t="shared" ca="1" si="3"/>
        <v>11</v>
      </c>
      <c r="E56" s="19">
        <f t="shared" ca="1" si="4"/>
        <v>0.90163934426229508</v>
      </c>
      <c r="F56" s="16">
        <f t="shared" ca="1" si="1"/>
        <v>4</v>
      </c>
      <c r="G56" s="19">
        <f t="shared" ca="1" si="5"/>
        <v>0.72202166064981954</v>
      </c>
      <c r="H56" s="16">
        <f t="shared" ca="1" si="2"/>
        <v>1</v>
      </c>
      <c r="I56" s="19">
        <f t="shared" ca="1" si="6"/>
        <v>0.19047619047619047</v>
      </c>
      <c r="J56" s="20">
        <f t="shared" ca="1" si="7"/>
        <v>0.98810023842761308</v>
      </c>
    </row>
    <row r="57" spans="1:10" ht="17" thickBot="1">
      <c r="A57" s="21" t="s">
        <v>131</v>
      </c>
      <c r="B57" s="16">
        <v>7</v>
      </c>
      <c r="C57" s="16">
        <f t="shared" ca="1" si="0"/>
        <v>7</v>
      </c>
      <c r="D57" s="16">
        <f t="shared" ca="1" si="3"/>
        <v>14</v>
      </c>
      <c r="E57" s="19">
        <f t="shared" ca="1" si="4"/>
        <v>1.1475409836065573</v>
      </c>
      <c r="F57" s="16">
        <f t="shared" ca="1" si="1"/>
        <v>4</v>
      </c>
      <c r="G57" s="19">
        <f t="shared" ca="1" si="5"/>
        <v>0.72202166064981954</v>
      </c>
      <c r="H57" s="16">
        <f t="shared" ca="1" si="2"/>
        <v>4</v>
      </c>
      <c r="I57" s="19">
        <f t="shared" ca="1" si="6"/>
        <v>0.76190476190476186</v>
      </c>
      <c r="J57" s="20">
        <f t="shared" ca="1" si="7"/>
        <v>0.77331393670520665</v>
      </c>
    </row>
    <row r="58" spans="1:10" ht="17" thickBot="1">
      <c r="A58" s="21" t="s">
        <v>132</v>
      </c>
      <c r="B58" s="16">
        <v>7</v>
      </c>
      <c r="C58" s="16">
        <f t="shared" ca="1" si="0"/>
        <v>9</v>
      </c>
      <c r="D58" s="16">
        <f t="shared" ca="1" si="3"/>
        <v>16</v>
      </c>
      <c r="E58" s="19">
        <f t="shared" ca="1" si="4"/>
        <v>1.3114754098360655</v>
      </c>
      <c r="F58" s="16">
        <f t="shared" ca="1" si="1"/>
        <v>3</v>
      </c>
      <c r="G58" s="19">
        <f t="shared" ca="1" si="5"/>
        <v>0.54151624548736466</v>
      </c>
      <c r="H58" s="16">
        <f t="shared" ca="1" si="2"/>
        <v>4</v>
      </c>
      <c r="I58" s="19">
        <f t="shared" ca="1" si="6"/>
        <v>0.76190476190476186</v>
      </c>
      <c r="J58" s="20">
        <f t="shared" ca="1" si="7"/>
        <v>1.0061794327375879</v>
      </c>
    </row>
    <row r="59" spans="1:10" ht="17" thickBot="1">
      <c r="A59" s="21" t="s">
        <v>133</v>
      </c>
      <c r="B59" s="16">
        <v>6</v>
      </c>
      <c r="C59" s="16">
        <f t="shared" ca="1" si="0"/>
        <v>4</v>
      </c>
      <c r="D59" s="16">
        <f t="shared" ca="1" si="3"/>
        <v>10</v>
      </c>
      <c r="E59" s="19">
        <f t="shared" ca="1" si="4"/>
        <v>0.81967213114754101</v>
      </c>
      <c r="F59" s="16">
        <f t="shared" ca="1" si="1"/>
        <v>9</v>
      </c>
      <c r="G59" s="19">
        <f t="shared" ca="1" si="5"/>
        <v>1.6245487364620939</v>
      </c>
      <c r="H59" s="16">
        <f t="shared" ca="1" si="2"/>
        <v>4</v>
      </c>
      <c r="I59" s="19">
        <f t="shared" ca="1" si="6"/>
        <v>0.76190476190476186</v>
      </c>
      <c r="J59" s="20">
        <f t="shared" ca="1" si="7"/>
        <v>0.34346872114142385</v>
      </c>
    </row>
    <row r="60" spans="1:10" ht="17" thickBot="1">
      <c r="A60" s="21" t="s">
        <v>134</v>
      </c>
      <c r="B60" s="16">
        <v>7</v>
      </c>
      <c r="C60" s="16">
        <f t="shared" ca="1" si="0"/>
        <v>4</v>
      </c>
      <c r="D60" s="16">
        <f t="shared" ca="1" si="3"/>
        <v>11</v>
      </c>
      <c r="E60" s="19">
        <f t="shared" ca="1" si="4"/>
        <v>0.90163934426229508</v>
      </c>
      <c r="F60" s="16">
        <f t="shared" ca="1" si="1"/>
        <v>2</v>
      </c>
      <c r="G60" s="19">
        <f t="shared" ca="1" si="5"/>
        <v>0.36101083032490977</v>
      </c>
      <c r="H60" s="16">
        <f t="shared" ca="1" si="2"/>
        <v>4</v>
      </c>
      <c r="I60" s="19">
        <f t="shared" ca="1" si="6"/>
        <v>0.76190476190476186</v>
      </c>
      <c r="J60" s="20">
        <f t="shared" ca="1" si="7"/>
        <v>0.80294489675042413</v>
      </c>
    </row>
    <row r="61" spans="1:10" ht="17" thickBot="1">
      <c r="A61" s="21" t="s">
        <v>135</v>
      </c>
      <c r="B61" s="16">
        <v>7</v>
      </c>
      <c r="C61" s="16">
        <f t="shared" ca="1" si="0"/>
        <v>5</v>
      </c>
      <c r="D61" s="16">
        <f t="shared" ca="1" si="3"/>
        <v>12</v>
      </c>
      <c r="E61" s="19">
        <f t="shared" ca="1" si="4"/>
        <v>0.98360655737704916</v>
      </c>
      <c r="F61" s="16">
        <f t="shared" ca="1" si="1"/>
        <v>8</v>
      </c>
      <c r="G61" s="19">
        <f t="shared" ca="1" si="5"/>
        <v>1.4440433212996391</v>
      </c>
      <c r="H61" s="16">
        <f t="shared" ca="1" si="2"/>
        <v>3</v>
      </c>
      <c r="I61" s="19">
        <f t="shared" ca="1" si="6"/>
        <v>0.5714285714285714</v>
      </c>
      <c r="J61" s="20">
        <f t="shared" ca="1" si="7"/>
        <v>0.48802792086850011</v>
      </c>
    </row>
    <row r="62" spans="1:10" ht="17" thickBot="1">
      <c r="A62" s="21" t="s">
        <v>136</v>
      </c>
      <c r="B62" s="16">
        <v>2</v>
      </c>
      <c r="C62" s="16">
        <f t="shared" ca="1" si="0"/>
        <v>6</v>
      </c>
      <c r="D62" s="16">
        <f t="shared" ca="1" si="3"/>
        <v>8</v>
      </c>
      <c r="E62" s="19">
        <f t="shared" ca="1" si="4"/>
        <v>0.65573770491803274</v>
      </c>
      <c r="F62" s="16">
        <f t="shared" ca="1" si="1"/>
        <v>5</v>
      </c>
      <c r="G62" s="19">
        <f t="shared" ca="1" si="5"/>
        <v>0.90252707581227432</v>
      </c>
      <c r="H62" s="16">
        <f t="shared" ca="1" si="2"/>
        <v>1</v>
      </c>
      <c r="I62" s="19">
        <f t="shared" ca="1" si="6"/>
        <v>0.19047619047619047</v>
      </c>
      <c r="J62" s="20">
        <f t="shared" ca="1" si="7"/>
        <v>0.59994121256813415</v>
      </c>
    </row>
    <row r="63" spans="1:10" ht="17" thickBot="1">
      <c r="A63" s="21" t="s">
        <v>137</v>
      </c>
      <c r="B63" s="16">
        <v>8</v>
      </c>
      <c r="C63" s="16">
        <f t="shared" ca="1" si="0"/>
        <v>6</v>
      </c>
      <c r="D63" s="16">
        <f t="shared" ca="1" si="3"/>
        <v>14</v>
      </c>
      <c r="E63" s="19">
        <f t="shared" ca="1" si="4"/>
        <v>1.1475409836065573</v>
      </c>
      <c r="F63" s="16">
        <f t="shared" ca="1" si="1"/>
        <v>2</v>
      </c>
      <c r="G63" s="19">
        <f t="shared" ca="1" si="5"/>
        <v>0.36101083032490977</v>
      </c>
      <c r="H63" s="16">
        <f t="shared" ca="1" si="2"/>
        <v>2</v>
      </c>
      <c r="I63" s="19">
        <f t="shared" ca="1" si="6"/>
        <v>0.38095238095238093</v>
      </c>
      <c r="J63" s="20">
        <f t="shared" ca="1" si="7"/>
        <v>1.5466278734104133</v>
      </c>
    </row>
    <row r="64" spans="1:10" ht="17" thickBot="1">
      <c r="A64" s="21" t="s">
        <v>138</v>
      </c>
      <c r="B64" s="16">
        <v>8</v>
      </c>
      <c r="C64" s="16">
        <f t="shared" ca="1" si="0"/>
        <v>3</v>
      </c>
      <c r="D64" s="16">
        <f t="shared" ca="1" si="3"/>
        <v>11</v>
      </c>
      <c r="E64" s="19">
        <f t="shared" ca="1" si="4"/>
        <v>0.90163934426229508</v>
      </c>
      <c r="F64" s="16">
        <f t="shared" ca="1" si="1"/>
        <v>1</v>
      </c>
      <c r="G64" s="19">
        <f t="shared" ca="1" si="5"/>
        <v>0.18050541516245489</v>
      </c>
      <c r="H64" s="16">
        <f t="shared" ca="1" si="2"/>
        <v>6</v>
      </c>
      <c r="I64" s="19">
        <f t="shared" ca="1" si="6"/>
        <v>1.1428571428571428</v>
      </c>
      <c r="J64" s="20">
        <f t="shared" ca="1" si="7"/>
        <v>0.68132450838838288</v>
      </c>
    </row>
    <row r="65" spans="1:10" ht="17" thickBot="1">
      <c r="A65" s="21" t="s">
        <v>192</v>
      </c>
      <c r="B65" s="16">
        <v>6</v>
      </c>
      <c r="C65" s="16">
        <f t="shared" ca="1" si="0"/>
        <v>6</v>
      </c>
      <c r="D65" s="16">
        <f t="shared" ca="1" si="3"/>
        <v>12</v>
      </c>
      <c r="E65" s="19">
        <f t="shared" ca="1" si="4"/>
        <v>0.98360655737704916</v>
      </c>
      <c r="F65" s="16">
        <f t="shared" ca="1" si="1"/>
        <v>6</v>
      </c>
      <c r="G65" s="19">
        <f t="shared" ca="1" si="5"/>
        <v>1.0830324909747293</v>
      </c>
      <c r="H65" s="16">
        <f t="shared" ca="1" si="2"/>
        <v>1</v>
      </c>
      <c r="I65" s="19">
        <f t="shared" ca="1" si="6"/>
        <v>0.19047619047619047</v>
      </c>
      <c r="J65" s="20">
        <f t="shared" ca="1" si="7"/>
        <v>0.77235952271359265</v>
      </c>
    </row>
    <row r="66" spans="1:10" ht="17" thickBot="1">
      <c r="A66" s="21" t="s">
        <v>139</v>
      </c>
      <c r="B66" s="16">
        <v>5</v>
      </c>
      <c r="C66" s="16">
        <f t="shared" ca="1" si="0"/>
        <v>9</v>
      </c>
      <c r="D66" s="16">
        <f t="shared" ca="1" si="3"/>
        <v>14</v>
      </c>
      <c r="E66" s="19">
        <f t="shared" ca="1" si="4"/>
        <v>1.1475409836065573</v>
      </c>
      <c r="F66" s="16">
        <f t="shared" ca="1" si="1"/>
        <v>7</v>
      </c>
      <c r="G66" s="19">
        <f t="shared" ca="1" si="5"/>
        <v>1.2635379061371841</v>
      </c>
      <c r="H66" s="16">
        <f t="shared" ca="1" si="2"/>
        <v>2</v>
      </c>
      <c r="I66" s="19">
        <f t="shared" ca="1" si="6"/>
        <v>0.38095238095238093</v>
      </c>
      <c r="J66" s="20">
        <f t="shared" ca="1" si="7"/>
        <v>0.69780952348310099</v>
      </c>
    </row>
    <row r="67" spans="1:10" ht="17" thickBot="1">
      <c r="A67" s="21" t="s">
        <v>140</v>
      </c>
      <c r="B67" s="16">
        <v>5</v>
      </c>
      <c r="C67" s="16">
        <f t="shared" ca="1" si="0"/>
        <v>5</v>
      </c>
      <c r="D67" s="16">
        <f t="shared" ca="1" si="3"/>
        <v>10</v>
      </c>
      <c r="E67" s="19">
        <f t="shared" ca="1" si="4"/>
        <v>0.81967213114754101</v>
      </c>
      <c r="F67" s="16">
        <f t="shared" ca="1" si="1"/>
        <v>5</v>
      </c>
      <c r="G67" s="19">
        <f t="shared" ca="1" si="5"/>
        <v>0.90252707581227432</v>
      </c>
      <c r="H67" s="16">
        <f t="shared" ca="1" si="2"/>
        <v>4</v>
      </c>
      <c r="I67" s="19">
        <f t="shared" ca="1" si="6"/>
        <v>0.76190476190476186</v>
      </c>
      <c r="J67" s="20">
        <f t="shared" ca="1" si="7"/>
        <v>0.49246362186379328</v>
      </c>
    </row>
    <row r="68" spans="1:10" ht="17" thickBot="1">
      <c r="A68" s="21" t="s">
        <v>141</v>
      </c>
      <c r="B68" s="16">
        <v>2</v>
      </c>
      <c r="C68" s="16">
        <f t="shared" ca="1" si="0"/>
        <v>1</v>
      </c>
      <c r="D68" s="16">
        <f t="shared" ca="1" si="3"/>
        <v>3</v>
      </c>
      <c r="E68" s="19">
        <f t="shared" ca="1" si="4"/>
        <v>0.24590163934426229</v>
      </c>
      <c r="F68" s="16">
        <f t="shared" ca="1" si="1"/>
        <v>2</v>
      </c>
      <c r="G68" s="19">
        <f t="shared" ca="1" si="5"/>
        <v>0.36101083032490977</v>
      </c>
      <c r="H68" s="16">
        <f t="shared" ca="1" si="2"/>
        <v>4</v>
      </c>
      <c r="I68" s="19">
        <f t="shared" ca="1" si="6"/>
        <v>0.76190476190476186</v>
      </c>
      <c r="J68" s="20">
        <f t="shared" ca="1" si="7"/>
        <v>0.21898497184102478</v>
      </c>
    </row>
    <row r="69" spans="1:10" ht="17" thickBot="1">
      <c r="A69" s="21" t="s">
        <v>142</v>
      </c>
      <c r="B69" s="16">
        <v>4</v>
      </c>
      <c r="C69" s="16">
        <f t="shared" ref="C69:C118" ca="1" si="8">RANDBETWEEN(1,9)</f>
        <v>7</v>
      </c>
      <c r="D69" s="16">
        <f t="shared" ca="1" si="3"/>
        <v>11</v>
      </c>
      <c r="E69" s="19">
        <f t="shared" ca="1" si="4"/>
        <v>0.90163934426229508</v>
      </c>
      <c r="F69" s="16">
        <f t="shared" ref="F69:F118" ca="1" si="9">RANDBETWEEN(1,9)</f>
        <v>6</v>
      </c>
      <c r="G69" s="19">
        <f t="shared" ca="1" si="5"/>
        <v>1.0830324909747293</v>
      </c>
      <c r="H69" s="16">
        <f t="shared" ref="H69:H118" ca="1" si="10">RANDBETWEEN(1,9)</f>
        <v>3</v>
      </c>
      <c r="I69" s="19">
        <f t="shared" ca="1" si="6"/>
        <v>0.5714285714285714</v>
      </c>
      <c r="J69" s="20">
        <f t="shared" ca="1" si="7"/>
        <v>0.5449746535301091</v>
      </c>
    </row>
    <row r="70" spans="1:10" ht="17" thickBot="1">
      <c r="A70" s="21" t="s">
        <v>143</v>
      </c>
      <c r="B70" s="16">
        <v>4</v>
      </c>
      <c r="C70" s="16">
        <f t="shared" ca="1" si="8"/>
        <v>3</v>
      </c>
      <c r="D70" s="16">
        <f t="shared" ca="1" si="3"/>
        <v>7</v>
      </c>
      <c r="E70" s="19">
        <f t="shared" ca="1" si="4"/>
        <v>0.57377049180327866</v>
      </c>
      <c r="F70" s="16">
        <f t="shared" ca="1" si="9"/>
        <v>6</v>
      </c>
      <c r="G70" s="19">
        <f t="shared" ca="1" si="5"/>
        <v>1.0830324909747293</v>
      </c>
      <c r="H70" s="16">
        <f t="shared" ca="1" si="10"/>
        <v>2</v>
      </c>
      <c r="I70" s="19">
        <f t="shared" ca="1" si="6"/>
        <v>0.38095238095238093</v>
      </c>
      <c r="J70" s="20">
        <f t="shared" ca="1" si="7"/>
        <v>0.39192378473692718</v>
      </c>
    </row>
    <row r="71" spans="1:10" ht="17" thickBot="1">
      <c r="A71" s="21" t="s">
        <v>144</v>
      </c>
      <c r="B71" s="16">
        <v>7</v>
      </c>
      <c r="C71" s="16">
        <f t="shared" ca="1" si="8"/>
        <v>8</v>
      </c>
      <c r="D71" s="16">
        <f t="shared" ca="1" si="3"/>
        <v>15</v>
      </c>
      <c r="E71" s="19">
        <f t="shared" ca="1" si="4"/>
        <v>1.2295081967213115</v>
      </c>
      <c r="F71" s="16">
        <f t="shared" ca="1" si="9"/>
        <v>2</v>
      </c>
      <c r="G71" s="19">
        <f t="shared" ca="1" si="5"/>
        <v>0.36101083032490977</v>
      </c>
      <c r="H71" s="16">
        <f t="shared" ca="1" si="10"/>
        <v>6</v>
      </c>
      <c r="I71" s="19">
        <f t="shared" ca="1" si="6"/>
        <v>1.1428571428571428</v>
      </c>
      <c r="J71" s="20">
        <f t="shared" ca="1" si="7"/>
        <v>0.81756392093368413</v>
      </c>
    </row>
    <row r="72" spans="1:10" ht="17" thickBot="1">
      <c r="A72" s="21" t="s">
        <v>145</v>
      </c>
      <c r="B72" s="16">
        <v>9</v>
      </c>
      <c r="C72" s="16">
        <f t="shared" ca="1" si="8"/>
        <v>9</v>
      </c>
      <c r="D72" s="16">
        <f t="shared" ref="D72:D118" ca="1" si="11">B72*$B$1+C72*$C$1</f>
        <v>18</v>
      </c>
      <c r="E72" s="19">
        <f t="shared" ref="E72:E118" ca="1" si="12">100*D72/$D$119</f>
        <v>1.4754098360655739</v>
      </c>
      <c r="F72" s="16">
        <f t="shared" ca="1" si="9"/>
        <v>4</v>
      </c>
      <c r="G72" s="19">
        <f t="shared" ref="G72:G118" ca="1" si="13">100*F72/$F$119</f>
        <v>0.72202166064981954</v>
      </c>
      <c r="H72" s="16">
        <f t="shared" ca="1" si="10"/>
        <v>1</v>
      </c>
      <c r="I72" s="19">
        <f t="shared" ref="I72:I118" ca="1" si="14">100*H72/$H$119</f>
        <v>0.19047619047619047</v>
      </c>
      <c r="J72" s="20">
        <f t="shared" ref="J72:J118" ca="1" si="15">E72/(G72*$F$1+I72*$H$1)</f>
        <v>1.6168912992451852</v>
      </c>
    </row>
    <row r="73" spans="1:10" ht="17" thickBot="1">
      <c r="A73" s="21" t="s">
        <v>146</v>
      </c>
      <c r="B73" s="16">
        <v>9</v>
      </c>
      <c r="C73" s="16">
        <f t="shared" ca="1" si="8"/>
        <v>1</v>
      </c>
      <c r="D73" s="16">
        <f t="shared" ca="1" si="11"/>
        <v>10</v>
      </c>
      <c r="E73" s="19">
        <f t="shared" ca="1" si="12"/>
        <v>0.81967213114754101</v>
      </c>
      <c r="F73" s="16">
        <f t="shared" ca="1" si="9"/>
        <v>8</v>
      </c>
      <c r="G73" s="19">
        <f t="shared" ca="1" si="13"/>
        <v>1.4440433212996391</v>
      </c>
      <c r="H73" s="16">
        <f t="shared" ca="1" si="10"/>
        <v>9</v>
      </c>
      <c r="I73" s="19">
        <f t="shared" ca="1" si="14"/>
        <v>1.7142857142857142</v>
      </c>
      <c r="J73" s="20">
        <f t="shared" ca="1" si="15"/>
        <v>0.25952714929704146</v>
      </c>
    </row>
    <row r="74" spans="1:10" ht="17" thickBot="1">
      <c r="A74" s="21" t="s">
        <v>147</v>
      </c>
      <c r="B74" s="16">
        <v>8</v>
      </c>
      <c r="C74" s="16">
        <f t="shared" ca="1" si="8"/>
        <v>1</v>
      </c>
      <c r="D74" s="16">
        <f t="shared" ca="1" si="11"/>
        <v>9</v>
      </c>
      <c r="E74" s="19">
        <f t="shared" ca="1" si="12"/>
        <v>0.73770491803278693</v>
      </c>
      <c r="F74" s="16">
        <f t="shared" ca="1" si="9"/>
        <v>2</v>
      </c>
      <c r="G74" s="19">
        <f t="shared" ca="1" si="13"/>
        <v>0.36101083032490977</v>
      </c>
      <c r="H74" s="16">
        <f t="shared" ca="1" si="10"/>
        <v>2</v>
      </c>
      <c r="I74" s="19">
        <f t="shared" ca="1" si="14"/>
        <v>0.38095238095238093</v>
      </c>
      <c r="J74" s="20">
        <f t="shared" ca="1" si="15"/>
        <v>0.9942607757638372</v>
      </c>
    </row>
    <row r="75" spans="1:10" ht="17" thickBot="1">
      <c r="A75" s="21" t="s">
        <v>148</v>
      </c>
      <c r="B75" s="16">
        <v>8</v>
      </c>
      <c r="C75" s="16">
        <f t="shared" ca="1" si="8"/>
        <v>9</v>
      </c>
      <c r="D75" s="16">
        <f t="shared" ca="1" si="11"/>
        <v>17</v>
      </c>
      <c r="E75" s="19">
        <f t="shared" ca="1" si="12"/>
        <v>1.3934426229508197</v>
      </c>
      <c r="F75" s="16">
        <f t="shared" ca="1" si="9"/>
        <v>2</v>
      </c>
      <c r="G75" s="19">
        <f t="shared" ca="1" si="13"/>
        <v>0.36101083032490977</v>
      </c>
      <c r="H75" s="16">
        <f t="shared" ca="1" si="10"/>
        <v>1</v>
      </c>
      <c r="I75" s="19">
        <f t="shared" ca="1" si="14"/>
        <v>0.19047619047619047</v>
      </c>
      <c r="J75" s="20">
        <f t="shared" ca="1" si="15"/>
        <v>2.5267006663668696</v>
      </c>
    </row>
    <row r="76" spans="1:10" ht="17" thickBot="1">
      <c r="A76" s="21" t="s">
        <v>149</v>
      </c>
      <c r="B76" s="16">
        <v>8</v>
      </c>
      <c r="C76" s="16">
        <f t="shared" ca="1" si="8"/>
        <v>4</v>
      </c>
      <c r="D76" s="16">
        <f t="shared" ca="1" si="11"/>
        <v>12</v>
      </c>
      <c r="E76" s="19">
        <f t="shared" ca="1" si="12"/>
        <v>0.98360655737704916</v>
      </c>
      <c r="F76" s="16">
        <f t="shared" ca="1" si="9"/>
        <v>3</v>
      </c>
      <c r="G76" s="19">
        <f t="shared" ca="1" si="13"/>
        <v>0.54151624548736466</v>
      </c>
      <c r="H76" s="16">
        <f t="shared" ca="1" si="10"/>
        <v>6</v>
      </c>
      <c r="I76" s="19">
        <f t="shared" ca="1" si="14"/>
        <v>1.1428571428571428</v>
      </c>
      <c r="J76" s="20">
        <f t="shared" ca="1" si="15"/>
        <v>0.5839599249093993</v>
      </c>
    </row>
    <row r="77" spans="1:10" ht="17" thickBot="1">
      <c r="A77" s="21" t="s">
        <v>150</v>
      </c>
      <c r="B77" s="16">
        <v>7</v>
      </c>
      <c r="C77" s="16">
        <f t="shared" ca="1" si="8"/>
        <v>7</v>
      </c>
      <c r="D77" s="16">
        <f t="shared" ca="1" si="11"/>
        <v>14</v>
      </c>
      <c r="E77" s="19">
        <f t="shared" ca="1" si="12"/>
        <v>1.1475409836065573</v>
      </c>
      <c r="F77" s="16">
        <f t="shared" ca="1" si="9"/>
        <v>5</v>
      </c>
      <c r="G77" s="19">
        <f t="shared" ca="1" si="13"/>
        <v>0.90252707581227432</v>
      </c>
      <c r="H77" s="16">
        <f t="shared" ca="1" si="10"/>
        <v>9</v>
      </c>
      <c r="I77" s="19">
        <f t="shared" ca="1" si="14"/>
        <v>1.7142857142857142</v>
      </c>
      <c r="J77" s="20">
        <f t="shared" ca="1" si="15"/>
        <v>0.43852620559974675</v>
      </c>
    </row>
    <row r="78" spans="1:10" ht="17" thickBot="1">
      <c r="A78" s="21" t="s">
        <v>151</v>
      </c>
      <c r="B78" s="16">
        <v>7</v>
      </c>
      <c r="C78" s="16">
        <f t="shared" ca="1" si="8"/>
        <v>6</v>
      </c>
      <c r="D78" s="16">
        <f t="shared" ca="1" si="11"/>
        <v>13</v>
      </c>
      <c r="E78" s="19">
        <f t="shared" ca="1" si="12"/>
        <v>1.0655737704918034</v>
      </c>
      <c r="F78" s="16">
        <f t="shared" ca="1" si="9"/>
        <v>9</v>
      </c>
      <c r="G78" s="19">
        <f t="shared" ca="1" si="13"/>
        <v>1.6245487364620939</v>
      </c>
      <c r="H78" s="16">
        <f t="shared" ca="1" si="10"/>
        <v>1</v>
      </c>
      <c r="I78" s="19">
        <f t="shared" ca="1" si="14"/>
        <v>0.19047619047619047</v>
      </c>
      <c r="J78" s="20">
        <f t="shared" ca="1" si="15"/>
        <v>0.58708492356041109</v>
      </c>
    </row>
    <row r="79" spans="1:10" ht="17" thickBot="1">
      <c r="A79" s="21" t="s">
        <v>152</v>
      </c>
      <c r="B79" s="16">
        <v>4</v>
      </c>
      <c r="C79" s="16">
        <f t="shared" ca="1" si="8"/>
        <v>8</v>
      </c>
      <c r="D79" s="16">
        <f t="shared" ca="1" si="11"/>
        <v>12</v>
      </c>
      <c r="E79" s="19">
        <f t="shared" ca="1" si="12"/>
        <v>0.98360655737704916</v>
      </c>
      <c r="F79" s="16">
        <f t="shared" ca="1" si="9"/>
        <v>4</v>
      </c>
      <c r="G79" s="19">
        <f t="shared" ca="1" si="13"/>
        <v>0.72202166064981954</v>
      </c>
      <c r="H79" s="16">
        <f t="shared" ca="1" si="10"/>
        <v>1</v>
      </c>
      <c r="I79" s="19">
        <f t="shared" ca="1" si="14"/>
        <v>0.19047619047619047</v>
      </c>
      <c r="J79" s="20">
        <f t="shared" ca="1" si="15"/>
        <v>1.0779275328301234</v>
      </c>
    </row>
    <row r="80" spans="1:10" ht="17" thickBot="1">
      <c r="A80" s="21" t="s">
        <v>153</v>
      </c>
      <c r="B80" s="16">
        <v>4</v>
      </c>
      <c r="C80" s="16">
        <f t="shared" ca="1" si="8"/>
        <v>5</v>
      </c>
      <c r="D80" s="16">
        <f t="shared" ca="1" si="11"/>
        <v>9</v>
      </c>
      <c r="E80" s="19">
        <f t="shared" ca="1" si="12"/>
        <v>0.73770491803278693</v>
      </c>
      <c r="F80" s="16">
        <f t="shared" ca="1" si="9"/>
        <v>1</v>
      </c>
      <c r="G80" s="19">
        <f t="shared" ca="1" si="13"/>
        <v>0.18050541516245489</v>
      </c>
      <c r="H80" s="16">
        <f t="shared" ca="1" si="10"/>
        <v>8</v>
      </c>
      <c r="I80" s="19">
        <f t="shared" ca="1" si="14"/>
        <v>1.5238095238095237</v>
      </c>
      <c r="J80" s="20">
        <f t="shared" ca="1" si="15"/>
        <v>0.43284542144409138</v>
      </c>
    </row>
    <row r="81" spans="1:10" ht="17" thickBot="1">
      <c r="A81" s="21" t="s">
        <v>154</v>
      </c>
      <c r="B81" s="16">
        <v>4</v>
      </c>
      <c r="C81" s="16">
        <f t="shared" ca="1" si="8"/>
        <v>3</v>
      </c>
      <c r="D81" s="16">
        <f t="shared" ca="1" si="11"/>
        <v>7</v>
      </c>
      <c r="E81" s="19">
        <f t="shared" ca="1" si="12"/>
        <v>0.57377049180327866</v>
      </c>
      <c r="F81" s="16">
        <f t="shared" ca="1" si="9"/>
        <v>5</v>
      </c>
      <c r="G81" s="19">
        <f t="shared" ca="1" si="13"/>
        <v>0.90252707581227432</v>
      </c>
      <c r="H81" s="16">
        <f t="shared" ca="1" si="10"/>
        <v>5</v>
      </c>
      <c r="I81" s="19">
        <f t="shared" ca="1" si="14"/>
        <v>0.95238095238095233</v>
      </c>
      <c r="J81" s="20">
        <f t="shared" ca="1" si="15"/>
        <v>0.30932557468208266</v>
      </c>
    </row>
    <row r="82" spans="1:10" ht="17" thickBot="1">
      <c r="A82" s="21" t="s">
        <v>155</v>
      </c>
      <c r="B82" s="16">
        <v>4</v>
      </c>
      <c r="C82" s="16">
        <f t="shared" ca="1" si="8"/>
        <v>6</v>
      </c>
      <c r="D82" s="16">
        <f t="shared" ca="1" si="11"/>
        <v>10</v>
      </c>
      <c r="E82" s="19">
        <f t="shared" ca="1" si="12"/>
        <v>0.81967213114754101</v>
      </c>
      <c r="F82" s="16">
        <f t="shared" ca="1" si="9"/>
        <v>9</v>
      </c>
      <c r="G82" s="19">
        <f t="shared" ca="1" si="13"/>
        <v>1.6245487364620939</v>
      </c>
      <c r="H82" s="16">
        <f t="shared" ca="1" si="10"/>
        <v>8</v>
      </c>
      <c r="I82" s="19">
        <f t="shared" ca="1" si="14"/>
        <v>1.5238095238095237</v>
      </c>
      <c r="J82" s="20">
        <f t="shared" ca="1" si="15"/>
        <v>0.26034906557198023</v>
      </c>
    </row>
    <row r="83" spans="1:10" ht="17" thickBot="1">
      <c r="A83" s="21" t="s">
        <v>156</v>
      </c>
      <c r="B83" s="16">
        <v>5</v>
      </c>
      <c r="C83" s="16">
        <f t="shared" ca="1" si="8"/>
        <v>6</v>
      </c>
      <c r="D83" s="16">
        <f t="shared" ca="1" si="11"/>
        <v>11</v>
      </c>
      <c r="E83" s="19">
        <f t="shared" ca="1" si="12"/>
        <v>0.90163934426229508</v>
      </c>
      <c r="F83" s="16">
        <f t="shared" ca="1" si="9"/>
        <v>9</v>
      </c>
      <c r="G83" s="19">
        <f t="shared" ca="1" si="13"/>
        <v>1.6245487364620939</v>
      </c>
      <c r="H83" s="16">
        <f t="shared" ca="1" si="10"/>
        <v>1</v>
      </c>
      <c r="I83" s="19">
        <f t="shared" ca="1" si="14"/>
        <v>0.19047619047619047</v>
      </c>
      <c r="J83" s="20">
        <f t="shared" ca="1" si="15"/>
        <v>0.49676416608957857</v>
      </c>
    </row>
    <row r="84" spans="1:10" ht="17" thickBot="1">
      <c r="A84" s="21" t="s">
        <v>157</v>
      </c>
      <c r="B84" s="16">
        <v>5</v>
      </c>
      <c r="C84" s="16">
        <f t="shared" ca="1" si="8"/>
        <v>1</v>
      </c>
      <c r="D84" s="16">
        <f t="shared" ca="1" si="11"/>
        <v>6</v>
      </c>
      <c r="E84" s="19">
        <f t="shared" ca="1" si="12"/>
        <v>0.49180327868852458</v>
      </c>
      <c r="F84" s="16">
        <f t="shared" ca="1" si="9"/>
        <v>9</v>
      </c>
      <c r="G84" s="19">
        <f t="shared" ca="1" si="13"/>
        <v>1.6245487364620939</v>
      </c>
      <c r="H84" s="16">
        <f t="shared" ca="1" si="10"/>
        <v>2</v>
      </c>
      <c r="I84" s="19">
        <f t="shared" ca="1" si="14"/>
        <v>0.38095238095238093</v>
      </c>
      <c r="J84" s="20">
        <f t="shared" ca="1" si="15"/>
        <v>0.24522712773282596</v>
      </c>
    </row>
    <row r="85" spans="1:10" ht="17" thickBot="1">
      <c r="A85" s="21" t="s">
        <v>130</v>
      </c>
      <c r="B85" s="16">
        <v>2</v>
      </c>
      <c r="C85" s="16">
        <f t="shared" ca="1" si="8"/>
        <v>9</v>
      </c>
      <c r="D85" s="16">
        <f t="shared" ca="1" si="11"/>
        <v>11</v>
      </c>
      <c r="E85" s="19">
        <f t="shared" ca="1" si="12"/>
        <v>0.90163934426229508</v>
      </c>
      <c r="F85" s="16">
        <f t="shared" ca="1" si="9"/>
        <v>4</v>
      </c>
      <c r="G85" s="19">
        <f t="shared" ca="1" si="13"/>
        <v>0.72202166064981954</v>
      </c>
      <c r="H85" s="16">
        <f t="shared" ca="1" si="10"/>
        <v>3</v>
      </c>
      <c r="I85" s="19">
        <f t="shared" ca="1" si="14"/>
        <v>0.5714285714285714</v>
      </c>
      <c r="J85" s="20">
        <f t="shared" ca="1" si="15"/>
        <v>0.69708081679608858</v>
      </c>
    </row>
    <row r="86" spans="1:10" ht="17" thickBot="1">
      <c r="A86" s="21" t="s">
        <v>158</v>
      </c>
      <c r="B86" s="16">
        <v>2</v>
      </c>
      <c r="C86" s="16">
        <f t="shared" ca="1" si="8"/>
        <v>4</v>
      </c>
      <c r="D86" s="16">
        <f t="shared" ca="1" si="11"/>
        <v>6</v>
      </c>
      <c r="E86" s="19">
        <f t="shared" ca="1" si="12"/>
        <v>0.49180327868852458</v>
      </c>
      <c r="F86" s="16">
        <f t="shared" ca="1" si="9"/>
        <v>9</v>
      </c>
      <c r="G86" s="19">
        <f t="shared" ca="1" si="13"/>
        <v>1.6245487364620939</v>
      </c>
      <c r="H86" s="16">
        <f t="shared" ca="1" si="10"/>
        <v>2</v>
      </c>
      <c r="I86" s="19">
        <f t="shared" ca="1" si="14"/>
        <v>0.38095238095238093</v>
      </c>
      <c r="J86" s="20">
        <f t="shared" ca="1" si="15"/>
        <v>0.24522712773282596</v>
      </c>
    </row>
    <row r="87" spans="1:10" ht="17" thickBot="1">
      <c r="A87" s="21" t="s">
        <v>159</v>
      </c>
      <c r="B87" s="16">
        <v>2</v>
      </c>
      <c r="C87" s="16">
        <f t="shared" ca="1" si="8"/>
        <v>5</v>
      </c>
      <c r="D87" s="16">
        <f t="shared" ca="1" si="11"/>
        <v>7</v>
      </c>
      <c r="E87" s="19">
        <f t="shared" ca="1" si="12"/>
        <v>0.57377049180327866</v>
      </c>
      <c r="F87" s="16">
        <f t="shared" ca="1" si="9"/>
        <v>1</v>
      </c>
      <c r="G87" s="19">
        <f t="shared" ca="1" si="13"/>
        <v>0.18050541516245489</v>
      </c>
      <c r="H87" s="16">
        <f t="shared" ca="1" si="10"/>
        <v>7</v>
      </c>
      <c r="I87" s="19">
        <f t="shared" ca="1" si="14"/>
        <v>1.3333333333333333</v>
      </c>
      <c r="J87" s="20">
        <f t="shared" ca="1" si="15"/>
        <v>0.37901691469676035</v>
      </c>
    </row>
    <row r="88" spans="1:10" ht="17" thickBot="1">
      <c r="A88" s="21" t="s">
        <v>160</v>
      </c>
      <c r="B88" s="16">
        <v>7</v>
      </c>
      <c r="C88" s="16">
        <f t="shared" ca="1" si="8"/>
        <v>8</v>
      </c>
      <c r="D88" s="16">
        <f t="shared" ca="1" si="11"/>
        <v>15</v>
      </c>
      <c r="E88" s="19">
        <f t="shared" ca="1" si="12"/>
        <v>1.2295081967213115</v>
      </c>
      <c r="F88" s="16">
        <f t="shared" ca="1" si="9"/>
        <v>6</v>
      </c>
      <c r="G88" s="19">
        <f t="shared" ca="1" si="13"/>
        <v>1.0830324909747293</v>
      </c>
      <c r="H88" s="16">
        <f t="shared" ca="1" si="10"/>
        <v>7</v>
      </c>
      <c r="I88" s="19">
        <f t="shared" ca="1" si="14"/>
        <v>1.3333333333333333</v>
      </c>
      <c r="J88" s="20">
        <f t="shared" ca="1" si="15"/>
        <v>0.5088253543204232</v>
      </c>
    </row>
    <row r="89" spans="1:10" ht="17" thickBot="1">
      <c r="A89" s="21" t="s">
        <v>193</v>
      </c>
      <c r="B89" s="16">
        <v>7</v>
      </c>
      <c r="C89" s="16">
        <f t="shared" ca="1" si="8"/>
        <v>5</v>
      </c>
      <c r="D89" s="16">
        <f t="shared" ca="1" si="11"/>
        <v>12</v>
      </c>
      <c r="E89" s="19">
        <f t="shared" ca="1" si="12"/>
        <v>0.98360655737704916</v>
      </c>
      <c r="F89" s="16">
        <f t="shared" ca="1" si="9"/>
        <v>4</v>
      </c>
      <c r="G89" s="19">
        <f t="shared" ca="1" si="13"/>
        <v>0.72202166064981954</v>
      </c>
      <c r="H89" s="16">
        <f t="shared" ca="1" si="10"/>
        <v>3</v>
      </c>
      <c r="I89" s="19">
        <f t="shared" ca="1" si="14"/>
        <v>0.5714285714285714</v>
      </c>
      <c r="J89" s="20">
        <f t="shared" ca="1" si="15"/>
        <v>0.76045180014118752</v>
      </c>
    </row>
    <row r="90" spans="1:10" ht="17" thickBot="1">
      <c r="A90" s="21" t="s">
        <v>161</v>
      </c>
      <c r="B90" s="16">
        <v>8</v>
      </c>
      <c r="C90" s="16">
        <f t="shared" ca="1" si="8"/>
        <v>6</v>
      </c>
      <c r="D90" s="16">
        <f t="shared" ca="1" si="11"/>
        <v>14</v>
      </c>
      <c r="E90" s="19">
        <f t="shared" ca="1" si="12"/>
        <v>1.1475409836065573</v>
      </c>
      <c r="F90" s="16">
        <f t="shared" ca="1" si="9"/>
        <v>6</v>
      </c>
      <c r="G90" s="19">
        <f t="shared" ca="1" si="13"/>
        <v>1.0830324909747293</v>
      </c>
      <c r="H90" s="16">
        <f t="shared" ca="1" si="10"/>
        <v>7</v>
      </c>
      <c r="I90" s="19">
        <f t="shared" ca="1" si="14"/>
        <v>1.3333333333333333</v>
      </c>
      <c r="J90" s="20">
        <f t="shared" ca="1" si="15"/>
        <v>0.47490366403239498</v>
      </c>
    </row>
    <row r="91" spans="1:10" ht="17" thickBot="1">
      <c r="A91" s="21" t="s">
        <v>162</v>
      </c>
      <c r="B91" s="16">
        <v>8</v>
      </c>
      <c r="C91" s="16">
        <f t="shared" ca="1" si="8"/>
        <v>1</v>
      </c>
      <c r="D91" s="16">
        <f t="shared" ca="1" si="11"/>
        <v>9</v>
      </c>
      <c r="E91" s="19">
        <f t="shared" ca="1" si="12"/>
        <v>0.73770491803278693</v>
      </c>
      <c r="F91" s="16">
        <f t="shared" ca="1" si="9"/>
        <v>6</v>
      </c>
      <c r="G91" s="19">
        <f t="shared" ca="1" si="13"/>
        <v>1.0830324909747293</v>
      </c>
      <c r="H91" s="16">
        <f t="shared" ca="1" si="10"/>
        <v>6</v>
      </c>
      <c r="I91" s="19">
        <f t="shared" ca="1" si="14"/>
        <v>1.1428571428571428</v>
      </c>
      <c r="J91" s="20">
        <f t="shared" ca="1" si="15"/>
        <v>0.33142025858794577</v>
      </c>
    </row>
    <row r="92" spans="1:10" ht="17" thickBot="1">
      <c r="A92" s="21" t="s">
        <v>163</v>
      </c>
      <c r="B92" s="16">
        <v>5</v>
      </c>
      <c r="C92" s="16">
        <f t="shared" ca="1" si="8"/>
        <v>3</v>
      </c>
      <c r="D92" s="16">
        <f t="shared" ca="1" si="11"/>
        <v>8</v>
      </c>
      <c r="E92" s="19">
        <f t="shared" ca="1" si="12"/>
        <v>0.65573770491803274</v>
      </c>
      <c r="F92" s="16">
        <f t="shared" ca="1" si="9"/>
        <v>4</v>
      </c>
      <c r="G92" s="19">
        <f t="shared" ca="1" si="13"/>
        <v>0.72202166064981954</v>
      </c>
      <c r="H92" s="16">
        <f t="shared" ca="1" si="10"/>
        <v>7</v>
      </c>
      <c r="I92" s="19">
        <f t="shared" ca="1" si="14"/>
        <v>1.3333333333333333</v>
      </c>
      <c r="J92" s="20">
        <f t="shared" ca="1" si="15"/>
        <v>0.31903866088225125</v>
      </c>
    </row>
    <row r="93" spans="1:10" ht="17" thickBot="1">
      <c r="A93" s="21" t="s">
        <v>164</v>
      </c>
      <c r="B93" s="16">
        <v>4</v>
      </c>
      <c r="C93" s="16">
        <f t="shared" ca="1" si="8"/>
        <v>3</v>
      </c>
      <c r="D93" s="16">
        <f t="shared" ca="1" si="11"/>
        <v>7</v>
      </c>
      <c r="E93" s="19">
        <f t="shared" ca="1" si="12"/>
        <v>0.57377049180327866</v>
      </c>
      <c r="F93" s="16">
        <f t="shared" ca="1" si="9"/>
        <v>9</v>
      </c>
      <c r="G93" s="19">
        <f t="shared" ca="1" si="13"/>
        <v>1.6245487364620939</v>
      </c>
      <c r="H93" s="16">
        <f t="shared" ca="1" si="10"/>
        <v>4</v>
      </c>
      <c r="I93" s="19">
        <f t="shared" ca="1" si="14"/>
        <v>0.76190476190476186</v>
      </c>
      <c r="J93" s="20">
        <f t="shared" ca="1" si="15"/>
        <v>0.24042810479899668</v>
      </c>
    </row>
    <row r="94" spans="1:10" ht="17" thickBot="1">
      <c r="A94" s="21" t="s">
        <v>165</v>
      </c>
      <c r="B94" s="16">
        <v>4</v>
      </c>
      <c r="C94" s="16">
        <f t="shared" ca="1" si="8"/>
        <v>4</v>
      </c>
      <c r="D94" s="16">
        <f t="shared" ca="1" si="11"/>
        <v>8</v>
      </c>
      <c r="E94" s="19">
        <f t="shared" ca="1" si="12"/>
        <v>0.65573770491803274</v>
      </c>
      <c r="F94" s="16">
        <f t="shared" ca="1" si="9"/>
        <v>7</v>
      </c>
      <c r="G94" s="19">
        <f t="shared" ca="1" si="13"/>
        <v>1.2635379061371841</v>
      </c>
      <c r="H94" s="16">
        <f t="shared" ca="1" si="10"/>
        <v>5</v>
      </c>
      <c r="I94" s="19">
        <f t="shared" ca="1" si="14"/>
        <v>0.95238095238095233</v>
      </c>
      <c r="J94" s="20">
        <f t="shared" ca="1" si="15"/>
        <v>0.29592135217286242</v>
      </c>
    </row>
    <row r="95" spans="1:10" ht="17" thickBot="1">
      <c r="A95" s="21" t="s">
        <v>166</v>
      </c>
      <c r="B95" s="16">
        <v>4</v>
      </c>
      <c r="C95" s="16">
        <f t="shared" ca="1" si="8"/>
        <v>8</v>
      </c>
      <c r="D95" s="16">
        <f t="shared" ca="1" si="11"/>
        <v>12</v>
      </c>
      <c r="E95" s="19">
        <f t="shared" ca="1" si="12"/>
        <v>0.98360655737704916</v>
      </c>
      <c r="F95" s="16">
        <f t="shared" ca="1" si="9"/>
        <v>7</v>
      </c>
      <c r="G95" s="19">
        <f t="shared" ca="1" si="13"/>
        <v>1.2635379061371841</v>
      </c>
      <c r="H95" s="16">
        <f t="shared" ca="1" si="10"/>
        <v>7</v>
      </c>
      <c r="I95" s="19">
        <f t="shared" ca="1" si="14"/>
        <v>1.3333333333333333</v>
      </c>
      <c r="J95" s="20">
        <f t="shared" ca="1" si="15"/>
        <v>0.37876600981479513</v>
      </c>
    </row>
    <row r="96" spans="1:10" ht="17" thickBot="1">
      <c r="A96" s="21" t="s">
        <v>167</v>
      </c>
      <c r="B96" s="16">
        <v>7</v>
      </c>
      <c r="C96" s="16">
        <f t="shared" ca="1" si="8"/>
        <v>4</v>
      </c>
      <c r="D96" s="16">
        <f t="shared" ca="1" si="11"/>
        <v>11</v>
      </c>
      <c r="E96" s="19">
        <f t="shared" ca="1" si="12"/>
        <v>0.90163934426229508</v>
      </c>
      <c r="F96" s="16">
        <f t="shared" ca="1" si="9"/>
        <v>1</v>
      </c>
      <c r="G96" s="19">
        <f t="shared" ca="1" si="13"/>
        <v>0.18050541516245489</v>
      </c>
      <c r="H96" s="16">
        <f t="shared" ca="1" si="10"/>
        <v>5</v>
      </c>
      <c r="I96" s="19">
        <f t="shared" ca="1" si="14"/>
        <v>0.95238095238095233</v>
      </c>
      <c r="J96" s="20">
        <f t="shared" ca="1" si="15"/>
        <v>0.79587800691559485</v>
      </c>
    </row>
    <row r="97" spans="1:10" ht="17" thickBot="1">
      <c r="A97" s="21" t="s">
        <v>168</v>
      </c>
      <c r="B97" s="16">
        <v>7</v>
      </c>
      <c r="C97" s="16">
        <f t="shared" ca="1" si="8"/>
        <v>4</v>
      </c>
      <c r="D97" s="16">
        <f t="shared" ca="1" si="11"/>
        <v>11</v>
      </c>
      <c r="E97" s="19">
        <f t="shared" ca="1" si="12"/>
        <v>0.90163934426229508</v>
      </c>
      <c r="F97" s="16">
        <f t="shared" ca="1" si="9"/>
        <v>6</v>
      </c>
      <c r="G97" s="19">
        <f t="shared" ca="1" si="13"/>
        <v>1.0830324909747293</v>
      </c>
      <c r="H97" s="16">
        <f t="shared" ca="1" si="10"/>
        <v>1</v>
      </c>
      <c r="I97" s="19">
        <f t="shared" ca="1" si="14"/>
        <v>0.19047619047619047</v>
      </c>
      <c r="J97" s="20">
        <f t="shared" ca="1" si="15"/>
        <v>0.70799622915412663</v>
      </c>
    </row>
    <row r="98" spans="1:10" ht="17" thickBot="1">
      <c r="A98" s="21" t="s">
        <v>169</v>
      </c>
      <c r="B98" s="16">
        <v>6</v>
      </c>
      <c r="C98" s="16">
        <f t="shared" ca="1" si="8"/>
        <v>8</v>
      </c>
      <c r="D98" s="16">
        <f t="shared" ca="1" si="11"/>
        <v>14</v>
      </c>
      <c r="E98" s="19">
        <f t="shared" ca="1" si="12"/>
        <v>1.1475409836065573</v>
      </c>
      <c r="F98" s="16">
        <f t="shared" ca="1" si="9"/>
        <v>4</v>
      </c>
      <c r="G98" s="19">
        <f t="shared" ca="1" si="13"/>
        <v>0.72202166064981954</v>
      </c>
      <c r="H98" s="16">
        <f t="shared" ca="1" si="10"/>
        <v>3</v>
      </c>
      <c r="I98" s="19">
        <f t="shared" ca="1" si="14"/>
        <v>0.5714285714285714</v>
      </c>
      <c r="J98" s="20">
        <f t="shared" ca="1" si="15"/>
        <v>0.8871937668313854</v>
      </c>
    </row>
    <row r="99" spans="1:10" ht="17" thickBot="1">
      <c r="A99" s="21" t="s">
        <v>170</v>
      </c>
      <c r="B99" s="16">
        <v>6</v>
      </c>
      <c r="C99" s="16">
        <f t="shared" ca="1" si="8"/>
        <v>8</v>
      </c>
      <c r="D99" s="16">
        <f t="shared" ca="1" si="11"/>
        <v>14</v>
      </c>
      <c r="E99" s="19">
        <f t="shared" ca="1" si="12"/>
        <v>1.1475409836065573</v>
      </c>
      <c r="F99" s="16">
        <f t="shared" ca="1" si="9"/>
        <v>4</v>
      </c>
      <c r="G99" s="19">
        <f t="shared" ca="1" si="13"/>
        <v>0.72202166064981954</v>
      </c>
      <c r="H99" s="16">
        <f t="shared" ca="1" si="10"/>
        <v>4</v>
      </c>
      <c r="I99" s="19">
        <f t="shared" ca="1" si="14"/>
        <v>0.76190476190476186</v>
      </c>
      <c r="J99" s="20">
        <f t="shared" ca="1" si="15"/>
        <v>0.77331393670520665</v>
      </c>
    </row>
    <row r="100" spans="1:10" ht="17" thickBot="1">
      <c r="A100" s="21" t="s">
        <v>171</v>
      </c>
      <c r="B100" s="16">
        <v>5</v>
      </c>
      <c r="C100" s="16">
        <f t="shared" ca="1" si="8"/>
        <v>2</v>
      </c>
      <c r="D100" s="16">
        <f t="shared" ca="1" si="11"/>
        <v>7</v>
      </c>
      <c r="E100" s="19">
        <f t="shared" ca="1" si="12"/>
        <v>0.57377049180327866</v>
      </c>
      <c r="F100" s="16">
        <f t="shared" ca="1" si="9"/>
        <v>5</v>
      </c>
      <c r="G100" s="19">
        <f t="shared" ca="1" si="13"/>
        <v>0.90252707581227432</v>
      </c>
      <c r="H100" s="16">
        <f t="shared" ca="1" si="10"/>
        <v>8</v>
      </c>
      <c r="I100" s="19">
        <f t="shared" ca="1" si="14"/>
        <v>1.5238095238095237</v>
      </c>
      <c r="J100" s="20">
        <f t="shared" ca="1" si="15"/>
        <v>0.23647604866229788</v>
      </c>
    </row>
    <row r="101" spans="1:10" ht="17" thickBot="1">
      <c r="A101" s="21" t="s">
        <v>172</v>
      </c>
      <c r="B101" s="16">
        <v>6</v>
      </c>
      <c r="C101" s="16">
        <f t="shared" ca="1" si="8"/>
        <v>3</v>
      </c>
      <c r="D101" s="16">
        <f t="shared" ca="1" si="11"/>
        <v>9</v>
      </c>
      <c r="E101" s="19">
        <f t="shared" ca="1" si="12"/>
        <v>0.73770491803278693</v>
      </c>
      <c r="F101" s="16">
        <f t="shared" ca="1" si="9"/>
        <v>5</v>
      </c>
      <c r="G101" s="19">
        <f t="shared" ca="1" si="13"/>
        <v>0.90252707581227432</v>
      </c>
      <c r="H101" s="16">
        <f t="shared" ca="1" si="10"/>
        <v>4</v>
      </c>
      <c r="I101" s="19">
        <f t="shared" ca="1" si="14"/>
        <v>0.76190476190476186</v>
      </c>
      <c r="J101" s="20">
        <f t="shared" ca="1" si="15"/>
        <v>0.44321725967741393</v>
      </c>
    </row>
    <row r="102" spans="1:10" ht="17" thickBot="1">
      <c r="A102" s="21" t="s">
        <v>173</v>
      </c>
      <c r="B102" s="16">
        <v>6</v>
      </c>
      <c r="C102" s="16">
        <f t="shared" ca="1" si="8"/>
        <v>4</v>
      </c>
      <c r="D102" s="16">
        <f t="shared" ca="1" si="11"/>
        <v>10</v>
      </c>
      <c r="E102" s="19">
        <f t="shared" ca="1" si="12"/>
        <v>0.81967213114754101</v>
      </c>
      <c r="F102" s="16">
        <f t="shared" ca="1" si="9"/>
        <v>4</v>
      </c>
      <c r="G102" s="19">
        <f t="shared" ca="1" si="13"/>
        <v>0.72202166064981954</v>
      </c>
      <c r="H102" s="16">
        <f t="shared" ca="1" si="10"/>
        <v>2</v>
      </c>
      <c r="I102" s="19">
        <f t="shared" ca="1" si="14"/>
        <v>0.38095238095238093</v>
      </c>
      <c r="J102" s="20">
        <f t="shared" ca="1" si="15"/>
        <v>0.74314725481378519</v>
      </c>
    </row>
    <row r="103" spans="1:10" ht="17" thickBot="1">
      <c r="A103" s="21" t="s">
        <v>174</v>
      </c>
      <c r="B103" s="16">
        <v>6</v>
      </c>
      <c r="C103" s="16">
        <f t="shared" ca="1" si="8"/>
        <v>9</v>
      </c>
      <c r="D103" s="16">
        <f t="shared" ca="1" si="11"/>
        <v>15</v>
      </c>
      <c r="E103" s="19">
        <f t="shared" ca="1" si="12"/>
        <v>1.2295081967213115</v>
      </c>
      <c r="F103" s="16">
        <f t="shared" ca="1" si="9"/>
        <v>1</v>
      </c>
      <c r="G103" s="19">
        <f t="shared" ca="1" si="13"/>
        <v>0.18050541516245489</v>
      </c>
      <c r="H103" s="16">
        <f t="shared" ca="1" si="10"/>
        <v>4</v>
      </c>
      <c r="I103" s="19">
        <f t="shared" ca="1" si="14"/>
        <v>0.76190476190476186</v>
      </c>
      <c r="J103" s="20">
        <f t="shared" ca="1" si="15"/>
        <v>1.3046423167325556</v>
      </c>
    </row>
    <row r="104" spans="1:10" ht="17" thickBot="1">
      <c r="A104" s="21" t="s">
        <v>175</v>
      </c>
      <c r="B104" s="16">
        <v>7</v>
      </c>
      <c r="C104" s="16">
        <f t="shared" ca="1" si="8"/>
        <v>5</v>
      </c>
      <c r="D104" s="16">
        <f t="shared" ca="1" si="11"/>
        <v>12</v>
      </c>
      <c r="E104" s="19">
        <f t="shared" ca="1" si="12"/>
        <v>0.98360655737704916</v>
      </c>
      <c r="F104" s="16">
        <f t="shared" ca="1" si="9"/>
        <v>5</v>
      </c>
      <c r="G104" s="19">
        <f t="shared" ca="1" si="13"/>
        <v>0.90252707581227432</v>
      </c>
      <c r="H104" s="16">
        <f t="shared" ca="1" si="10"/>
        <v>4</v>
      </c>
      <c r="I104" s="19">
        <f t="shared" ca="1" si="14"/>
        <v>0.76190476190476186</v>
      </c>
      <c r="J104" s="20">
        <f t="shared" ca="1" si="15"/>
        <v>0.59095634623655191</v>
      </c>
    </row>
    <row r="105" spans="1:10" ht="17" thickBot="1">
      <c r="A105" s="21" t="s">
        <v>176</v>
      </c>
      <c r="B105" s="16">
        <v>7</v>
      </c>
      <c r="C105" s="16">
        <f t="shared" ca="1" si="8"/>
        <v>8</v>
      </c>
      <c r="D105" s="16">
        <f t="shared" ca="1" si="11"/>
        <v>15</v>
      </c>
      <c r="E105" s="19">
        <f t="shared" ca="1" si="12"/>
        <v>1.2295081967213115</v>
      </c>
      <c r="F105" s="16">
        <f t="shared" ca="1" si="9"/>
        <v>5</v>
      </c>
      <c r="G105" s="19">
        <f t="shared" ca="1" si="13"/>
        <v>0.90252707581227432</v>
      </c>
      <c r="H105" s="16">
        <f t="shared" ca="1" si="10"/>
        <v>7</v>
      </c>
      <c r="I105" s="19">
        <f t="shared" ca="1" si="14"/>
        <v>1.3333333333333333</v>
      </c>
      <c r="J105" s="20">
        <f t="shared" ca="1" si="15"/>
        <v>0.54990382748945632</v>
      </c>
    </row>
    <row r="106" spans="1:10" ht="17" thickBot="1">
      <c r="A106" s="21" t="s">
        <v>177</v>
      </c>
      <c r="B106" s="16">
        <v>6</v>
      </c>
      <c r="C106" s="16">
        <f t="shared" ca="1" si="8"/>
        <v>5</v>
      </c>
      <c r="D106" s="16">
        <f t="shared" ca="1" si="11"/>
        <v>11</v>
      </c>
      <c r="E106" s="19">
        <f t="shared" ca="1" si="12"/>
        <v>0.90163934426229508</v>
      </c>
      <c r="F106" s="16">
        <f t="shared" ca="1" si="9"/>
        <v>2</v>
      </c>
      <c r="G106" s="19">
        <f t="shared" ca="1" si="13"/>
        <v>0.36101083032490977</v>
      </c>
      <c r="H106" s="16">
        <f t="shared" ca="1" si="10"/>
        <v>5</v>
      </c>
      <c r="I106" s="19">
        <f t="shared" ca="1" si="14"/>
        <v>0.95238095238095233</v>
      </c>
      <c r="J106" s="20">
        <f t="shared" ca="1" si="15"/>
        <v>0.68649686722169767</v>
      </c>
    </row>
    <row r="107" spans="1:10" ht="17" thickBot="1">
      <c r="A107" s="21" t="s">
        <v>178</v>
      </c>
      <c r="B107" s="16">
        <v>5</v>
      </c>
      <c r="C107" s="16">
        <f t="shared" ca="1" si="8"/>
        <v>1</v>
      </c>
      <c r="D107" s="16">
        <f t="shared" ca="1" si="11"/>
        <v>6</v>
      </c>
      <c r="E107" s="19">
        <f t="shared" ca="1" si="12"/>
        <v>0.49180327868852458</v>
      </c>
      <c r="F107" s="16">
        <f t="shared" ca="1" si="9"/>
        <v>2</v>
      </c>
      <c r="G107" s="19">
        <f t="shared" ca="1" si="13"/>
        <v>0.36101083032490977</v>
      </c>
      <c r="H107" s="16">
        <f t="shared" ca="1" si="10"/>
        <v>6</v>
      </c>
      <c r="I107" s="19">
        <f t="shared" ca="1" si="14"/>
        <v>1.1428571428571428</v>
      </c>
      <c r="J107" s="20">
        <f t="shared" ca="1" si="15"/>
        <v>0.32702556837347369</v>
      </c>
    </row>
    <row r="108" spans="1:10" ht="17" thickBot="1">
      <c r="A108" s="21" t="s">
        <v>178</v>
      </c>
      <c r="B108" s="16">
        <v>5</v>
      </c>
      <c r="C108" s="16">
        <f t="shared" ca="1" si="8"/>
        <v>2</v>
      </c>
      <c r="D108" s="16">
        <f t="shared" ca="1" si="11"/>
        <v>7</v>
      </c>
      <c r="E108" s="19">
        <f t="shared" ca="1" si="12"/>
        <v>0.57377049180327866</v>
      </c>
      <c r="F108" s="16">
        <f t="shared" ca="1" si="9"/>
        <v>8</v>
      </c>
      <c r="G108" s="19">
        <f t="shared" ca="1" si="13"/>
        <v>1.4440433212996391</v>
      </c>
      <c r="H108" s="16">
        <f t="shared" ca="1" si="10"/>
        <v>4</v>
      </c>
      <c r="I108" s="19">
        <f t="shared" ca="1" si="14"/>
        <v>0.76190476190476186</v>
      </c>
      <c r="J108" s="20">
        <f t="shared" ca="1" si="15"/>
        <v>0.26010153918482481</v>
      </c>
    </row>
    <row r="109" spans="1:10" ht="17" thickBot="1">
      <c r="A109" s="21" t="s">
        <v>179</v>
      </c>
      <c r="B109" s="16">
        <v>4</v>
      </c>
      <c r="C109" s="16">
        <f t="shared" ca="1" si="8"/>
        <v>5</v>
      </c>
      <c r="D109" s="16">
        <f t="shared" ca="1" si="11"/>
        <v>9</v>
      </c>
      <c r="E109" s="19">
        <f t="shared" ca="1" si="12"/>
        <v>0.73770491803278693</v>
      </c>
      <c r="F109" s="16">
        <f t="shared" ca="1" si="9"/>
        <v>1</v>
      </c>
      <c r="G109" s="19">
        <f t="shared" ca="1" si="13"/>
        <v>0.18050541516245489</v>
      </c>
      <c r="H109" s="16">
        <f t="shared" ca="1" si="10"/>
        <v>2</v>
      </c>
      <c r="I109" s="19">
        <f t="shared" ca="1" si="14"/>
        <v>0.38095238095238093</v>
      </c>
      <c r="J109" s="20">
        <f t="shared" ca="1" si="15"/>
        <v>1.3139098310461488</v>
      </c>
    </row>
    <row r="110" spans="1:10" ht="17" thickBot="1">
      <c r="A110" s="21" t="s">
        <v>180</v>
      </c>
      <c r="B110" s="16">
        <v>6</v>
      </c>
      <c r="C110" s="16">
        <f t="shared" ca="1" si="8"/>
        <v>7</v>
      </c>
      <c r="D110" s="16">
        <f t="shared" ca="1" si="11"/>
        <v>13</v>
      </c>
      <c r="E110" s="19">
        <f t="shared" ca="1" si="12"/>
        <v>1.0655737704918034</v>
      </c>
      <c r="F110" s="16">
        <f t="shared" ca="1" si="9"/>
        <v>8</v>
      </c>
      <c r="G110" s="19">
        <f t="shared" ca="1" si="13"/>
        <v>1.4440433212996391</v>
      </c>
      <c r="H110" s="16">
        <f t="shared" ca="1" si="10"/>
        <v>8</v>
      </c>
      <c r="I110" s="19">
        <f t="shared" ca="1" si="14"/>
        <v>1.5238095238095237</v>
      </c>
      <c r="J110" s="20">
        <f t="shared" ca="1" si="15"/>
        <v>0.35903861347027455</v>
      </c>
    </row>
    <row r="111" spans="1:10" ht="17" thickBot="1">
      <c r="A111" s="21" t="s">
        <v>181</v>
      </c>
      <c r="B111" s="16">
        <v>5</v>
      </c>
      <c r="C111" s="16">
        <f t="shared" ca="1" si="8"/>
        <v>7</v>
      </c>
      <c r="D111" s="16">
        <f t="shared" ca="1" si="11"/>
        <v>12</v>
      </c>
      <c r="E111" s="19">
        <f t="shared" ca="1" si="12"/>
        <v>0.98360655737704916</v>
      </c>
      <c r="F111" s="16">
        <f t="shared" ca="1" si="9"/>
        <v>6</v>
      </c>
      <c r="G111" s="19">
        <f t="shared" ca="1" si="13"/>
        <v>1.0830324909747293</v>
      </c>
      <c r="H111" s="16">
        <f t="shared" ca="1" si="10"/>
        <v>2</v>
      </c>
      <c r="I111" s="19">
        <f t="shared" ca="1" si="14"/>
        <v>0.38095238095238093</v>
      </c>
      <c r="J111" s="20">
        <f t="shared" ca="1" si="15"/>
        <v>0.67186934526330377</v>
      </c>
    </row>
    <row r="112" spans="1:10" ht="17" thickBot="1">
      <c r="A112" s="21" t="s">
        <v>182</v>
      </c>
      <c r="B112" s="16">
        <v>7</v>
      </c>
      <c r="C112" s="16">
        <f t="shared" ca="1" si="8"/>
        <v>2</v>
      </c>
      <c r="D112" s="16">
        <f t="shared" ca="1" si="11"/>
        <v>9</v>
      </c>
      <c r="E112" s="19">
        <f t="shared" ca="1" si="12"/>
        <v>0.73770491803278693</v>
      </c>
      <c r="F112" s="16">
        <f t="shared" ca="1" si="9"/>
        <v>2</v>
      </c>
      <c r="G112" s="19">
        <f t="shared" ca="1" si="13"/>
        <v>0.36101083032490977</v>
      </c>
      <c r="H112" s="16">
        <f t="shared" ca="1" si="10"/>
        <v>6</v>
      </c>
      <c r="I112" s="19">
        <f t="shared" ca="1" si="14"/>
        <v>1.1428571428571428</v>
      </c>
      <c r="J112" s="20">
        <f t="shared" ca="1" si="15"/>
        <v>0.4905383525602105</v>
      </c>
    </row>
    <row r="113" spans="1:10" ht="17" thickBot="1">
      <c r="A113" s="21" t="s">
        <v>183</v>
      </c>
      <c r="B113" s="16">
        <v>6</v>
      </c>
      <c r="C113" s="16">
        <f t="shared" ca="1" si="8"/>
        <v>8</v>
      </c>
      <c r="D113" s="16">
        <f t="shared" ca="1" si="11"/>
        <v>14</v>
      </c>
      <c r="E113" s="19">
        <f t="shared" ca="1" si="12"/>
        <v>1.1475409836065573</v>
      </c>
      <c r="F113" s="16">
        <f t="shared" ca="1" si="9"/>
        <v>8</v>
      </c>
      <c r="G113" s="19">
        <f t="shared" ca="1" si="13"/>
        <v>1.4440433212996391</v>
      </c>
      <c r="H113" s="16">
        <f t="shared" ca="1" si="10"/>
        <v>7</v>
      </c>
      <c r="I113" s="19">
        <f t="shared" ca="1" si="14"/>
        <v>1.3333333333333333</v>
      </c>
      <c r="J113" s="20">
        <f t="shared" ca="1" si="15"/>
        <v>0.41317441827428475</v>
      </c>
    </row>
    <row r="114" spans="1:10" ht="17" thickBot="1">
      <c r="A114" s="21" t="s">
        <v>184</v>
      </c>
      <c r="B114" s="16">
        <v>5</v>
      </c>
      <c r="C114" s="16">
        <f t="shared" ca="1" si="8"/>
        <v>7</v>
      </c>
      <c r="D114" s="16">
        <f t="shared" ca="1" si="11"/>
        <v>12</v>
      </c>
      <c r="E114" s="19">
        <f t="shared" ca="1" si="12"/>
        <v>0.98360655737704916</v>
      </c>
      <c r="F114" s="16">
        <f t="shared" ca="1" si="9"/>
        <v>7</v>
      </c>
      <c r="G114" s="19">
        <f t="shared" ca="1" si="13"/>
        <v>1.2635379061371841</v>
      </c>
      <c r="H114" s="16">
        <f t="shared" ca="1" si="10"/>
        <v>9</v>
      </c>
      <c r="I114" s="19">
        <f t="shared" ca="1" si="14"/>
        <v>1.7142857142857142</v>
      </c>
      <c r="J114" s="20">
        <f t="shared" ca="1" si="15"/>
        <v>0.33031054983617913</v>
      </c>
    </row>
    <row r="115" spans="1:10" ht="17" thickBot="1">
      <c r="A115" s="21" t="s">
        <v>185</v>
      </c>
      <c r="B115" s="16">
        <v>4</v>
      </c>
      <c r="C115" s="16">
        <f t="shared" ca="1" si="8"/>
        <v>6</v>
      </c>
      <c r="D115" s="16">
        <f t="shared" ca="1" si="11"/>
        <v>10</v>
      </c>
      <c r="E115" s="19">
        <f t="shared" ca="1" si="12"/>
        <v>0.81967213114754101</v>
      </c>
      <c r="F115" s="16">
        <f t="shared" ca="1" si="9"/>
        <v>9</v>
      </c>
      <c r="G115" s="19">
        <f t="shared" ca="1" si="13"/>
        <v>1.6245487364620939</v>
      </c>
      <c r="H115" s="16">
        <f t="shared" ca="1" si="10"/>
        <v>5</v>
      </c>
      <c r="I115" s="19">
        <f t="shared" ca="1" si="14"/>
        <v>0.95238095238095233</v>
      </c>
      <c r="J115" s="20">
        <f t="shared" ca="1" si="15"/>
        <v>0.31808090639661413</v>
      </c>
    </row>
    <row r="116" spans="1:10" ht="17" thickBot="1">
      <c r="A116" s="21" t="s">
        <v>186</v>
      </c>
      <c r="B116" s="16">
        <v>5</v>
      </c>
      <c r="C116" s="16">
        <f t="shared" ca="1" si="8"/>
        <v>6</v>
      </c>
      <c r="D116" s="16">
        <f t="shared" ca="1" si="11"/>
        <v>11</v>
      </c>
      <c r="E116" s="19">
        <f t="shared" ca="1" si="12"/>
        <v>0.90163934426229508</v>
      </c>
      <c r="F116" s="16">
        <f t="shared" ca="1" si="9"/>
        <v>9</v>
      </c>
      <c r="G116" s="19">
        <f t="shared" ca="1" si="13"/>
        <v>1.6245487364620939</v>
      </c>
      <c r="H116" s="16">
        <f t="shared" ca="1" si="10"/>
        <v>1</v>
      </c>
      <c r="I116" s="19">
        <f t="shared" ca="1" si="14"/>
        <v>0.19047619047619047</v>
      </c>
      <c r="J116" s="20">
        <f t="shared" ca="1" si="15"/>
        <v>0.49676416608957857</v>
      </c>
    </row>
    <row r="117" spans="1:10" ht="17" thickBot="1">
      <c r="A117" s="21" t="s">
        <v>187</v>
      </c>
      <c r="B117" s="16">
        <v>5</v>
      </c>
      <c r="C117" s="16">
        <f t="shared" ca="1" si="8"/>
        <v>1</v>
      </c>
      <c r="D117" s="16">
        <f t="shared" ca="1" si="11"/>
        <v>6</v>
      </c>
      <c r="E117" s="19">
        <f t="shared" ca="1" si="12"/>
        <v>0.49180327868852458</v>
      </c>
      <c r="F117" s="16">
        <f t="shared" ca="1" si="9"/>
        <v>3</v>
      </c>
      <c r="G117" s="19">
        <f t="shared" ca="1" si="13"/>
        <v>0.54151624548736466</v>
      </c>
      <c r="H117" s="16">
        <f t="shared" ca="1" si="10"/>
        <v>6</v>
      </c>
      <c r="I117" s="19">
        <f t="shared" ca="1" si="14"/>
        <v>1.1428571428571428</v>
      </c>
      <c r="J117" s="20">
        <f t="shared" ca="1" si="15"/>
        <v>0.29197996245469965</v>
      </c>
    </row>
    <row r="118" spans="1:10" ht="17" thickBot="1">
      <c r="A118" s="21" t="s">
        <v>188</v>
      </c>
      <c r="B118" s="16">
        <v>5</v>
      </c>
      <c r="C118" s="16">
        <f t="shared" ca="1" si="8"/>
        <v>4</v>
      </c>
      <c r="D118" s="16">
        <f t="shared" ca="1" si="11"/>
        <v>9</v>
      </c>
      <c r="E118" s="19">
        <f t="shared" ca="1" si="12"/>
        <v>0.73770491803278693</v>
      </c>
      <c r="F118" s="16">
        <f t="shared" ca="1" si="9"/>
        <v>3</v>
      </c>
      <c r="G118" s="19">
        <f t="shared" ca="1" si="13"/>
        <v>0.54151624548736466</v>
      </c>
      <c r="H118" s="16">
        <f t="shared" ca="1" si="10"/>
        <v>6</v>
      </c>
      <c r="I118" s="19">
        <f t="shared" ca="1" si="14"/>
        <v>1.1428571428571428</v>
      </c>
      <c r="J118" s="20">
        <f t="shared" ca="1" si="15"/>
        <v>0.43796994368204956</v>
      </c>
    </row>
    <row r="119" spans="1:10" ht="14">
      <c r="A119" s="15"/>
      <c r="B119" s="22">
        <f t="shared" ref="B119:J119" si="16">SUM(B4:B118)</f>
        <v>632</v>
      </c>
      <c r="C119" s="22">
        <f t="shared" ca="1" si="16"/>
        <v>588</v>
      </c>
      <c r="D119" s="22">
        <f t="shared" ca="1" si="16"/>
        <v>1220</v>
      </c>
      <c r="E119" s="23">
        <f t="shared" ca="1" si="16"/>
        <v>99.999999999999972</v>
      </c>
      <c r="F119" s="22">
        <f t="shared" ca="1" si="16"/>
        <v>554</v>
      </c>
      <c r="G119" s="23">
        <f t="shared" ca="1" si="16"/>
        <v>100</v>
      </c>
      <c r="H119" s="22">
        <f t="shared" ca="1" si="16"/>
        <v>525</v>
      </c>
      <c r="I119" s="23">
        <f t="shared" ca="1" si="16"/>
        <v>99.999999999999844</v>
      </c>
      <c r="J119" s="24">
        <f t="shared" ca="1" si="16"/>
        <v>74.098263778060925</v>
      </c>
    </row>
  </sheetData>
  <mergeCells count="1">
    <mergeCell ref="A2:J2"/>
  </mergeCells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9D5C9-7A34-444C-B189-0D15092740B2}">
  <dimension ref="A1"/>
  <sheetViews>
    <sheetView workbookViewId="0"/>
  </sheetViews>
  <sheetFormatPr baseColWidth="10" defaultRowHeight="13"/>
  <sheetData/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E2F6B-7058-D041-A2EC-5211769C9963}">
  <dimension ref="A1"/>
  <sheetViews>
    <sheetView workbookViewId="0"/>
  </sheetViews>
  <sheetFormatPr baseColWidth="10" defaultRowHeight="13"/>
  <sheetData/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zoomScale="137" workbookViewId="0">
      <selection activeCell="H8" sqref="H8"/>
    </sheetView>
  </sheetViews>
  <sheetFormatPr baseColWidth="10" defaultColWidth="8.83203125" defaultRowHeight="13"/>
  <cols>
    <col min="1" max="1" width="56.5" customWidth="1"/>
    <col min="2" max="10" width="9.1640625" style="2"/>
  </cols>
  <sheetData>
    <row r="1" spans="1:11">
      <c r="A1" t="s">
        <v>26</v>
      </c>
      <c r="B1" s="2">
        <v>1</v>
      </c>
      <c r="C1" s="2">
        <v>1</v>
      </c>
      <c r="F1" s="2">
        <v>1</v>
      </c>
      <c r="H1" s="2">
        <v>1</v>
      </c>
    </row>
    <row r="3" spans="1:11" s="3" customFormat="1" ht="28">
      <c r="A3" s="3" t="s">
        <v>27</v>
      </c>
      <c r="B3" s="3" t="s">
        <v>28</v>
      </c>
      <c r="C3" s="3" t="s">
        <v>29</v>
      </c>
      <c r="D3" s="3" t="s">
        <v>30</v>
      </c>
      <c r="E3" s="3" t="s">
        <v>31</v>
      </c>
      <c r="F3" s="3" t="s">
        <v>32</v>
      </c>
      <c r="G3" s="3" t="s">
        <v>33</v>
      </c>
      <c r="H3" s="3" t="s">
        <v>34</v>
      </c>
      <c r="I3" s="3" t="s">
        <v>35</v>
      </c>
      <c r="J3" s="3" t="s">
        <v>36</v>
      </c>
    </row>
    <row r="4" spans="1:11">
      <c r="A4" t="s">
        <v>48</v>
      </c>
      <c r="D4" s="2">
        <f>B4*$B$1+C4*$C$1</f>
        <v>0</v>
      </c>
      <c r="E4" s="4" t="e">
        <f>100*D4/$D$8</f>
        <v>#DIV/0!</v>
      </c>
      <c r="G4" s="4" t="e">
        <f>100*F4/$F$8</f>
        <v>#DIV/0!</v>
      </c>
      <c r="I4" s="4" t="e">
        <f>100*H4/$H$8</f>
        <v>#DIV/0!</v>
      </c>
      <c r="J4" s="5" t="e">
        <f>E4/(G4*$F$1+I4*$H$1)</f>
        <v>#DIV/0!</v>
      </c>
      <c r="K4" s="6"/>
    </row>
    <row r="5" spans="1:11">
      <c r="A5" t="s">
        <v>49</v>
      </c>
      <c r="D5" s="2">
        <f>B5*$B$1+C5*$C$1</f>
        <v>0</v>
      </c>
      <c r="E5" s="4" t="e">
        <f>100*D5/$D$8</f>
        <v>#DIV/0!</v>
      </c>
      <c r="G5" s="4" t="e">
        <f>100*F5/$F$8</f>
        <v>#DIV/0!</v>
      </c>
      <c r="I5" s="4" t="e">
        <f>100*H5/$H$8</f>
        <v>#DIV/0!</v>
      </c>
      <c r="J5" s="5" t="e">
        <f>E5/(G5*$F$1+I5*$H$1)</f>
        <v>#DIV/0!</v>
      </c>
      <c r="K5" s="6"/>
    </row>
    <row r="6" spans="1:11">
      <c r="A6" t="s">
        <v>50</v>
      </c>
      <c r="D6" s="2">
        <f>B6*$B$1+C6*$C$1</f>
        <v>0</v>
      </c>
      <c r="E6" s="4" t="e">
        <f>100*D6/$D$8</f>
        <v>#DIV/0!</v>
      </c>
      <c r="G6" s="4" t="e">
        <f>100*F6/$F$8</f>
        <v>#DIV/0!</v>
      </c>
      <c r="I6" s="4" t="e">
        <f>100*H6/$H$8</f>
        <v>#DIV/0!</v>
      </c>
      <c r="J6" s="5" t="e">
        <f>E6/(G6*$F$1+I6*$H$1)</f>
        <v>#DIV/0!</v>
      </c>
      <c r="K6" s="6"/>
    </row>
    <row r="7" spans="1:11">
      <c r="D7" s="2">
        <f>B7*$B$1+C7*$C$1</f>
        <v>0</v>
      </c>
      <c r="E7" s="4" t="e">
        <f>100*D7/$D$8</f>
        <v>#DIV/0!</v>
      </c>
      <c r="G7" s="4" t="e">
        <f>100*F7/$F$8</f>
        <v>#DIV/0!</v>
      </c>
      <c r="I7" s="4" t="e">
        <f>100*H7/$H$8</f>
        <v>#DIV/0!</v>
      </c>
      <c r="J7" s="5" t="e">
        <f>E7/(G7*$F$1+I7*$H$1)</f>
        <v>#DIV/0!</v>
      </c>
      <c r="K7" s="6"/>
    </row>
    <row r="8" spans="1:11" s="7" customFormat="1">
      <c r="A8" s="7" t="s">
        <v>47</v>
      </c>
      <c r="B8" s="8">
        <f t="shared" ref="B8:J8" si="0">SUM(B4:B7)</f>
        <v>0</v>
      </c>
      <c r="C8" s="8">
        <f t="shared" si="0"/>
        <v>0</v>
      </c>
      <c r="D8" s="8">
        <f t="shared" si="0"/>
        <v>0</v>
      </c>
      <c r="E8" s="9" t="e">
        <f t="shared" si="0"/>
        <v>#DIV/0!</v>
      </c>
      <c r="F8" s="8">
        <f t="shared" si="0"/>
        <v>0</v>
      </c>
      <c r="G8" s="9" t="e">
        <f t="shared" si="0"/>
        <v>#DIV/0!</v>
      </c>
      <c r="H8" s="8">
        <f t="shared" si="0"/>
        <v>0</v>
      </c>
      <c r="I8" s="9" t="e">
        <f t="shared" si="0"/>
        <v>#DIV/0!</v>
      </c>
      <c r="J8" s="10" t="e">
        <f t="shared" si="0"/>
        <v>#DIV/0!</v>
      </c>
    </row>
    <row r="11" spans="1:11">
      <c r="B11" s="4"/>
      <c r="C11" s="4"/>
    </row>
    <row r="12" spans="1:11">
      <c r="B12" s="4"/>
      <c r="C12" s="4"/>
    </row>
    <row r="13" spans="1:11">
      <c r="B13" s="4"/>
      <c r="C13" s="4"/>
    </row>
    <row r="14" spans="1:11">
      <c r="B14" s="4"/>
      <c r="C14" s="4"/>
    </row>
    <row r="15" spans="1:11">
      <c r="B15" s="4"/>
      <c r="C15" s="4"/>
    </row>
    <row r="16" spans="1:11">
      <c r="B16" s="4"/>
      <c r="C16" s="4"/>
    </row>
    <row r="17" spans="2:3">
      <c r="B17" s="4"/>
      <c r="C17" s="4"/>
    </row>
    <row r="18" spans="2:3">
      <c r="B18" s="4"/>
      <c r="C18" s="4"/>
    </row>
    <row r="19" spans="2:3">
      <c r="B19" s="4"/>
      <c r="C19" s="4"/>
    </row>
    <row r="20" spans="2:3">
      <c r="B20" s="4"/>
      <c r="C20" s="4"/>
    </row>
    <row r="21" spans="2:3">
      <c r="B21" s="4"/>
      <c r="C21" s="4"/>
    </row>
    <row r="22" spans="2:3">
      <c r="B22" s="4"/>
      <c r="C22" s="4"/>
    </row>
    <row r="23" spans="2:3">
      <c r="B23" s="4"/>
      <c r="C23" s="4"/>
    </row>
    <row r="24" spans="2:3">
      <c r="B24" s="4"/>
      <c r="C24" s="4"/>
    </row>
    <row r="25" spans="2:3">
      <c r="B25" s="4"/>
      <c r="C25" s="4"/>
    </row>
    <row r="26" spans="2:3">
      <c r="B26" s="4"/>
      <c r="C26" s="4"/>
    </row>
    <row r="27" spans="2:3">
      <c r="B27" s="4"/>
      <c r="C27" s="4"/>
    </row>
    <row r="28" spans="2:3">
      <c r="B28" s="4"/>
      <c r="C28" s="4"/>
    </row>
    <row r="29" spans="2:3">
      <c r="B29" s="4"/>
      <c r="C29" s="4"/>
    </row>
    <row r="30" spans="2:3">
      <c r="B30" s="4"/>
      <c r="C30" s="4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6"/>
  <sheetViews>
    <sheetView workbookViewId="0">
      <selection activeCell="I4" sqref="I4"/>
    </sheetView>
  </sheetViews>
  <sheetFormatPr baseColWidth="10" defaultColWidth="8.83203125" defaultRowHeight="13"/>
  <cols>
    <col min="1" max="1" width="56.5" customWidth="1"/>
    <col min="2" max="10" width="9.1640625" style="2"/>
    <col min="11" max="11" width="10.33203125" customWidth="1"/>
  </cols>
  <sheetData>
    <row r="1" spans="1:11">
      <c r="B1" s="4">
        <v>2</v>
      </c>
      <c r="C1" s="4">
        <v>1</v>
      </c>
      <c r="D1" s="4"/>
      <c r="E1" s="4"/>
      <c r="F1" s="4">
        <v>1</v>
      </c>
      <c r="H1" s="2">
        <v>0.5</v>
      </c>
    </row>
    <row r="3" spans="1:11" s="3" customFormat="1" ht="28">
      <c r="A3" s="3" t="s">
        <v>27</v>
      </c>
      <c r="B3" s="3" t="s">
        <v>28</v>
      </c>
      <c r="C3" s="3" t="s">
        <v>29</v>
      </c>
      <c r="D3" s="3" t="s">
        <v>30</v>
      </c>
      <c r="E3" s="3" t="s">
        <v>31</v>
      </c>
      <c r="F3" s="3" t="s">
        <v>32</v>
      </c>
      <c r="G3" s="3" t="s">
        <v>33</v>
      </c>
      <c r="H3" s="3" t="s">
        <v>34</v>
      </c>
      <c r="I3" s="3" t="s">
        <v>35</v>
      </c>
      <c r="J3" s="3" t="s">
        <v>36</v>
      </c>
    </row>
    <row r="4" spans="1:11">
      <c r="A4" t="s">
        <v>64</v>
      </c>
      <c r="B4" s="2">
        <v>2</v>
      </c>
      <c r="C4" s="2">
        <v>4</v>
      </c>
      <c r="D4" s="2">
        <f t="shared" ref="D4:D13" si="0">B4*$B$1+C4*$C$1</f>
        <v>8</v>
      </c>
      <c r="E4" s="4">
        <f t="shared" ref="E4:E13" si="1">100*D4/$D$14</f>
        <v>5.161290322580645</v>
      </c>
      <c r="F4" s="2">
        <v>1</v>
      </c>
      <c r="G4" s="4">
        <f t="shared" ref="G4:G13" si="2">100*F4/$F$14</f>
        <v>2.7027027027027026</v>
      </c>
      <c r="H4" s="2">
        <v>1</v>
      </c>
      <c r="I4" s="4">
        <f t="shared" ref="I4:I13" si="3">100*H4/$H$14</f>
        <v>3.0303030303030303</v>
      </c>
      <c r="J4" s="12">
        <f t="shared" ref="J4:J13" si="4">E4/(G4*$F$1+I4*$H$1)</f>
        <v>1.2236767929846541</v>
      </c>
      <c r="K4" s="6"/>
    </row>
    <row r="5" spans="1:11">
      <c r="A5" t="s">
        <v>37</v>
      </c>
      <c r="B5" s="2">
        <v>5</v>
      </c>
      <c r="C5" s="2">
        <v>3</v>
      </c>
      <c r="D5" s="2">
        <f t="shared" si="0"/>
        <v>13</v>
      </c>
      <c r="E5" s="4">
        <f t="shared" si="1"/>
        <v>8.387096774193548</v>
      </c>
      <c r="F5" s="2">
        <v>2</v>
      </c>
      <c r="G5" s="4">
        <f t="shared" si="2"/>
        <v>5.4054054054054053</v>
      </c>
      <c r="H5" s="2">
        <v>1</v>
      </c>
      <c r="I5" s="4">
        <f t="shared" si="3"/>
        <v>3.0303030303030303</v>
      </c>
      <c r="J5" s="12">
        <f t="shared" si="4"/>
        <v>1.211910669975186</v>
      </c>
      <c r="K5" s="6"/>
    </row>
    <row r="6" spans="1:11">
      <c r="A6" t="s">
        <v>38</v>
      </c>
      <c r="B6" s="2">
        <v>9</v>
      </c>
      <c r="C6" s="2">
        <v>7</v>
      </c>
      <c r="D6" s="2">
        <f t="shared" si="0"/>
        <v>25</v>
      </c>
      <c r="E6" s="4">
        <f t="shared" si="1"/>
        <v>16.129032258064516</v>
      </c>
      <c r="F6" s="2">
        <v>5</v>
      </c>
      <c r="G6" s="4">
        <f t="shared" si="2"/>
        <v>13.513513513513514</v>
      </c>
      <c r="H6" s="2">
        <v>3</v>
      </c>
      <c r="I6" s="4">
        <f t="shared" si="3"/>
        <v>9.0909090909090917</v>
      </c>
      <c r="J6" s="12">
        <f t="shared" si="4"/>
        <v>0.89313144612683781</v>
      </c>
      <c r="K6" s="6"/>
    </row>
    <row r="7" spans="1:11">
      <c r="A7" t="s">
        <v>39</v>
      </c>
      <c r="B7" s="2">
        <v>5</v>
      </c>
      <c r="C7" s="2">
        <v>5</v>
      </c>
      <c r="D7" s="2">
        <f t="shared" si="0"/>
        <v>15</v>
      </c>
      <c r="E7" s="4">
        <f t="shared" si="1"/>
        <v>9.67741935483871</v>
      </c>
      <c r="F7" s="2">
        <v>3</v>
      </c>
      <c r="G7" s="4">
        <f t="shared" si="2"/>
        <v>8.1081081081081088</v>
      </c>
      <c r="H7" s="2">
        <v>2</v>
      </c>
      <c r="I7" s="4">
        <f t="shared" si="3"/>
        <v>6.0606060606060606</v>
      </c>
      <c r="J7" s="12">
        <f t="shared" si="4"/>
        <v>0.86883301707779881</v>
      </c>
      <c r="K7" s="6"/>
    </row>
    <row r="8" spans="1:11">
      <c r="A8" t="s">
        <v>44</v>
      </c>
      <c r="B8" s="2">
        <v>9</v>
      </c>
      <c r="C8" s="2">
        <v>8</v>
      </c>
      <c r="D8" s="2">
        <f>B8*$B$1+C8*$C$1</f>
        <v>26</v>
      </c>
      <c r="E8" s="4">
        <f t="shared" si="1"/>
        <v>16.774193548387096</v>
      </c>
      <c r="F8" s="2">
        <v>3</v>
      </c>
      <c r="G8" s="4">
        <f t="shared" si="2"/>
        <v>8.1081081081081088</v>
      </c>
      <c r="H8" s="2">
        <v>8</v>
      </c>
      <c r="I8" s="4">
        <f t="shared" si="3"/>
        <v>24.242424242424242</v>
      </c>
      <c r="J8" s="12">
        <f t="shared" si="4"/>
        <v>0.82920203735144304</v>
      </c>
      <c r="K8" s="6"/>
    </row>
    <row r="9" spans="1:11">
      <c r="A9" t="s">
        <v>41</v>
      </c>
      <c r="B9" s="2">
        <v>3</v>
      </c>
      <c r="C9" s="2">
        <v>9</v>
      </c>
      <c r="D9" s="2">
        <f t="shared" si="0"/>
        <v>15</v>
      </c>
      <c r="E9" s="4">
        <f t="shared" si="1"/>
        <v>9.67741935483871</v>
      </c>
      <c r="F9" s="2">
        <v>3</v>
      </c>
      <c r="G9" s="4">
        <f t="shared" si="2"/>
        <v>8.1081081081081088</v>
      </c>
      <c r="H9" s="2">
        <v>4</v>
      </c>
      <c r="I9" s="4">
        <f t="shared" si="3"/>
        <v>12.121212121212121</v>
      </c>
      <c r="J9" s="12">
        <f t="shared" si="4"/>
        <v>0.68301323885884768</v>
      </c>
      <c r="K9" s="6"/>
    </row>
    <row r="10" spans="1:11">
      <c r="A10" t="s">
        <v>42</v>
      </c>
      <c r="B10" s="2">
        <v>4</v>
      </c>
      <c r="C10" s="2">
        <v>3</v>
      </c>
      <c r="D10" s="2">
        <f t="shared" si="0"/>
        <v>11</v>
      </c>
      <c r="E10" s="4">
        <f t="shared" si="1"/>
        <v>7.096774193548387</v>
      </c>
      <c r="F10" s="2">
        <v>3</v>
      </c>
      <c r="G10" s="4">
        <f t="shared" si="2"/>
        <v>8.1081081081081088</v>
      </c>
      <c r="H10" s="2">
        <v>2</v>
      </c>
      <c r="I10" s="4">
        <f t="shared" si="3"/>
        <v>6.0606060606060606</v>
      </c>
      <c r="J10" s="12">
        <f t="shared" si="4"/>
        <v>0.63714421252371911</v>
      </c>
      <c r="K10" s="6"/>
    </row>
    <row r="11" spans="1:11">
      <c r="A11" t="s">
        <v>43</v>
      </c>
      <c r="B11" s="2">
        <v>6</v>
      </c>
      <c r="C11" s="2">
        <v>2</v>
      </c>
      <c r="D11" s="2">
        <f t="shared" si="0"/>
        <v>14</v>
      </c>
      <c r="E11" s="4">
        <f t="shared" si="1"/>
        <v>9.0322580645161299</v>
      </c>
      <c r="F11" s="2">
        <v>4</v>
      </c>
      <c r="G11" s="4">
        <f t="shared" si="2"/>
        <v>10.810810810810811</v>
      </c>
      <c r="H11" s="2">
        <v>3</v>
      </c>
      <c r="I11" s="4">
        <f t="shared" si="3"/>
        <v>9.0909090909090917</v>
      </c>
      <c r="J11" s="12">
        <f t="shared" si="4"/>
        <v>0.58818064516129032</v>
      </c>
      <c r="K11" s="6"/>
    </row>
    <row r="12" spans="1:11">
      <c r="A12" t="s">
        <v>45</v>
      </c>
      <c r="B12" s="2">
        <v>3</v>
      </c>
      <c r="C12" s="2">
        <v>4</v>
      </c>
      <c r="D12" s="2">
        <f t="shared" si="0"/>
        <v>10</v>
      </c>
      <c r="E12" s="4">
        <f t="shared" si="1"/>
        <v>6.4516129032258061</v>
      </c>
      <c r="F12" s="2">
        <v>4</v>
      </c>
      <c r="G12" s="4">
        <f t="shared" si="2"/>
        <v>10.810810810810811</v>
      </c>
      <c r="H12" s="2">
        <v>2</v>
      </c>
      <c r="I12" s="4">
        <f t="shared" si="3"/>
        <v>6.0606060606060606</v>
      </c>
      <c r="J12" s="12">
        <f t="shared" si="4"/>
        <v>0.46611948845199463</v>
      </c>
      <c r="K12" s="6"/>
    </row>
    <row r="13" spans="1:11">
      <c r="A13" t="s">
        <v>46</v>
      </c>
      <c r="B13" s="2">
        <v>7</v>
      </c>
      <c r="C13" s="2">
        <v>4</v>
      </c>
      <c r="D13" s="2">
        <f t="shared" si="0"/>
        <v>18</v>
      </c>
      <c r="E13" s="4">
        <f t="shared" si="1"/>
        <v>11.612903225806452</v>
      </c>
      <c r="F13" s="2">
        <v>9</v>
      </c>
      <c r="G13" s="4">
        <f t="shared" si="2"/>
        <v>24.324324324324323</v>
      </c>
      <c r="H13" s="2">
        <v>7</v>
      </c>
      <c r="I13" s="4">
        <f t="shared" si="3"/>
        <v>21.212121212121211</v>
      </c>
      <c r="J13" s="12">
        <f t="shared" si="4"/>
        <v>0.33245849563211438</v>
      </c>
      <c r="K13" s="6"/>
    </row>
    <row r="14" spans="1:11" s="7" customFormat="1">
      <c r="A14" s="7" t="s">
        <v>47</v>
      </c>
      <c r="B14" s="8">
        <f t="shared" ref="B14:I14" si="5">SUM(B4:B13)</f>
        <v>53</v>
      </c>
      <c r="C14" s="8">
        <f t="shared" si="5"/>
        <v>49</v>
      </c>
      <c r="D14" s="8">
        <f t="shared" si="5"/>
        <v>155</v>
      </c>
      <c r="E14" s="9">
        <f t="shared" si="5"/>
        <v>99.999999999999986</v>
      </c>
      <c r="F14" s="8">
        <f t="shared" si="5"/>
        <v>37</v>
      </c>
      <c r="G14" s="9">
        <f t="shared" si="5"/>
        <v>100</v>
      </c>
      <c r="H14" s="8">
        <f t="shared" si="5"/>
        <v>33</v>
      </c>
      <c r="I14" s="9">
        <f t="shared" si="5"/>
        <v>100</v>
      </c>
      <c r="J14" s="10"/>
    </row>
    <row r="17" spans="2:3">
      <c r="B17" s="4"/>
      <c r="C17" s="4"/>
    </row>
    <row r="18" spans="2:3">
      <c r="B18" s="4"/>
      <c r="C18" s="4"/>
    </row>
    <row r="19" spans="2:3">
      <c r="B19" s="4"/>
      <c r="C19" s="4"/>
    </row>
    <row r="20" spans="2:3">
      <c r="B20" s="4"/>
      <c r="C20" s="4"/>
    </row>
    <row r="21" spans="2:3">
      <c r="B21" s="4"/>
      <c r="C21" s="4"/>
    </row>
    <row r="22" spans="2:3">
      <c r="B22" s="4"/>
      <c r="C22" s="4"/>
    </row>
    <row r="23" spans="2:3">
      <c r="B23" s="4"/>
      <c r="C23" s="4"/>
    </row>
    <row r="24" spans="2:3">
      <c r="B24" s="4"/>
      <c r="C24" s="4"/>
    </row>
    <row r="25" spans="2:3">
      <c r="B25" s="4"/>
      <c r="C25" s="4"/>
    </row>
    <row r="26" spans="2:3">
      <c r="B26" s="4"/>
      <c r="C26" s="4"/>
    </row>
    <row r="27" spans="2:3">
      <c r="B27" s="4"/>
      <c r="C27" s="4"/>
    </row>
    <row r="28" spans="2:3">
      <c r="B28" s="4"/>
      <c r="C28" s="4"/>
    </row>
    <row r="29" spans="2:3">
      <c r="B29" s="4"/>
      <c r="C29" s="4"/>
    </row>
    <row r="30" spans="2:3">
      <c r="B30" s="4"/>
      <c r="C30" s="4"/>
    </row>
    <row r="31" spans="2:3">
      <c r="B31" s="4"/>
      <c r="C31" s="4"/>
    </row>
    <row r="32" spans="2:3">
      <c r="B32" s="4"/>
      <c r="C32" s="4"/>
    </row>
    <row r="33" spans="2:3">
      <c r="B33" s="4"/>
      <c r="C33" s="4"/>
    </row>
    <row r="34" spans="2:3">
      <c r="B34" s="4"/>
      <c r="C34" s="4"/>
    </row>
    <row r="35" spans="2:3">
      <c r="B35" s="4"/>
      <c r="C35" s="4"/>
    </row>
    <row r="36" spans="2:3">
      <c r="B36" s="4"/>
      <c r="C36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6"/>
  <sheetViews>
    <sheetView workbookViewId="0">
      <selection activeCell="P14" sqref="P14"/>
    </sheetView>
  </sheetViews>
  <sheetFormatPr baseColWidth="10" defaultColWidth="8.83203125" defaultRowHeight="13"/>
  <cols>
    <col min="1" max="1" width="56.5" customWidth="1"/>
    <col min="2" max="7" width="9.1640625" style="2"/>
    <col min="8" max="9" width="9.1640625" style="4"/>
    <col min="10" max="10" width="10.33203125" style="2" bestFit="1" customWidth="1"/>
    <col min="11" max="16" width="9.1640625" style="2"/>
  </cols>
  <sheetData>
    <row r="1" spans="1:17">
      <c r="A1" t="s">
        <v>26</v>
      </c>
      <c r="B1" s="31">
        <v>3</v>
      </c>
      <c r="C1" s="31"/>
      <c r="D1" s="31">
        <v>1</v>
      </c>
      <c r="E1" s="31"/>
      <c r="F1" s="31">
        <v>1</v>
      </c>
      <c r="G1" s="31"/>
      <c r="H1" s="4">
        <v>1</v>
      </c>
      <c r="I1" s="4">
        <v>1</v>
      </c>
      <c r="L1" s="4">
        <v>1</v>
      </c>
      <c r="N1" s="4">
        <v>1</v>
      </c>
    </row>
    <row r="2" spans="1:17">
      <c r="B2" s="30" t="s">
        <v>53</v>
      </c>
      <c r="C2" s="30"/>
      <c r="D2" s="30" t="s">
        <v>54</v>
      </c>
      <c r="E2" s="30"/>
      <c r="F2" s="30" t="s">
        <v>55</v>
      </c>
      <c r="G2" s="30"/>
    </row>
    <row r="3" spans="1:17" s="3" customFormat="1" ht="28">
      <c r="A3" s="3" t="s">
        <v>27</v>
      </c>
      <c r="B3" s="3" t="s">
        <v>28</v>
      </c>
      <c r="C3" s="3" t="s">
        <v>29</v>
      </c>
      <c r="D3" s="3" t="s">
        <v>28</v>
      </c>
      <c r="E3" s="3" t="s">
        <v>29</v>
      </c>
      <c r="F3" s="3" t="s">
        <v>28</v>
      </c>
      <c r="G3" s="3" t="s">
        <v>29</v>
      </c>
      <c r="H3" s="11" t="s">
        <v>51</v>
      </c>
      <c r="I3" s="11" t="s">
        <v>52</v>
      </c>
      <c r="J3" s="3" t="s">
        <v>30</v>
      </c>
      <c r="K3" s="3" t="s">
        <v>31</v>
      </c>
      <c r="L3" s="3" t="s">
        <v>32</v>
      </c>
      <c r="M3" s="3" t="s">
        <v>33</v>
      </c>
      <c r="N3" s="3" t="s">
        <v>34</v>
      </c>
      <c r="O3" s="3" t="s">
        <v>35</v>
      </c>
      <c r="P3" s="3" t="s">
        <v>36</v>
      </c>
    </row>
    <row r="4" spans="1:17">
      <c r="A4" t="s">
        <v>37</v>
      </c>
      <c r="B4" s="2">
        <v>7</v>
      </c>
      <c r="C4" s="2">
        <v>3</v>
      </c>
      <c r="D4" s="2">
        <v>5</v>
      </c>
      <c r="E4" s="2">
        <v>3</v>
      </c>
      <c r="F4" s="2">
        <v>5</v>
      </c>
      <c r="G4" s="2">
        <v>3</v>
      </c>
      <c r="H4" s="4">
        <f>B4*$B$1/($B$1+$D$1+$F$1)+D4*$D$1/($B$1+$D$1+$F$1)+F4*$F$1/($B$1+$D$1+$F$1)</f>
        <v>6.2</v>
      </c>
      <c r="I4" s="4">
        <f t="shared" ref="I4:I13" si="0">C4*$B$1/($B$1+$D$1+$F$1)+E4*$D$1/($B$1+$D$1+$F$1)+G4*$F$1/($B$1+$D$1+$F$1)</f>
        <v>3</v>
      </c>
      <c r="J4" s="4">
        <f>H4*$H$1+I4*$I$1</f>
        <v>9.1999999999999993</v>
      </c>
      <c r="K4" s="4">
        <f t="shared" ref="K4:K13" si="1">100*J4/$J$14</f>
        <v>9.4262295081967213</v>
      </c>
      <c r="L4" s="2">
        <v>2</v>
      </c>
      <c r="M4" s="4">
        <f t="shared" ref="M4:M13" si="2">100*L4/$L$14</f>
        <v>4.7619047619047619</v>
      </c>
      <c r="N4" s="2">
        <v>1</v>
      </c>
      <c r="O4" s="4">
        <f t="shared" ref="O4:O13" si="3">100*N4/$N$14</f>
        <v>3.0303030303030303</v>
      </c>
      <c r="P4" s="12">
        <f t="shared" ref="P4:P13" si="4">K4/(M4*$L$1+O4*$N$1)</f>
        <v>1.2096994535519126</v>
      </c>
      <c r="Q4" s="6"/>
    </row>
    <row r="5" spans="1:17">
      <c r="A5" t="s">
        <v>38</v>
      </c>
      <c r="B5" s="2">
        <v>3</v>
      </c>
      <c r="C5" s="2">
        <v>7</v>
      </c>
      <c r="D5" s="2">
        <v>9</v>
      </c>
      <c r="E5" s="2">
        <v>7</v>
      </c>
      <c r="F5" s="2">
        <v>9</v>
      </c>
      <c r="G5" s="2">
        <v>7</v>
      </c>
      <c r="H5" s="4">
        <f t="shared" ref="H5:H13" si="5">B5*$B$1/($B$1+$D$1+$F$1)+D5*$D$1/($B$1+$D$1+$F$1)+F5*$F$1/($B$1+$D$1+$F$1)</f>
        <v>5.4</v>
      </c>
      <c r="I5" s="4">
        <f t="shared" si="0"/>
        <v>7</v>
      </c>
      <c r="J5" s="4">
        <f t="shared" ref="J5:J13" si="6">H5*$H$1+I5*$I$1</f>
        <v>12.4</v>
      </c>
      <c r="K5" s="4">
        <f t="shared" si="1"/>
        <v>12.704918032786885</v>
      </c>
      <c r="L5" s="2">
        <v>5</v>
      </c>
      <c r="M5" s="4">
        <f t="shared" si="2"/>
        <v>11.904761904761905</v>
      </c>
      <c r="N5" s="2">
        <v>3</v>
      </c>
      <c r="O5" s="4">
        <f t="shared" si="3"/>
        <v>9.0909090909090917</v>
      </c>
      <c r="P5" s="12">
        <f t="shared" si="4"/>
        <v>0.60512083826263297</v>
      </c>
      <c r="Q5" s="6"/>
    </row>
    <row r="6" spans="1:17">
      <c r="A6" t="s">
        <v>39</v>
      </c>
      <c r="B6" s="2">
        <v>5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4">
        <f t="shared" si="5"/>
        <v>5</v>
      </c>
      <c r="I6" s="4">
        <f t="shared" si="0"/>
        <v>5</v>
      </c>
      <c r="J6" s="4">
        <f t="shared" si="6"/>
        <v>10</v>
      </c>
      <c r="K6" s="4">
        <f t="shared" si="1"/>
        <v>10.245901639344263</v>
      </c>
      <c r="L6" s="2">
        <v>3</v>
      </c>
      <c r="M6" s="4">
        <f t="shared" si="2"/>
        <v>7.1428571428571432</v>
      </c>
      <c r="N6" s="2">
        <v>2</v>
      </c>
      <c r="O6" s="4">
        <f t="shared" si="3"/>
        <v>6.0606060606060606</v>
      </c>
      <c r="P6" s="12">
        <f t="shared" si="4"/>
        <v>0.77600107497984405</v>
      </c>
      <c r="Q6" s="6"/>
    </row>
    <row r="7" spans="1:17">
      <c r="A7" t="s">
        <v>40</v>
      </c>
      <c r="B7" s="2">
        <v>2</v>
      </c>
      <c r="C7" s="2">
        <v>1</v>
      </c>
      <c r="D7" s="2">
        <v>2</v>
      </c>
      <c r="E7" s="2">
        <v>1</v>
      </c>
      <c r="F7" s="2">
        <v>2</v>
      </c>
      <c r="G7" s="2">
        <v>1</v>
      </c>
      <c r="H7" s="4">
        <f t="shared" si="5"/>
        <v>2</v>
      </c>
      <c r="I7" s="4">
        <f t="shared" si="0"/>
        <v>1</v>
      </c>
      <c r="J7" s="4">
        <f t="shared" si="6"/>
        <v>3</v>
      </c>
      <c r="K7" s="4">
        <f t="shared" si="1"/>
        <v>3.0737704918032787</v>
      </c>
      <c r="L7" s="2">
        <v>1</v>
      </c>
      <c r="M7" s="4">
        <f t="shared" si="2"/>
        <v>2.3809523809523809</v>
      </c>
      <c r="N7" s="2">
        <v>1</v>
      </c>
      <c r="O7" s="4">
        <f t="shared" si="3"/>
        <v>3.0303030303030303</v>
      </c>
      <c r="P7" s="12">
        <f t="shared" si="4"/>
        <v>0.56803278688524594</v>
      </c>
      <c r="Q7" s="6"/>
    </row>
    <row r="8" spans="1:17">
      <c r="A8" t="s">
        <v>41</v>
      </c>
      <c r="B8" s="2">
        <v>4</v>
      </c>
      <c r="C8" s="2">
        <v>9</v>
      </c>
      <c r="D8" s="2">
        <v>4</v>
      </c>
      <c r="E8" s="2">
        <v>9</v>
      </c>
      <c r="F8" s="2">
        <v>4</v>
      </c>
      <c r="G8" s="2">
        <v>9</v>
      </c>
      <c r="H8" s="4">
        <f t="shared" si="5"/>
        <v>4</v>
      </c>
      <c r="I8" s="4">
        <f t="shared" si="0"/>
        <v>9</v>
      </c>
      <c r="J8" s="4">
        <f t="shared" si="6"/>
        <v>13</v>
      </c>
      <c r="K8" s="4">
        <f t="shared" si="1"/>
        <v>13.319672131147541</v>
      </c>
      <c r="L8" s="2">
        <v>4</v>
      </c>
      <c r="M8" s="4">
        <f t="shared" si="2"/>
        <v>9.5238095238095237</v>
      </c>
      <c r="N8" s="2">
        <v>4</v>
      </c>
      <c r="O8" s="4">
        <f t="shared" si="3"/>
        <v>12.121212121212121</v>
      </c>
      <c r="P8" s="12">
        <f t="shared" si="4"/>
        <v>0.61536885245901651</v>
      </c>
      <c r="Q8" s="6"/>
    </row>
    <row r="9" spans="1:17">
      <c r="A9" t="s">
        <v>42</v>
      </c>
      <c r="B9" s="2">
        <v>4</v>
      </c>
      <c r="C9" s="2">
        <v>3</v>
      </c>
      <c r="D9" s="2">
        <v>4</v>
      </c>
      <c r="E9" s="2">
        <v>3</v>
      </c>
      <c r="F9" s="2">
        <v>4</v>
      </c>
      <c r="G9" s="2">
        <v>3</v>
      </c>
      <c r="H9" s="4">
        <f t="shared" si="5"/>
        <v>4</v>
      </c>
      <c r="I9" s="4">
        <f t="shared" si="0"/>
        <v>3</v>
      </c>
      <c r="J9" s="4">
        <f t="shared" si="6"/>
        <v>7</v>
      </c>
      <c r="K9" s="4">
        <f t="shared" si="1"/>
        <v>7.1721311475409841</v>
      </c>
      <c r="L9" s="2">
        <v>3</v>
      </c>
      <c r="M9" s="4">
        <f t="shared" si="2"/>
        <v>7.1428571428571432</v>
      </c>
      <c r="N9" s="2">
        <v>2</v>
      </c>
      <c r="O9" s="4">
        <f t="shared" si="3"/>
        <v>6.0606060606060606</v>
      </c>
      <c r="P9" s="12">
        <f t="shared" si="4"/>
        <v>0.54320075248589084</v>
      </c>
      <c r="Q9" s="6"/>
    </row>
    <row r="10" spans="1:17">
      <c r="A10" t="s">
        <v>43</v>
      </c>
      <c r="B10" s="2">
        <v>6</v>
      </c>
      <c r="C10" s="2">
        <v>2</v>
      </c>
      <c r="D10" s="2">
        <v>6</v>
      </c>
      <c r="E10" s="2">
        <v>2</v>
      </c>
      <c r="F10" s="2">
        <v>6</v>
      </c>
      <c r="G10" s="2">
        <v>2</v>
      </c>
      <c r="H10" s="4">
        <f t="shared" si="5"/>
        <v>6</v>
      </c>
      <c r="I10" s="4">
        <f t="shared" si="0"/>
        <v>2</v>
      </c>
      <c r="J10" s="4">
        <f t="shared" si="6"/>
        <v>8</v>
      </c>
      <c r="K10" s="4">
        <f t="shared" si="1"/>
        <v>8.1967213114754109</v>
      </c>
      <c r="L10" s="2">
        <v>4</v>
      </c>
      <c r="M10" s="4">
        <f t="shared" si="2"/>
        <v>9.5238095238095237</v>
      </c>
      <c r="N10" s="2">
        <v>3</v>
      </c>
      <c r="O10" s="4">
        <f t="shared" si="3"/>
        <v>9.0909090909090917</v>
      </c>
      <c r="P10" s="12">
        <f t="shared" si="4"/>
        <v>0.44033549370949299</v>
      </c>
      <c r="Q10" s="6"/>
    </row>
    <row r="11" spans="1:17">
      <c r="A11" t="s">
        <v>44</v>
      </c>
      <c r="B11" s="2">
        <v>9</v>
      </c>
      <c r="C11" s="2">
        <v>8</v>
      </c>
      <c r="D11" s="2">
        <v>9</v>
      </c>
      <c r="E11" s="2">
        <v>8</v>
      </c>
      <c r="F11" s="2">
        <v>9</v>
      </c>
      <c r="G11" s="2">
        <v>8</v>
      </c>
      <c r="H11" s="4">
        <f t="shared" si="5"/>
        <v>9</v>
      </c>
      <c r="I11" s="4">
        <f t="shared" si="0"/>
        <v>8</v>
      </c>
      <c r="J11" s="4">
        <f t="shared" si="6"/>
        <v>17</v>
      </c>
      <c r="K11" s="4">
        <f t="shared" si="1"/>
        <v>17.418032786885245</v>
      </c>
      <c r="L11" s="2">
        <v>7</v>
      </c>
      <c r="M11" s="4">
        <f t="shared" si="2"/>
        <v>16.666666666666668</v>
      </c>
      <c r="N11" s="2">
        <v>8</v>
      </c>
      <c r="O11" s="4">
        <f t="shared" si="3"/>
        <v>24.242424242424242</v>
      </c>
      <c r="P11" s="12">
        <f t="shared" si="4"/>
        <v>0.42577413479052822</v>
      </c>
      <c r="Q11" s="6"/>
    </row>
    <row r="12" spans="1:17">
      <c r="A12" t="s">
        <v>45</v>
      </c>
      <c r="B12" s="2">
        <v>3</v>
      </c>
      <c r="C12" s="2">
        <v>4</v>
      </c>
      <c r="D12" s="2">
        <v>3</v>
      </c>
      <c r="E12" s="2">
        <v>4</v>
      </c>
      <c r="F12" s="2">
        <v>3</v>
      </c>
      <c r="G12" s="2">
        <v>4</v>
      </c>
      <c r="H12" s="4">
        <f t="shared" si="5"/>
        <v>3</v>
      </c>
      <c r="I12" s="4">
        <f t="shared" si="0"/>
        <v>4</v>
      </c>
      <c r="J12" s="4">
        <f t="shared" si="6"/>
        <v>7</v>
      </c>
      <c r="K12" s="4">
        <f t="shared" si="1"/>
        <v>7.1721311475409841</v>
      </c>
      <c r="L12" s="2">
        <v>4</v>
      </c>
      <c r="M12" s="4">
        <f t="shared" si="2"/>
        <v>9.5238095238095237</v>
      </c>
      <c r="N12" s="2">
        <v>2</v>
      </c>
      <c r="O12" s="4">
        <f t="shared" si="3"/>
        <v>6.0606060606060606</v>
      </c>
      <c r="P12" s="12">
        <f t="shared" si="4"/>
        <v>0.46021174863387981</v>
      </c>
      <c r="Q12" s="6"/>
    </row>
    <row r="13" spans="1:17">
      <c r="A13" t="s">
        <v>46</v>
      </c>
      <c r="B13" s="2">
        <v>7</v>
      </c>
      <c r="C13" s="2">
        <v>4</v>
      </c>
      <c r="D13" s="2">
        <v>7</v>
      </c>
      <c r="E13" s="2">
        <v>4</v>
      </c>
      <c r="F13" s="2">
        <v>7</v>
      </c>
      <c r="G13" s="2">
        <v>4</v>
      </c>
      <c r="H13" s="4">
        <f t="shared" si="5"/>
        <v>7</v>
      </c>
      <c r="I13" s="4">
        <f t="shared" si="0"/>
        <v>4</v>
      </c>
      <c r="J13" s="4">
        <f t="shared" si="6"/>
        <v>11</v>
      </c>
      <c r="K13" s="4">
        <f t="shared" si="1"/>
        <v>11.27049180327869</v>
      </c>
      <c r="L13" s="2">
        <v>9</v>
      </c>
      <c r="M13" s="4">
        <f t="shared" si="2"/>
        <v>21.428571428571427</v>
      </c>
      <c r="N13" s="2">
        <v>7</v>
      </c>
      <c r="O13" s="4">
        <f t="shared" si="3"/>
        <v>21.212121212121211</v>
      </c>
      <c r="P13" s="12">
        <f t="shared" si="4"/>
        <v>0.26431305650328707</v>
      </c>
      <c r="Q13" s="6"/>
    </row>
    <row r="14" spans="1:17" s="7" customFormat="1">
      <c r="A14" s="7" t="s">
        <v>47</v>
      </c>
      <c r="B14" s="8">
        <f t="shared" ref="B14:O14" si="7">SUM(B4:B13)</f>
        <v>50</v>
      </c>
      <c r="C14" s="8">
        <f t="shared" si="7"/>
        <v>46</v>
      </c>
      <c r="D14" s="8">
        <f t="shared" ref="D14:I14" si="8">SUM(D4:D13)</f>
        <v>54</v>
      </c>
      <c r="E14" s="8">
        <f t="shared" si="8"/>
        <v>46</v>
      </c>
      <c r="F14" s="8">
        <f t="shared" si="8"/>
        <v>54</v>
      </c>
      <c r="G14" s="8">
        <f t="shared" si="8"/>
        <v>46</v>
      </c>
      <c r="H14" s="9">
        <f t="shared" si="8"/>
        <v>51.6</v>
      </c>
      <c r="I14" s="9">
        <f t="shared" si="8"/>
        <v>46</v>
      </c>
      <c r="J14" s="8">
        <f t="shared" si="7"/>
        <v>97.6</v>
      </c>
      <c r="K14" s="9">
        <f t="shared" si="7"/>
        <v>100</v>
      </c>
      <c r="L14" s="8">
        <f t="shared" si="7"/>
        <v>42</v>
      </c>
      <c r="M14" s="9">
        <f t="shared" si="7"/>
        <v>100</v>
      </c>
      <c r="N14" s="8">
        <f t="shared" si="7"/>
        <v>33</v>
      </c>
      <c r="O14" s="9">
        <f t="shared" si="7"/>
        <v>100</v>
      </c>
      <c r="P14" s="13"/>
    </row>
    <row r="17" spans="2:7">
      <c r="B17" s="4"/>
      <c r="C17" s="4"/>
      <c r="D17" s="4"/>
      <c r="E17" s="4"/>
      <c r="F17" s="4"/>
      <c r="G17" s="4"/>
    </row>
    <row r="18" spans="2:7">
      <c r="B18" s="4"/>
      <c r="C18" s="4"/>
      <c r="D18" s="4"/>
      <c r="E18" s="4"/>
      <c r="F18" s="4"/>
      <c r="G18" s="4"/>
    </row>
    <row r="19" spans="2:7">
      <c r="B19" s="4"/>
      <c r="C19" s="4"/>
      <c r="D19" s="4"/>
      <c r="E19" s="4"/>
      <c r="F19" s="4"/>
      <c r="G19" s="4"/>
    </row>
    <row r="20" spans="2:7">
      <c r="B20" s="4"/>
      <c r="C20" s="4"/>
      <c r="D20" s="4"/>
      <c r="E20" s="4"/>
      <c r="F20" s="4"/>
      <c r="G20" s="4"/>
    </row>
    <row r="21" spans="2:7">
      <c r="B21" s="4"/>
      <c r="C21" s="4"/>
      <c r="D21" s="4"/>
      <c r="E21" s="4"/>
      <c r="F21" s="4"/>
      <c r="G21" s="4"/>
    </row>
    <row r="22" spans="2:7">
      <c r="B22" s="4"/>
      <c r="C22" s="4"/>
      <c r="D22" s="4"/>
      <c r="E22" s="4"/>
      <c r="F22" s="4"/>
      <c r="G22" s="4"/>
    </row>
    <row r="23" spans="2:7">
      <c r="B23" s="4"/>
      <c r="C23" s="4"/>
      <c r="D23" s="4"/>
      <c r="E23" s="4"/>
      <c r="F23" s="4"/>
      <c r="G23" s="4"/>
    </row>
    <row r="24" spans="2:7">
      <c r="B24" s="4"/>
      <c r="C24" s="4"/>
      <c r="D24" s="4"/>
      <c r="E24" s="4"/>
      <c r="F24" s="4"/>
      <c r="G24" s="4"/>
    </row>
    <row r="25" spans="2:7">
      <c r="B25" s="4"/>
      <c r="C25" s="4"/>
      <c r="D25" s="4"/>
      <c r="E25" s="4"/>
      <c r="F25" s="4"/>
      <c r="G25" s="4"/>
    </row>
    <row r="26" spans="2:7">
      <c r="B26" s="4"/>
      <c r="C26" s="4"/>
      <c r="D26" s="4"/>
      <c r="E26" s="4"/>
      <c r="F26" s="4"/>
      <c r="G26" s="4"/>
    </row>
    <row r="27" spans="2:7">
      <c r="B27" s="4"/>
      <c r="C27" s="4"/>
      <c r="D27" s="4"/>
      <c r="E27" s="4"/>
      <c r="F27" s="4"/>
      <c r="G27" s="4"/>
    </row>
    <row r="28" spans="2:7">
      <c r="B28" s="4"/>
      <c r="C28" s="4"/>
      <c r="D28" s="4"/>
      <c r="E28" s="4"/>
      <c r="F28" s="4"/>
      <c r="G28" s="4"/>
    </row>
    <row r="29" spans="2:7">
      <c r="B29" s="4"/>
      <c r="C29" s="4"/>
      <c r="D29" s="4"/>
      <c r="E29" s="4"/>
      <c r="F29" s="4"/>
      <c r="G29" s="4"/>
    </row>
    <row r="30" spans="2:7">
      <c r="B30" s="4"/>
      <c r="C30" s="4"/>
      <c r="D30" s="4"/>
      <c r="E30" s="4"/>
      <c r="F30" s="4"/>
      <c r="G30" s="4"/>
    </row>
    <row r="31" spans="2:7">
      <c r="B31" s="4"/>
      <c r="C31" s="4"/>
      <c r="D31" s="4"/>
      <c r="E31" s="4"/>
      <c r="F31" s="4"/>
      <c r="G31" s="4"/>
    </row>
    <row r="32" spans="2:7">
      <c r="B32" s="4"/>
      <c r="C32" s="4"/>
      <c r="D32" s="4"/>
      <c r="E32" s="4"/>
      <c r="F32" s="4"/>
      <c r="G32" s="4"/>
    </row>
    <row r="33" spans="2:7">
      <c r="B33" s="4"/>
      <c r="C33" s="4"/>
      <c r="D33" s="4"/>
      <c r="E33" s="4"/>
      <c r="F33" s="4"/>
      <c r="G33" s="4"/>
    </row>
    <row r="34" spans="2:7">
      <c r="B34" s="4"/>
      <c r="C34" s="4"/>
      <c r="D34" s="4"/>
      <c r="E34" s="4"/>
      <c r="F34" s="4"/>
      <c r="G34" s="4"/>
    </row>
    <row r="35" spans="2:7">
      <c r="B35" s="4"/>
      <c r="C35" s="4"/>
      <c r="D35" s="4"/>
      <c r="E35" s="4"/>
      <c r="F35" s="4"/>
      <c r="G35" s="4"/>
    </row>
    <row r="36" spans="2:7">
      <c r="B36" s="4"/>
      <c r="C36" s="4"/>
      <c r="D36" s="4"/>
      <c r="E36" s="4"/>
      <c r="F36" s="4"/>
      <c r="G36" s="4"/>
    </row>
  </sheetData>
  <mergeCells count="6">
    <mergeCell ref="B2:C2"/>
    <mergeCell ref="D2:E2"/>
    <mergeCell ref="F2:G2"/>
    <mergeCell ref="B1:C1"/>
    <mergeCell ref="D1:E1"/>
    <mergeCell ref="F1:G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ED0F8-8675-6143-8347-95554A4B88AE}">
  <dimension ref="A1:J116"/>
  <sheetViews>
    <sheetView workbookViewId="0">
      <selection activeCell="L19" sqref="L19"/>
    </sheetView>
  </sheetViews>
  <sheetFormatPr baseColWidth="10" defaultRowHeight="13"/>
  <cols>
    <col min="1" max="1" width="22.33203125" customWidth="1"/>
  </cols>
  <sheetData>
    <row r="1" spans="1:10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  <c r="I1" t="s">
        <v>202</v>
      </c>
      <c r="J1" t="s">
        <v>203</v>
      </c>
    </row>
    <row r="2" spans="1:10">
      <c r="A2" t="s">
        <v>80</v>
      </c>
      <c r="B2">
        <v>9</v>
      </c>
      <c r="C2">
        <v>9</v>
      </c>
      <c r="D2">
        <v>18</v>
      </c>
      <c r="E2">
        <v>1.4950166112956811</v>
      </c>
      <c r="F2">
        <v>1</v>
      </c>
      <c r="G2">
        <v>0.17699115044247787</v>
      </c>
      <c r="H2">
        <v>1</v>
      </c>
      <c r="I2">
        <v>0.18691588785046728</v>
      </c>
      <c r="J2">
        <v>4.108237692540019</v>
      </c>
    </row>
    <row r="3" spans="1:10">
      <c r="A3" t="s">
        <v>81</v>
      </c>
      <c r="B3">
        <v>9</v>
      </c>
      <c r="C3">
        <v>9</v>
      </c>
      <c r="D3">
        <v>18</v>
      </c>
      <c r="E3">
        <v>1.4950166112956811</v>
      </c>
      <c r="F3">
        <v>2</v>
      </c>
      <c r="G3">
        <v>0.35398230088495575</v>
      </c>
      <c r="H3">
        <v>1</v>
      </c>
      <c r="I3">
        <v>0.18691588785046728</v>
      </c>
      <c r="J3">
        <v>2.7639519644000123</v>
      </c>
    </row>
    <row r="4" spans="1:10">
      <c r="A4" t="s">
        <v>102</v>
      </c>
      <c r="B4">
        <v>8</v>
      </c>
      <c r="C4">
        <v>9</v>
      </c>
      <c r="D4">
        <v>17</v>
      </c>
      <c r="E4">
        <v>1.4119601328903655</v>
      </c>
      <c r="F4">
        <v>2</v>
      </c>
      <c r="G4">
        <v>0.35398230088495575</v>
      </c>
      <c r="H4">
        <v>2</v>
      </c>
      <c r="I4">
        <v>0.37383177570093457</v>
      </c>
      <c r="J4">
        <v>1.9400011325883422</v>
      </c>
    </row>
    <row r="5" spans="1:10">
      <c r="A5" t="s">
        <v>95</v>
      </c>
      <c r="B5">
        <v>7</v>
      </c>
      <c r="C5">
        <v>9</v>
      </c>
      <c r="D5">
        <v>16</v>
      </c>
      <c r="E5">
        <v>1.3289036544850499</v>
      </c>
      <c r="F5">
        <v>2</v>
      </c>
      <c r="G5">
        <v>0.35398230088495575</v>
      </c>
      <c r="H5">
        <v>2</v>
      </c>
      <c r="I5">
        <v>0.37383177570093457</v>
      </c>
      <c r="J5">
        <v>1.825883418906675</v>
      </c>
    </row>
    <row r="6" spans="1:10">
      <c r="A6" t="s">
        <v>106</v>
      </c>
      <c r="B6">
        <v>7</v>
      </c>
      <c r="C6">
        <v>9</v>
      </c>
      <c r="D6">
        <v>16</v>
      </c>
      <c r="E6">
        <v>1.3289036544850499</v>
      </c>
      <c r="F6">
        <v>2</v>
      </c>
      <c r="G6">
        <v>0.35398230088495575</v>
      </c>
      <c r="H6">
        <v>2</v>
      </c>
      <c r="I6">
        <v>0.37383177570093457</v>
      </c>
      <c r="J6">
        <v>1.825883418906675</v>
      </c>
    </row>
    <row r="7" spans="1:10">
      <c r="A7" t="s">
        <v>152</v>
      </c>
      <c r="B7">
        <v>4</v>
      </c>
      <c r="C7">
        <v>4</v>
      </c>
      <c r="D7">
        <v>8</v>
      </c>
      <c r="E7">
        <v>0.66445182724252494</v>
      </c>
      <c r="F7">
        <v>1</v>
      </c>
      <c r="G7">
        <v>0.17699115044247787</v>
      </c>
      <c r="H7">
        <v>1</v>
      </c>
      <c r="I7">
        <v>0.18691588785046728</v>
      </c>
      <c r="J7">
        <v>1.825883418906675</v>
      </c>
    </row>
    <row r="8" spans="1:10">
      <c r="A8" t="s">
        <v>104</v>
      </c>
      <c r="B8">
        <v>8</v>
      </c>
      <c r="C8">
        <v>3</v>
      </c>
      <c r="D8">
        <v>11</v>
      </c>
      <c r="E8">
        <v>0.91362126245847175</v>
      </c>
      <c r="F8">
        <v>2</v>
      </c>
      <c r="G8">
        <v>0.35398230088495575</v>
      </c>
      <c r="H8">
        <v>1</v>
      </c>
      <c r="I8">
        <v>0.18691588785046728</v>
      </c>
      <c r="J8">
        <v>1.6890817560222295</v>
      </c>
    </row>
    <row r="9" spans="1:10">
      <c r="A9" t="s">
        <v>120</v>
      </c>
      <c r="B9">
        <v>3</v>
      </c>
      <c r="C9">
        <v>8</v>
      </c>
      <c r="D9">
        <v>11</v>
      </c>
      <c r="E9">
        <v>0.91362126245847175</v>
      </c>
      <c r="F9">
        <v>2</v>
      </c>
      <c r="G9">
        <v>0.35398230088495575</v>
      </c>
      <c r="H9">
        <v>1</v>
      </c>
      <c r="I9">
        <v>0.18691588785046728</v>
      </c>
      <c r="J9">
        <v>1.6890817560222295</v>
      </c>
    </row>
    <row r="10" spans="1:10">
      <c r="A10" t="s">
        <v>132</v>
      </c>
      <c r="B10">
        <v>7</v>
      </c>
      <c r="C10">
        <v>6</v>
      </c>
      <c r="D10">
        <v>13</v>
      </c>
      <c r="E10">
        <v>1.0797342192691031</v>
      </c>
      <c r="F10">
        <v>3</v>
      </c>
      <c r="G10">
        <v>0.53097345132743368</v>
      </c>
      <c r="H10">
        <v>1</v>
      </c>
      <c r="I10">
        <v>0.18691588785046728</v>
      </c>
      <c r="J10">
        <v>1.5040399130394844</v>
      </c>
    </row>
    <row r="11" spans="1:10">
      <c r="A11" t="s">
        <v>133</v>
      </c>
      <c r="B11">
        <v>6</v>
      </c>
      <c r="C11">
        <v>5</v>
      </c>
      <c r="D11">
        <v>11</v>
      </c>
      <c r="E11">
        <v>0.91362126245847175</v>
      </c>
      <c r="F11">
        <v>2</v>
      </c>
      <c r="G11">
        <v>0.35398230088495575</v>
      </c>
      <c r="H11">
        <v>2</v>
      </c>
      <c r="I11">
        <v>0.37383177570093457</v>
      </c>
      <c r="J11">
        <v>1.255294850498339</v>
      </c>
    </row>
    <row r="12" spans="1:10">
      <c r="A12" t="s">
        <v>138</v>
      </c>
      <c r="B12">
        <v>8</v>
      </c>
      <c r="C12">
        <v>8</v>
      </c>
      <c r="D12">
        <v>16</v>
      </c>
      <c r="E12">
        <v>1.3289036544850499</v>
      </c>
      <c r="F12">
        <v>3</v>
      </c>
      <c r="G12">
        <v>0.53097345132743368</v>
      </c>
      <c r="H12">
        <v>3</v>
      </c>
      <c r="I12">
        <v>0.56074766355140182</v>
      </c>
      <c r="J12">
        <v>1.2172556126044498</v>
      </c>
    </row>
    <row r="13" spans="1:10">
      <c r="A13" t="s">
        <v>147</v>
      </c>
      <c r="B13">
        <v>8</v>
      </c>
      <c r="C13">
        <v>5</v>
      </c>
      <c r="D13">
        <v>13</v>
      </c>
      <c r="E13">
        <v>1.0797342192691031</v>
      </c>
      <c r="F13">
        <v>2</v>
      </c>
      <c r="G13">
        <v>0.35398230088495575</v>
      </c>
      <c r="H13">
        <v>3</v>
      </c>
      <c r="I13">
        <v>0.56074766355140182</v>
      </c>
      <c r="J13">
        <v>1.1803857545373171</v>
      </c>
    </row>
    <row r="14" spans="1:10">
      <c r="A14" t="s">
        <v>144</v>
      </c>
      <c r="B14">
        <v>7</v>
      </c>
      <c r="C14">
        <v>6</v>
      </c>
      <c r="D14">
        <v>13</v>
      </c>
      <c r="E14">
        <v>1.0797342192691031</v>
      </c>
      <c r="F14">
        <v>1</v>
      </c>
      <c r="G14">
        <v>0.17699115044247787</v>
      </c>
      <c r="H14">
        <v>4</v>
      </c>
      <c r="I14">
        <v>0.74766355140186913</v>
      </c>
      <c r="J14">
        <v>1.167716139998455</v>
      </c>
    </row>
    <row r="15" spans="1:10">
      <c r="A15" t="s">
        <v>131</v>
      </c>
      <c r="B15">
        <v>7</v>
      </c>
      <c r="C15">
        <v>8</v>
      </c>
      <c r="D15">
        <v>15</v>
      </c>
      <c r="E15">
        <v>1.2458471760797343</v>
      </c>
      <c r="F15">
        <v>5</v>
      </c>
      <c r="G15">
        <v>0.88495575221238942</v>
      </c>
      <c r="H15">
        <v>1</v>
      </c>
      <c r="I15">
        <v>0.18691588785046728</v>
      </c>
      <c r="J15">
        <v>1.1623100467577212</v>
      </c>
    </row>
    <row r="16" spans="1:10">
      <c r="A16" t="s">
        <v>157</v>
      </c>
      <c r="B16">
        <v>5</v>
      </c>
      <c r="C16">
        <v>9</v>
      </c>
      <c r="D16">
        <v>14</v>
      </c>
      <c r="E16">
        <v>1.1627906976744187</v>
      </c>
      <c r="F16">
        <v>4</v>
      </c>
      <c r="G16">
        <v>0.70796460176991149</v>
      </c>
      <c r="H16">
        <v>2</v>
      </c>
      <c r="I16">
        <v>0.37383177570093457</v>
      </c>
      <c r="J16">
        <v>1.0748702083777826</v>
      </c>
    </row>
    <row r="17" spans="1:10">
      <c r="A17" t="s">
        <v>134</v>
      </c>
      <c r="B17">
        <v>7</v>
      </c>
      <c r="C17">
        <v>9</v>
      </c>
      <c r="D17">
        <v>16</v>
      </c>
      <c r="E17">
        <v>1.3289036544850499</v>
      </c>
      <c r="F17">
        <v>3</v>
      </c>
      <c r="G17">
        <v>0.53097345132743368</v>
      </c>
      <c r="H17">
        <v>4</v>
      </c>
      <c r="I17">
        <v>0.74766355140186913</v>
      </c>
      <c r="J17">
        <v>1.0393126834656363</v>
      </c>
    </row>
    <row r="18" spans="1:10">
      <c r="A18" t="s">
        <v>169</v>
      </c>
      <c r="B18">
        <v>6</v>
      </c>
      <c r="C18">
        <v>9</v>
      </c>
      <c r="D18">
        <v>15</v>
      </c>
      <c r="E18">
        <v>1.2458471760797343</v>
      </c>
      <c r="F18">
        <v>6</v>
      </c>
      <c r="G18">
        <v>1.0619469026548674</v>
      </c>
      <c r="H18">
        <v>1</v>
      </c>
      <c r="I18">
        <v>0.18691588785046728</v>
      </c>
      <c r="J18">
        <v>0.99758531165430897</v>
      </c>
    </row>
    <row r="19" spans="1:10">
      <c r="A19" t="s">
        <v>103</v>
      </c>
      <c r="B19">
        <v>8</v>
      </c>
      <c r="C19">
        <v>6</v>
      </c>
      <c r="D19">
        <v>14</v>
      </c>
      <c r="E19">
        <v>1.1627906976744187</v>
      </c>
      <c r="F19">
        <v>5</v>
      </c>
      <c r="G19">
        <v>0.88495575221238942</v>
      </c>
      <c r="H19">
        <v>2</v>
      </c>
      <c r="I19">
        <v>0.37383177570093457</v>
      </c>
      <c r="J19">
        <v>0.923738654768817</v>
      </c>
    </row>
    <row r="20" spans="1:10">
      <c r="A20" t="s">
        <v>163</v>
      </c>
      <c r="B20">
        <v>5</v>
      </c>
      <c r="C20">
        <v>1</v>
      </c>
      <c r="D20">
        <v>6</v>
      </c>
      <c r="E20">
        <v>0.49833887043189368</v>
      </c>
      <c r="F20">
        <v>2</v>
      </c>
      <c r="G20">
        <v>0.35398230088495575</v>
      </c>
      <c r="H20">
        <v>1</v>
      </c>
      <c r="I20">
        <v>0.18691588785046728</v>
      </c>
      <c r="J20">
        <v>0.92131732146667067</v>
      </c>
    </row>
    <row r="21" spans="1:10">
      <c r="A21" t="s">
        <v>193</v>
      </c>
      <c r="B21">
        <v>7</v>
      </c>
      <c r="C21">
        <v>4</v>
      </c>
      <c r="D21">
        <v>11</v>
      </c>
      <c r="E21">
        <v>0.91362126245847175</v>
      </c>
      <c r="F21">
        <v>5</v>
      </c>
      <c r="G21">
        <v>0.88495575221238942</v>
      </c>
      <c r="H21">
        <v>1</v>
      </c>
      <c r="I21">
        <v>0.18691588785046728</v>
      </c>
      <c r="J21">
        <v>0.85236070095566219</v>
      </c>
    </row>
    <row r="22" spans="1:10">
      <c r="A22" t="s">
        <v>182</v>
      </c>
      <c r="B22">
        <v>7</v>
      </c>
      <c r="C22">
        <v>8</v>
      </c>
      <c r="D22">
        <v>15</v>
      </c>
      <c r="E22">
        <v>1.2458471760797343</v>
      </c>
      <c r="F22">
        <v>3</v>
      </c>
      <c r="G22">
        <v>0.53097345132743368</v>
      </c>
      <c r="H22">
        <v>5</v>
      </c>
      <c r="I22">
        <v>0.93457943925233644</v>
      </c>
      <c r="J22">
        <v>0.85008680620655008</v>
      </c>
    </row>
    <row r="23" spans="1:10">
      <c r="A23" t="s">
        <v>160</v>
      </c>
      <c r="B23">
        <v>7</v>
      </c>
      <c r="C23">
        <v>8</v>
      </c>
      <c r="D23">
        <v>15</v>
      </c>
      <c r="E23">
        <v>1.2458471760797343</v>
      </c>
      <c r="F23">
        <v>2</v>
      </c>
      <c r="G23">
        <v>0.35398230088495575</v>
      </c>
      <c r="H23">
        <v>6</v>
      </c>
      <c r="I23">
        <v>1.1214953271028036</v>
      </c>
      <c r="J23">
        <v>0.84436873351906216</v>
      </c>
    </row>
    <row r="24" spans="1:10">
      <c r="A24" t="s">
        <v>184</v>
      </c>
      <c r="B24">
        <v>5</v>
      </c>
      <c r="C24">
        <v>8</v>
      </c>
      <c r="D24">
        <v>13</v>
      </c>
      <c r="E24">
        <v>1.0797342192691031</v>
      </c>
      <c r="F24">
        <v>1</v>
      </c>
      <c r="G24">
        <v>0.17699115044247787</v>
      </c>
      <c r="H24">
        <v>6</v>
      </c>
      <c r="I24">
        <v>1.1214953271028036</v>
      </c>
      <c r="J24">
        <v>0.8315328945976258</v>
      </c>
    </row>
    <row r="25" spans="1:10">
      <c r="A25" t="s">
        <v>187</v>
      </c>
      <c r="B25">
        <v>5</v>
      </c>
      <c r="C25">
        <v>4</v>
      </c>
      <c r="D25">
        <v>9</v>
      </c>
      <c r="E25">
        <v>0.74750830564784054</v>
      </c>
      <c r="F25">
        <v>2</v>
      </c>
      <c r="G25">
        <v>0.35398230088495575</v>
      </c>
      <c r="H25">
        <v>3</v>
      </c>
      <c r="I25">
        <v>0.56074766355140182</v>
      </c>
      <c r="J25">
        <v>0.81719013775660398</v>
      </c>
    </row>
    <row r="26" spans="1:10">
      <c r="A26" t="s">
        <v>105</v>
      </c>
      <c r="B26">
        <v>8</v>
      </c>
      <c r="C26">
        <v>8</v>
      </c>
      <c r="D26">
        <v>16</v>
      </c>
      <c r="E26">
        <v>1.3289036544850499</v>
      </c>
      <c r="F26">
        <v>3</v>
      </c>
      <c r="G26">
        <v>0.53097345132743368</v>
      </c>
      <c r="H26">
        <v>6</v>
      </c>
      <c r="I26">
        <v>1.1214953271028036</v>
      </c>
      <c r="J26">
        <v>0.80419289721615306</v>
      </c>
    </row>
    <row r="27" spans="1:10">
      <c r="A27" t="s">
        <v>165</v>
      </c>
      <c r="B27">
        <v>4</v>
      </c>
      <c r="C27">
        <v>8</v>
      </c>
      <c r="D27">
        <v>12</v>
      </c>
      <c r="E27">
        <v>0.99667774086378735</v>
      </c>
      <c r="F27">
        <v>2</v>
      </c>
      <c r="G27">
        <v>0.35398230088495575</v>
      </c>
      <c r="H27">
        <v>5</v>
      </c>
      <c r="I27">
        <v>0.93457943925233644</v>
      </c>
      <c r="J27">
        <v>0.77348078079486859</v>
      </c>
    </row>
    <row r="28" spans="1:10">
      <c r="A28" t="s">
        <v>100</v>
      </c>
      <c r="B28">
        <v>6</v>
      </c>
      <c r="C28">
        <v>9</v>
      </c>
      <c r="D28">
        <v>15</v>
      </c>
      <c r="E28">
        <v>1.2458471760797343</v>
      </c>
      <c r="F28">
        <v>3</v>
      </c>
      <c r="G28">
        <v>0.53097345132743368</v>
      </c>
      <c r="H28">
        <v>6</v>
      </c>
      <c r="I28">
        <v>1.1214953271028036</v>
      </c>
      <c r="J28">
        <v>0.75393084114014353</v>
      </c>
    </row>
    <row r="29" spans="1:10">
      <c r="A29" t="s">
        <v>135</v>
      </c>
      <c r="B29">
        <v>7</v>
      </c>
      <c r="C29">
        <v>8</v>
      </c>
      <c r="D29">
        <v>15</v>
      </c>
      <c r="E29">
        <v>1.2458471760797343</v>
      </c>
      <c r="F29">
        <v>3</v>
      </c>
      <c r="G29">
        <v>0.53097345132743368</v>
      </c>
      <c r="H29">
        <v>6</v>
      </c>
      <c r="I29">
        <v>1.1214953271028036</v>
      </c>
      <c r="J29">
        <v>0.75393084114014353</v>
      </c>
    </row>
    <row r="30" spans="1:10">
      <c r="A30" t="s">
        <v>153</v>
      </c>
      <c r="B30">
        <v>4</v>
      </c>
      <c r="C30">
        <v>7</v>
      </c>
      <c r="D30">
        <v>11</v>
      </c>
      <c r="E30">
        <v>0.91362126245847175</v>
      </c>
      <c r="F30">
        <v>6</v>
      </c>
      <c r="G30">
        <v>1.0619469026548674</v>
      </c>
      <c r="H30">
        <v>1</v>
      </c>
      <c r="I30">
        <v>0.18691588785046728</v>
      </c>
      <c r="J30">
        <v>0.7315625618798266</v>
      </c>
    </row>
    <row r="31" spans="1:10">
      <c r="A31" t="s">
        <v>115</v>
      </c>
      <c r="B31">
        <v>6</v>
      </c>
      <c r="C31">
        <v>8</v>
      </c>
      <c r="D31">
        <v>14</v>
      </c>
      <c r="E31">
        <v>1.1627906976744187</v>
      </c>
      <c r="F31">
        <v>5</v>
      </c>
      <c r="G31">
        <v>0.88495575221238942</v>
      </c>
      <c r="H31">
        <v>4</v>
      </c>
      <c r="I31">
        <v>0.74766355140186913</v>
      </c>
      <c r="J31">
        <v>0.71222402865153978</v>
      </c>
    </row>
    <row r="32" spans="1:10">
      <c r="A32" t="s">
        <v>85</v>
      </c>
      <c r="B32">
        <v>2</v>
      </c>
      <c r="C32">
        <v>9</v>
      </c>
      <c r="D32">
        <v>11</v>
      </c>
      <c r="E32">
        <v>0.91362126245847175</v>
      </c>
      <c r="F32">
        <v>2</v>
      </c>
      <c r="G32">
        <v>0.35398230088495575</v>
      </c>
      <c r="H32">
        <v>5</v>
      </c>
      <c r="I32">
        <v>0.93457943925233644</v>
      </c>
      <c r="J32">
        <v>0.70902404906196292</v>
      </c>
    </row>
    <row r="33" spans="1:10">
      <c r="A33" t="s">
        <v>97</v>
      </c>
      <c r="B33">
        <v>6</v>
      </c>
      <c r="C33">
        <v>9</v>
      </c>
      <c r="D33">
        <v>15</v>
      </c>
      <c r="E33">
        <v>1.2458471760797343</v>
      </c>
      <c r="F33">
        <v>4</v>
      </c>
      <c r="G33">
        <v>0.70796460176991149</v>
      </c>
      <c r="H33">
        <v>6</v>
      </c>
      <c r="I33">
        <v>1.1214953271028036</v>
      </c>
      <c r="J33">
        <v>0.68099178146383665</v>
      </c>
    </row>
    <row r="34" spans="1:10">
      <c r="A34" t="s">
        <v>88</v>
      </c>
      <c r="B34">
        <v>7</v>
      </c>
      <c r="C34">
        <v>9</v>
      </c>
      <c r="D34">
        <v>16</v>
      </c>
      <c r="E34">
        <v>1.3289036544850499</v>
      </c>
      <c r="F34">
        <v>8</v>
      </c>
      <c r="G34">
        <v>1.415929203539823</v>
      </c>
      <c r="H34">
        <v>3</v>
      </c>
      <c r="I34">
        <v>0.56074766355140182</v>
      </c>
      <c r="J34">
        <v>0.67229180277735301</v>
      </c>
    </row>
    <row r="35" spans="1:10">
      <c r="A35" t="s">
        <v>127</v>
      </c>
      <c r="B35">
        <v>6</v>
      </c>
      <c r="C35">
        <v>7</v>
      </c>
      <c r="D35">
        <v>13</v>
      </c>
      <c r="E35">
        <v>1.0797342192691031</v>
      </c>
      <c r="F35">
        <v>6</v>
      </c>
      <c r="G35">
        <v>1.0619469026548674</v>
      </c>
      <c r="H35">
        <v>3</v>
      </c>
      <c r="I35">
        <v>0.56074766355140182</v>
      </c>
      <c r="J35">
        <v>0.66539584328148449</v>
      </c>
    </row>
    <row r="36" spans="1:10">
      <c r="A36" t="s">
        <v>124</v>
      </c>
      <c r="B36">
        <v>7</v>
      </c>
      <c r="C36">
        <v>3</v>
      </c>
      <c r="D36">
        <v>10</v>
      </c>
      <c r="E36">
        <v>0.83056478405315615</v>
      </c>
      <c r="F36">
        <v>5</v>
      </c>
      <c r="G36">
        <v>0.88495575221238942</v>
      </c>
      <c r="H36">
        <v>2</v>
      </c>
      <c r="I36">
        <v>0.37383177570093457</v>
      </c>
      <c r="J36">
        <v>0.65981332483486932</v>
      </c>
    </row>
    <row r="37" spans="1:10">
      <c r="A37" t="s">
        <v>149</v>
      </c>
      <c r="B37">
        <v>8</v>
      </c>
      <c r="C37">
        <v>9</v>
      </c>
      <c r="D37">
        <v>17</v>
      </c>
      <c r="E37">
        <v>1.4119601328903655</v>
      </c>
      <c r="F37">
        <v>3</v>
      </c>
      <c r="G37">
        <v>0.53097345132743368</v>
      </c>
      <c r="H37">
        <v>9</v>
      </c>
      <c r="I37">
        <v>1.6822429906542056</v>
      </c>
      <c r="J37">
        <v>0.63796748754773569</v>
      </c>
    </row>
    <row r="38" spans="1:10">
      <c r="A38" t="s">
        <v>101</v>
      </c>
      <c r="B38">
        <v>6</v>
      </c>
      <c r="C38">
        <v>2</v>
      </c>
      <c r="D38">
        <v>8</v>
      </c>
      <c r="E38">
        <v>0.66445182724252494</v>
      </c>
      <c r="F38">
        <v>4</v>
      </c>
      <c r="G38">
        <v>0.70796460176991149</v>
      </c>
      <c r="H38">
        <v>2</v>
      </c>
      <c r="I38">
        <v>0.37383177570093457</v>
      </c>
      <c r="J38">
        <v>0.61421154764444719</v>
      </c>
    </row>
    <row r="39" spans="1:10">
      <c r="A39" t="s">
        <v>176</v>
      </c>
      <c r="B39">
        <v>7</v>
      </c>
      <c r="C39">
        <v>5</v>
      </c>
      <c r="D39">
        <v>12</v>
      </c>
      <c r="E39">
        <v>0.99667774086378735</v>
      </c>
      <c r="F39">
        <v>3</v>
      </c>
      <c r="G39">
        <v>0.53097345132743368</v>
      </c>
      <c r="H39">
        <v>6</v>
      </c>
      <c r="I39">
        <v>1.1214953271028036</v>
      </c>
      <c r="J39">
        <v>0.60314467291211471</v>
      </c>
    </row>
    <row r="40" spans="1:10">
      <c r="A40" t="s">
        <v>177</v>
      </c>
      <c r="B40">
        <v>6</v>
      </c>
      <c r="C40">
        <v>3</v>
      </c>
      <c r="D40">
        <v>9</v>
      </c>
      <c r="E40">
        <v>0.74750830564784054</v>
      </c>
      <c r="F40">
        <v>6</v>
      </c>
      <c r="G40">
        <v>1.0619469026548674</v>
      </c>
      <c r="H40">
        <v>1</v>
      </c>
      <c r="I40">
        <v>0.18691588785046728</v>
      </c>
      <c r="J40">
        <v>0.59855118699258536</v>
      </c>
    </row>
    <row r="41" spans="1:10">
      <c r="A41" t="s">
        <v>83</v>
      </c>
      <c r="B41">
        <v>4</v>
      </c>
      <c r="C41">
        <v>9</v>
      </c>
      <c r="D41">
        <v>13</v>
      </c>
      <c r="E41">
        <v>1.0797342192691031</v>
      </c>
      <c r="F41">
        <v>4</v>
      </c>
      <c r="G41">
        <v>0.70796460176991149</v>
      </c>
      <c r="H41">
        <v>6</v>
      </c>
      <c r="I41">
        <v>1.1214953271028036</v>
      </c>
      <c r="J41">
        <v>0.59019287726865854</v>
      </c>
    </row>
    <row r="42" spans="1:10">
      <c r="A42" t="s">
        <v>140</v>
      </c>
      <c r="B42">
        <v>5</v>
      </c>
      <c r="C42">
        <v>4</v>
      </c>
      <c r="D42">
        <v>9</v>
      </c>
      <c r="E42">
        <v>0.74750830564784054</v>
      </c>
      <c r="F42">
        <v>2</v>
      </c>
      <c r="G42">
        <v>0.35398230088495575</v>
      </c>
      <c r="H42">
        <v>5</v>
      </c>
      <c r="I42">
        <v>0.93457943925233644</v>
      </c>
      <c r="J42">
        <v>0.58011058559615147</v>
      </c>
    </row>
    <row r="43" spans="1:10">
      <c r="A43" t="s">
        <v>154</v>
      </c>
      <c r="B43">
        <v>4</v>
      </c>
      <c r="C43">
        <v>5</v>
      </c>
      <c r="D43">
        <v>9</v>
      </c>
      <c r="E43">
        <v>0.74750830564784054</v>
      </c>
      <c r="F43">
        <v>2</v>
      </c>
      <c r="G43">
        <v>0.35398230088495575</v>
      </c>
      <c r="H43">
        <v>5</v>
      </c>
      <c r="I43">
        <v>0.93457943925233644</v>
      </c>
      <c r="J43">
        <v>0.58011058559615147</v>
      </c>
    </row>
    <row r="44" spans="1:10">
      <c r="A44" t="s">
        <v>161</v>
      </c>
      <c r="B44">
        <v>8</v>
      </c>
      <c r="C44">
        <v>6</v>
      </c>
      <c r="D44">
        <v>14</v>
      </c>
      <c r="E44">
        <v>1.1627906976744187</v>
      </c>
      <c r="F44">
        <v>3</v>
      </c>
      <c r="G44">
        <v>0.53097345132743368</v>
      </c>
      <c r="H44">
        <v>8</v>
      </c>
      <c r="I44">
        <v>1.4953271028037383</v>
      </c>
      <c r="J44">
        <v>0.57384907451352629</v>
      </c>
    </row>
    <row r="45" spans="1:10">
      <c r="A45" t="s">
        <v>148</v>
      </c>
      <c r="B45">
        <v>8</v>
      </c>
      <c r="C45">
        <v>2</v>
      </c>
      <c r="D45">
        <v>10</v>
      </c>
      <c r="E45">
        <v>0.83056478405315615</v>
      </c>
      <c r="F45">
        <v>4</v>
      </c>
      <c r="G45">
        <v>0.70796460176991149</v>
      </c>
      <c r="H45">
        <v>4</v>
      </c>
      <c r="I45">
        <v>0.74766355140186913</v>
      </c>
      <c r="J45">
        <v>0.57058856840833594</v>
      </c>
    </row>
    <row r="46" spans="1:10">
      <c r="A46" t="s">
        <v>146</v>
      </c>
      <c r="B46">
        <v>9</v>
      </c>
      <c r="C46">
        <v>7</v>
      </c>
      <c r="D46">
        <v>16</v>
      </c>
      <c r="E46">
        <v>1.3289036544850499</v>
      </c>
      <c r="F46">
        <v>8</v>
      </c>
      <c r="G46">
        <v>1.415929203539823</v>
      </c>
      <c r="H46">
        <v>5</v>
      </c>
      <c r="I46">
        <v>0.93457943925233644</v>
      </c>
      <c r="J46">
        <v>0.56536854631874511</v>
      </c>
    </row>
    <row r="47" spans="1:10">
      <c r="A47" t="s">
        <v>119</v>
      </c>
      <c r="B47">
        <v>6</v>
      </c>
      <c r="C47">
        <v>5</v>
      </c>
      <c r="D47">
        <v>11</v>
      </c>
      <c r="E47">
        <v>0.91362126245847175</v>
      </c>
      <c r="F47">
        <v>3</v>
      </c>
      <c r="G47">
        <v>0.53097345132743368</v>
      </c>
      <c r="H47">
        <v>6</v>
      </c>
      <c r="I47">
        <v>1.1214953271028036</v>
      </c>
      <c r="J47">
        <v>0.55288261683610518</v>
      </c>
    </row>
    <row r="48" spans="1:10">
      <c r="A48" t="s">
        <v>122</v>
      </c>
      <c r="B48">
        <v>7</v>
      </c>
      <c r="C48">
        <v>6</v>
      </c>
      <c r="D48">
        <v>13</v>
      </c>
      <c r="E48">
        <v>1.0797342192691031</v>
      </c>
      <c r="F48">
        <v>6</v>
      </c>
      <c r="G48">
        <v>1.0619469026548674</v>
      </c>
      <c r="H48">
        <v>5</v>
      </c>
      <c r="I48">
        <v>0.93457943925233644</v>
      </c>
      <c r="J48">
        <v>0.54080639789489338</v>
      </c>
    </row>
    <row r="49" spans="1:10">
      <c r="A49" t="s">
        <v>188</v>
      </c>
      <c r="B49">
        <v>5</v>
      </c>
      <c r="C49">
        <v>9</v>
      </c>
      <c r="D49">
        <v>14</v>
      </c>
      <c r="E49">
        <v>1.1627906976744187</v>
      </c>
      <c r="F49">
        <v>8</v>
      </c>
      <c r="G49">
        <v>1.415929203539823</v>
      </c>
      <c r="H49">
        <v>4</v>
      </c>
      <c r="I49">
        <v>0.74766355140186913</v>
      </c>
      <c r="J49">
        <v>0.53743510418889129</v>
      </c>
    </row>
    <row r="50" spans="1:10">
      <c r="A50" t="s">
        <v>170</v>
      </c>
      <c r="B50">
        <v>6</v>
      </c>
      <c r="C50">
        <v>1</v>
      </c>
      <c r="D50">
        <v>7</v>
      </c>
      <c r="E50">
        <v>0.58139534883720934</v>
      </c>
      <c r="F50">
        <v>3</v>
      </c>
      <c r="G50">
        <v>0.53097345132743368</v>
      </c>
      <c r="H50">
        <v>3</v>
      </c>
      <c r="I50">
        <v>0.56074766355140182</v>
      </c>
      <c r="J50">
        <v>0.53254933051444686</v>
      </c>
    </row>
    <row r="51" spans="1:10">
      <c r="A51" t="s">
        <v>114</v>
      </c>
      <c r="B51">
        <v>6</v>
      </c>
      <c r="C51">
        <v>1</v>
      </c>
      <c r="D51">
        <v>7</v>
      </c>
      <c r="E51">
        <v>0.58139534883720934</v>
      </c>
      <c r="F51">
        <v>2</v>
      </c>
      <c r="G51">
        <v>0.35398230088495575</v>
      </c>
      <c r="H51">
        <v>4</v>
      </c>
      <c r="I51">
        <v>0.74766355140186913</v>
      </c>
      <c r="J51">
        <v>0.52775158879810047</v>
      </c>
    </row>
    <row r="52" spans="1:10">
      <c r="A52" t="s">
        <v>98</v>
      </c>
      <c r="B52">
        <v>5</v>
      </c>
      <c r="C52">
        <v>9</v>
      </c>
      <c r="D52">
        <v>14</v>
      </c>
      <c r="E52">
        <v>1.1627906976744187</v>
      </c>
      <c r="F52">
        <v>3</v>
      </c>
      <c r="G52">
        <v>0.53097345132743368</v>
      </c>
      <c r="H52">
        <v>9</v>
      </c>
      <c r="I52">
        <v>1.6822429906542056</v>
      </c>
      <c r="J52">
        <v>0.5253849897451941</v>
      </c>
    </row>
    <row r="53" spans="1:10">
      <c r="A53" t="s">
        <v>171</v>
      </c>
      <c r="B53">
        <v>5</v>
      </c>
      <c r="C53">
        <v>3</v>
      </c>
      <c r="D53">
        <v>8</v>
      </c>
      <c r="E53">
        <v>0.66445182724252494</v>
      </c>
      <c r="F53">
        <v>3</v>
      </c>
      <c r="G53">
        <v>0.53097345132743368</v>
      </c>
      <c r="H53">
        <v>4</v>
      </c>
      <c r="I53">
        <v>0.74766355140186913</v>
      </c>
      <c r="J53">
        <v>0.51965634173281816</v>
      </c>
    </row>
    <row r="54" spans="1:10">
      <c r="A54" t="s">
        <v>172</v>
      </c>
      <c r="B54">
        <v>6</v>
      </c>
      <c r="C54">
        <v>2</v>
      </c>
      <c r="D54">
        <v>8</v>
      </c>
      <c r="E54">
        <v>0.66445182724252494</v>
      </c>
      <c r="F54">
        <v>3</v>
      </c>
      <c r="G54">
        <v>0.53097345132743368</v>
      </c>
      <c r="H54">
        <v>4</v>
      </c>
      <c r="I54">
        <v>0.74766355140186913</v>
      </c>
      <c r="J54">
        <v>0.51965634173281816</v>
      </c>
    </row>
    <row r="55" spans="1:10">
      <c r="A55" t="s">
        <v>91</v>
      </c>
      <c r="B55">
        <v>2</v>
      </c>
      <c r="C55">
        <v>8</v>
      </c>
      <c r="D55">
        <v>10</v>
      </c>
      <c r="E55">
        <v>0.83056478405315615</v>
      </c>
      <c r="F55">
        <v>8</v>
      </c>
      <c r="G55">
        <v>1.415929203539823</v>
      </c>
      <c r="H55">
        <v>1</v>
      </c>
      <c r="I55">
        <v>0.18691588785046728</v>
      </c>
      <c r="J55">
        <v>0.51818156883316357</v>
      </c>
    </row>
    <row r="56" spans="1:10">
      <c r="A56" t="s">
        <v>96</v>
      </c>
      <c r="B56">
        <v>7</v>
      </c>
      <c r="C56">
        <v>5</v>
      </c>
      <c r="D56">
        <v>12</v>
      </c>
      <c r="E56">
        <v>0.99667774086378735</v>
      </c>
      <c r="F56">
        <v>9</v>
      </c>
      <c r="G56">
        <v>1.5929203539823009</v>
      </c>
      <c r="H56">
        <v>2</v>
      </c>
      <c r="I56">
        <v>0.37383177570093457</v>
      </c>
      <c r="J56">
        <v>0.50676327017594835</v>
      </c>
    </row>
    <row r="57" spans="1:10">
      <c r="A57" t="s">
        <v>151</v>
      </c>
      <c r="B57">
        <v>7</v>
      </c>
      <c r="C57">
        <v>5</v>
      </c>
      <c r="D57">
        <v>12</v>
      </c>
      <c r="E57">
        <v>0.99667774086378735</v>
      </c>
      <c r="F57">
        <v>9</v>
      </c>
      <c r="G57">
        <v>1.5929203539823009</v>
      </c>
      <c r="H57">
        <v>2</v>
      </c>
      <c r="I57">
        <v>0.37383177570093457</v>
      </c>
      <c r="J57">
        <v>0.50676327017594835</v>
      </c>
    </row>
    <row r="58" spans="1:10">
      <c r="A58" t="s">
        <v>123</v>
      </c>
      <c r="B58">
        <v>7</v>
      </c>
      <c r="C58">
        <v>7</v>
      </c>
      <c r="D58">
        <v>14</v>
      </c>
      <c r="E58">
        <v>1.1627906976744187</v>
      </c>
      <c r="F58">
        <v>8</v>
      </c>
      <c r="G58">
        <v>1.415929203539823</v>
      </c>
      <c r="H58">
        <v>5</v>
      </c>
      <c r="I58">
        <v>0.93457943925233644</v>
      </c>
      <c r="J58">
        <v>0.49469747802890202</v>
      </c>
    </row>
    <row r="59" spans="1:10">
      <c r="A59" t="s">
        <v>168</v>
      </c>
      <c r="B59">
        <v>7</v>
      </c>
      <c r="C59">
        <v>6</v>
      </c>
      <c r="D59">
        <v>13</v>
      </c>
      <c r="E59">
        <v>1.0797342192691031</v>
      </c>
      <c r="F59">
        <v>3</v>
      </c>
      <c r="G59">
        <v>0.53097345132743368</v>
      </c>
      <c r="H59">
        <v>9</v>
      </c>
      <c r="I59">
        <v>1.6822429906542056</v>
      </c>
      <c r="J59">
        <v>0.48785749047768029</v>
      </c>
    </row>
    <row r="60" spans="1:10">
      <c r="A60" t="s">
        <v>90</v>
      </c>
      <c r="B60">
        <v>2</v>
      </c>
      <c r="C60">
        <v>7</v>
      </c>
      <c r="D60">
        <v>9</v>
      </c>
      <c r="E60">
        <v>0.74750830564784054</v>
      </c>
      <c r="F60">
        <v>7</v>
      </c>
      <c r="G60">
        <v>1.2389380530973451</v>
      </c>
      <c r="H60">
        <v>2</v>
      </c>
      <c r="I60">
        <v>0.37383177570093457</v>
      </c>
      <c r="J60">
        <v>0.46349348326092515</v>
      </c>
    </row>
    <row r="61" spans="1:10">
      <c r="A61" t="s">
        <v>145</v>
      </c>
      <c r="B61">
        <v>9</v>
      </c>
      <c r="C61">
        <v>1</v>
      </c>
      <c r="D61">
        <v>10</v>
      </c>
      <c r="E61">
        <v>0.83056478405315615</v>
      </c>
      <c r="F61">
        <v>6</v>
      </c>
      <c r="G61">
        <v>1.0619469026548674</v>
      </c>
      <c r="H61">
        <v>4</v>
      </c>
      <c r="I61">
        <v>0.74766355140186913</v>
      </c>
      <c r="J61">
        <v>0.45897435118769248</v>
      </c>
    </row>
    <row r="62" spans="1:10">
      <c r="A62" t="s">
        <v>94</v>
      </c>
      <c r="B62">
        <v>7</v>
      </c>
      <c r="C62">
        <v>5</v>
      </c>
      <c r="D62">
        <v>12</v>
      </c>
      <c r="E62">
        <v>0.99667774086378735</v>
      </c>
      <c r="F62">
        <v>7</v>
      </c>
      <c r="G62">
        <v>1.2389380530973451</v>
      </c>
      <c r="H62">
        <v>5</v>
      </c>
      <c r="I62">
        <v>0.93457943925233644</v>
      </c>
      <c r="J62">
        <v>0.45855519652907362</v>
      </c>
    </row>
    <row r="63" spans="1:10">
      <c r="A63" t="s">
        <v>99</v>
      </c>
      <c r="B63">
        <v>5</v>
      </c>
      <c r="C63">
        <v>9</v>
      </c>
      <c r="D63">
        <v>14</v>
      </c>
      <c r="E63">
        <v>1.1627906976744187</v>
      </c>
      <c r="F63">
        <v>8</v>
      </c>
      <c r="G63">
        <v>1.415929203539823</v>
      </c>
      <c r="H63">
        <v>6</v>
      </c>
      <c r="I63">
        <v>1.1214953271028036</v>
      </c>
      <c r="J63">
        <v>0.45825626876080178</v>
      </c>
    </row>
    <row r="64" spans="1:10">
      <c r="A64" t="s">
        <v>162</v>
      </c>
      <c r="B64">
        <v>8</v>
      </c>
      <c r="C64">
        <v>5</v>
      </c>
      <c r="D64">
        <v>13</v>
      </c>
      <c r="E64">
        <v>1.0797342192691031</v>
      </c>
      <c r="F64">
        <v>7</v>
      </c>
      <c r="G64">
        <v>1.2389380530973451</v>
      </c>
      <c r="H64">
        <v>6</v>
      </c>
      <c r="I64">
        <v>1.1214953271028036</v>
      </c>
      <c r="J64">
        <v>0.45743049913043887</v>
      </c>
    </row>
    <row r="65" spans="1:10">
      <c r="A65" t="s">
        <v>158</v>
      </c>
      <c r="B65">
        <v>2</v>
      </c>
      <c r="C65">
        <v>8</v>
      </c>
      <c r="D65">
        <v>10</v>
      </c>
      <c r="E65">
        <v>0.83056478405315615</v>
      </c>
      <c r="F65">
        <v>4</v>
      </c>
      <c r="G65">
        <v>0.70796460176991149</v>
      </c>
      <c r="H65">
        <v>6</v>
      </c>
      <c r="I65">
        <v>1.1214953271028036</v>
      </c>
      <c r="J65">
        <v>0.4539945209758911</v>
      </c>
    </row>
    <row r="66" spans="1:10">
      <c r="A66" t="s">
        <v>93</v>
      </c>
      <c r="B66">
        <v>3</v>
      </c>
      <c r="C66">
        <v>8</v>
      </c>
      <c r="D66">
        <v>11</v>
      </c>
      <c r="E66">
        <v>0.91362126245847175</v>
      </c>
      <c r="F66">
        <v>3</v>
      </c>
      <c r="G66">
        <v>0.53097345132743368</v>
      </c>
      <c r="H66">
        <v>8</v>
      </c>
      <c r="I66">
        <v>1.4953271028037383</v>
      </c>
      <c r="J66">
        <v>0.45088141568919926</v>
      </c>
    </row>
    <row r="67" spans="1:10">
      <c r="A67" t="s">
        <v>159</v>
      </c>
      <c r="B67">
        <v>2</v>
      </c>
      <c r="C67">
        <v>7</v>
      </c>
      <c r="D67">
        <v>9</v>
      </c>
      <c r="E67">
        <v>0.74750830564784054</v>
      </c>
      <c r="F67">
        <v>1</v>
      </c>
      <c r="G67">
        <v>0.17699115044247787</v>
      </c>
      <c r="H67">
        <v>8</v>
      </c>
      <c r="I67">
        <v>1.4953271028037383</v>
      </c>
      <c r="J67">
        <v>0.44698926427240554</v>
      </c>
    </row>
    <row r="68" spans="1:10">
      <c r="A68" t="s">
        <v>181</v>
      </c>
      <c r="B68">
        <v>5</v>
      </c>
      <c r="C68">
        <v>6</v>
      </c>
      <c r="D68">
        <v>11</v>
      </c>
      <c r="E68">
        <v>0.91362126245847175</v>
      </c>
      <c r="F68">
        <v>8</v>
      </c>
      <c r="G68">
        <v>1.415929203539823</v>
      </c>
      <c r="H68">
        <v>4</v>
      </c>
      <c r="I68">
        <v>0.74766355140186913</v>
      </c>
      <c r="J68">
        <v>0.42227043900555739</v>
      </c>
    </row>
    <row r="69" spans="1:10">
      <c r="A69" t="s">
        <v>183</v>
      </c>
      <c r="B69">
        <v>6</v>
      </c>
      <c r="C69">
        <v>4</v>
      </c>
      <c r="D69">
        <v>10</v>
      </c>
      <c r="E69">
        <v>0.83056478405315615</v>
      </c>
      <c r="F69">
        <v>8</v>
      </c>
      <c r="G69">
        <v>1.415929203539823</v>
      </c>
      <c r="H69">
        <v>3</v>
      </c>
      <c r="I69">
        <v>0.56074766355140182</v>
      </c>
      <c r="J69">
        <v>0.42018237673584563</v>
      </c>
    </row>
    <row r="70" spans="1:10">
      <c r="A70" t="s">
        <v>156</v>
      </c>
      <c r="B70">
        <v>5</v>
      </c>
      <c r="C70">
        <v>4</v>
      </c>
      <c r="D70">
        <v>9</v>
      </c>
      <c r="E70">
        <v>0.74750830564784054</v>
      </c>
      <c r="F70">
        <v>9</v>
      </c>
      <c r="G70">
        <v>1.5929203539823009</v>
      </c>
      <c r="H70">
        <v>1</v>
      </c>
      <c r="I70">
        <v>0.18691588785046728</v>
      </c>
      <c r="J70">
        <v>0.41998712470204647</v>
      </c>
    </row>
    <row r="71" spans="1:10">
      <c r="A71" t="s">
        <v>117</v>
      </c>
      <c r="B71">
        <v>4</v>
      </c>
      <c r="C71">
        <v>5</v>
      </c>
      <c r="D71">
        <v>9</v>
      </c>
      <c r="E71">
        <v>0.74750830564784054</v>
      </c>
      <c r="F71">
        <v>5</v>
      </c>
      <c r="G71">
        <v>0.88495575221238942</v>
      </c>
      <c r="H71">
        <v>5</v>
      </c>
      <c r="I71">
        <v>0.93457943925233644</v>
      </c>
      <c r="J71">
        <v>0.41082376925400177</v>
      </c>
    </row>
    <row r="72" spans="1:10">
      <c r="A72" t="s">
        <v>180</v>
      </c>
      <c r="B72">
        <v>6</v>
      </c>
      <c r="C72">
        <v>1</v>
      </c>
      <c r="D72">
        <v>7</v>
      </c>
      <c r="E72">
        <v>0.58139534883720934</v>
      </c>
      <c r="F72">
        <v>7</v>
      </c>
      <c r="G72">
        <v>1.2389380530973451</v>
      </c>
      <c r="H72">
        <v>1</v>
      </c>
      <c r="I72">
        <v>0.18691588785046728</v>
      </c>
      <c r="J72">
        <v>0.40775238763287114</v>
      </c>
    </row>
    <row r="73" spans="1:10">
      <c r="A73" t="s">
        <v>92</v>
      </c>
      <c r="B73">
        <v>1</v>
      </c>
      <c r="C73">
        <v>6</v>
      </c>
      <c r="D73">
        <v>7</v>
      </c>
      <c r="E73">
        <v>0.58139534883720934</v>
      </c>
      <c r="F73">
        <v>5</v>
      </c>
      <c r="G73">
        <v>0.88495575221238942</v>
      </c>
      <c r="H73">
        <v>3</v>
      </c>
      <c r="I73">
        <v>0.56074766355140182</v>
      </c>
      <c r="J73">
        <v>0.40215395668139003</v>
      </c>
    </row>
    <row r="74" spans="1:10">
      <c r="A74" t="s">
        <v>137</v>
      </c>
      <c r="B74">
        <v>8</v>
      </c>
      <c r="C74">
        <v>6</v>
      </c>
      <c r="D74">
        <v>14</v>
      </c>
      <c r="E74">
        <v>1.1627906976744187</v>
      </c>
      <c r="F74">
        <v>8</v>
      </c>
      <c r="G74">
        <v>1.415929203539823</v>
      </c>
      <c r="H74">
        <v>8</v>
      </c>
      <c r="I74">
        <v>1.4953271028037383</v>
      </c>
      <c r="J74">
        <v>0.39941199788583515</v>
      </c>
    </row>
    <row r="75" spans="1:10">
      <c r="A75" t="s">
        <v>191</v>
      </c>
      <c r="B75">
        <v>5</v>
      </c>
      <c r="C75">
        <v>1</v>
      </c>
      <c r="D75">
        <v>6</v>
      </c>
      <c r="E75">
        <v>0.49833887043189368</v>
      </c>
      <c r="F75">
        <v>5</v>
      </c>
      <c r="G75">
        <v>0.88495575221238942</v>
      </c>
      <c r="H75">
        <v>2</v>
      </c>
      <c r="I75">
        <v>0.37383177570093457</v>
      </c>
      <c r="J75">
        <v>0.39588799490092158</v>
      </c>
    </row>
    <row r="76" spans="1:10">
      <c r="A76" t="s">
        <v>87</v>
      </c>
      <c r="B76">
        <v>6</v>
      </c>
      <c r="C76">
        <v>1</v>
      </c>
      <c r="D76">
        <v>7</v>
      </c>
      <c r="E76">
        <v>0.58139534883720934</v>
      </c>
      <c r="F76">
        <v>2</v>
      </c>
      <c r="G76">
        <v>0.35398230088495575</v>
      </c>
      <c r="H76">
        <v>6</v>
      </c>
      <c r="I76">
        <v>1.1214953271028036</v>
      </c>
      <c r="J76">
        <v>0.39403874230889568</v>
      </c>
    </row>
    <row r="77" spans="1:10">
      <c r="A77" t="s">
        <v>142</v>
      </c>
      <c r="B77">
        <v>4</v>
      </c>
      <c r="C77">
        <v>6</v>
      </c>
      <c r="D77">
        <v>10</v>
      </c>
      <c r="E77">
        <v>0.83056478405315615</v>
      </c>
      <c r="F77">
        <v>9</v>
      </c>
      <c r="G77">
        <v>1.5929203539823009</v>
      </c>
      <c r="H77">
        <v>3</v>
      </c>
      <c r="I77">
        <v>0.56074766355140182</v>
      </c>
      <c r="J77">
        <v>0.38565125975371395</v>
      </c>
    </row>
    <row r="78" spans="1:10">
      <c r="A78" t="s">
        <v>89</v>
      </c>
      <c r="B78">
        <v>7</v>
      </c>
      <c r="C78">
        <v>4</v>
      </c>
      <c r="D78">
        <v>11</v>
      </c>
      <c r="E78">
        <v>0.91362126245847175</v>
      </c>
      <c r="F78">
        <v>6</v>
      </c>
      <c r="G78">
        <v>1.0619469026548674</v>
      </c>
      <c r="H78">
        <v>7</v>
      </c>
      <c r="I78">
        <v>1.308411214953271</v>
      </c>
      <c r="J78">
        <v>0.38543596246983186</v>
      </c>
    </row>
    <row r="79" spans="1:10">
      <c r="A79" t="s">
        <v>108</v>
      </c>
      <c r="B79">
        <v>3</v>
      </c>
      <c r="C79">
        <v>2</v>
      </c>
      <c r="D79">
        <v>5</v>
      </c>
      <c r="E79">
        <v>0.41528239202657807</v>
      </c>
      <c r="F79">
        <v>3</v>
      </c>
      <c r="G79">
        <v>0.53097345132743368</v>
      </c>
      <c r="H79">
        <v>3</v>
      </c>
      <c r="I79">
        <v>0.56074766355140182</v>
      </c>
      <c r="J79">
        <v>0.38039237893889055</v>
      </c>
    </row>
    <row r="80" spans="1:10">
      <c r="A80" t="s">
        <v>125</v>
      </c>
      <c r="B80">
        <v>7</v>
      </c>
      <c r="C80">
        <v>2</v>
      </c>
      <c r="D80">
        <v>9</v>
      </c>
      <c r="E80">
        <v>0.74750830564784054</v>
      </c>
      <c r="F80">
        <v>7</v>
      </c>
      <c r="G80">
        <v>1.2389380530973451</v>
      </c>
      <c r="H80">
        <v>4</v>
      </c>
      <c r="I80">
        <v>0.74766355140186913</v>
      </c>
      <c r="J80">
        <v>0.37627489273888598</v>
      </c>
    </row>
    <row r="81" spans="1:10">
      <c r="A81" t="s">
        <v>86</v>
      </c>
      <c r="B81">
        <v>3</v>
      </c>
      <c r="C81">
        <v>2</v>
      </c>
      <c r="D81">
        <v>5</v>
      </c>
      <c r="E81">
        <v>0.41528239202657807</v>
      </c>
      <c r="F81">
        <v>1</v>
      </c>
      <c r="G81">
        <v>0.17699115044247787</v>
      </c>
      <c r="H81">
        <v>5</v>
      </c>
      <c r="I81">
        <v>0.93457943925233644</v>
      </c>
      <c r="J81">
        <v>0.37359965788641042</v>
      </c>
    </row>
    <row r="82" spans="1:10">
      <c r="A82" t="s">
        <v>112</v>
      </c>
      <c r="B82">
        <v>4</v>
      </c>
      <c r="C82">
        <v>1</v>
      </c>
      <c r="D82">
        <v>5</v>
      </c>
      <c r="E82">
        <v>0.41528239202657807</v>
      </c>
      <c r="F82">
        <v>1</v>
      </c>
      <c r="G82">
        <v>0.17699115044247787</v>
      </c>
      <c r="H82">
        <v>5</v>
      </c>
      <c r="I82">
        <v>0.93457943925233644</v>
      </c>
      <c r="J82">
        <v>0.37359965788641042</v>
      </c>
    </row>
    <row r="83" spans="1:10">
      <c r="A83" t="s">
        <v>128</v>
      </c>
      <c r="B83">
        <v>6</v>
      </c>
      <c r="C83">
        <v>2</v>
      </c>
      <c r="D83">
        <v>8</v>
      </c>
      <c r="E83">
        <v>0.66445182724252494</v>
      </c>
      <c r="F83">
        <v>5</v>
      </c>
      <c r="G83">
        <v>0.88495575221238942</v>
      </c>
      <c r="H83">
        <v>5</v>
      </c>
      <c r="I83">
        <v>0.93457943925233644</v>
      </c>
      <c r="J83">
        <v>0.36517668378133494</v>
      </c>
    </row>
    <row r="84" spans="1:10">
      <c r="A84" t="s">
        <v>129</v>
      </c>
      <c r="B84">
        <v>6</v>
      </c>
      <c r="C84">
        <v>8</v>
      </c>
      <c r="D84">
        <v>14</v>
      </c>
      <c r="E84">
        <v>1.1627906976744187</v>
      </c>
      <c r="F84">
        <v>9</v>
      </c>
      <c r="G84">
        <v>1.5929203539823009</v>
      </c>
      <c r="H84">
        <v>9</v>
      </c>
      <c r="I84">
        <v>1.6822429906542056</v>
      </c>
      <c r="J84">
        <v>0.3550328870096312</v>
      </c>
    </row>
    <row r="85" spans="1:10">
      <c r="A85" t="s">
        <v>192</v>
      </c>
      <c r="B85">
        <v>6</v>
      </c>
      <c r="C85">
        <v>1</v>
      </c>
      <c r="D85">
        <v>7</v>
      </c>
      <c r="E85">
        <v>0.58139534883720934</v>
      </c>
      <c r="F85">
        <v>4</v>
      </c>
      <c r="G85">
        <v>0.70796460176991149</v>
      </c>
      <c r="H85">
        <v>5</v>
      </c>
      <c r="I85">
        <v>0.93457943925233644</v>
      </c>
      <c r="J85">
        <v>0.35396028010023661</v>
      </c>
    </row>
    <row r="86" spans="1:10">
      <c r="A86" t="s">
        <v>175</v>
      </c>
      <c r="B86">
        <v>7</v>
      </c>
      <c r="C86">
        <v>3</v>
      </c>
      <c r="D86">
        <v>10</v>
      </c>
      <c r="E86">
        <v>0.83056478405315615</v>
      </c>
      <c r="F86">
        <v>5</v>
      </c>
      <c r="G86">
        <v>0.88495575221238942</v>
      </c>
      <c r="H86">
        <v>8</v>
      </c>
      <c r="I86">
        <v>1.4953271028037383</v>
      </c>
      <c r="J86">
        <v>0.34893533022886419</v>
      </c>
    </row>
    <row r="87" spans="1:10">
      <c r="A87" t="s">
        <v>155</v>
      </c>
      <c r="B87">
        <v>4</v>
      </c>
      <c r="C87">
        <v>3</v>
      </c>
      <c r="D87">
        <v>7</v>
      </c>
      <c r="E87">
        <v>0.58139534883720934</v>
      </c>
      <c r="F87">
        <v>1</v>
      </c>
      <c r="G87">
        <v>0.17699115044247787</v>
      </c>
      <c r="H87">
        <v>8</v>
      </c>
      <c r="I87">
        <v>1.4953271028037383</v>
      </c>
      <c r="J87">
        <v>0.34765831665631541</v>
      </c>
    </row>
    <row r="88" spans="1:10">
      <c r="A88" t="s">
        <v>113</v>
      </c>
      <c r="B88">
        <v>5</v>
      </c>
      <c r="C88">
        <v>1</v>
      </c>
      <c r="D88">
        <v>6</v>
      </c>
      <c r="E88">
        <v>0.49833887043189368</v>
      </c>
      <c r="F88">
        <v>4</v>
      </c>
      <c r="G88">
        <v>0.70796460176991149</v>
      </c>
      <c r="H88">
        <v>4</v>
      </c>
      <c r="I88">
        <v>0.74766355140186913</v>
      </c>
      <c r="J88">
        <v>0.34235314104500153</v>
      </c>
    </row>
    <row r="89" spans="1:10">
      <c r="A89" t="s">
        <v>118</v>
      </c>
      <c r="B89">
        <v>6</v>
      </c>
      <c r="C89">
        <v>3</v>
      </c>
      <c r="D89">
        <v>9</v>
      </c>
      <c r="E89">
        <v>0.74750830564784054</v>
      </c>
      <c r="F89">
        <v>6</v>
      </c>
      <c r="G89">
        <v>1.0619469026548674</v>
      </c>
      <c r="H89">
        <v>6</v>
      </c>
      <c r="I89">
        <v>1.1214953271028036</v>
      </c>
      <c r="J89">
        <v>0.34235314104500153</v>
      </c>
    </row>
    <row r="90" spans="1:10">
      <c r="A90" t="s">
        <v>116</v>
      </c>
      <c r="B90">
        <v>4</v>
      </c>
      <c r="C90">
        <v>5</v>
      </c>
      <c r="D90">
        <v>9</v>
      </c>
      <c r="E90">
        <v>0.74750830564784054</v>
      </c>
      <c r="F90">
        <v>4</v>
      </c>
      <c r="G90">
        <v>0.70796460176991149</v>
      </c>
      <c r="H90">
        <v>8</v>
      </c>
      <c r="I90">
        <v>1.4953271028037383</v>
      </c>
      <c r="J90">
        <v>0.33926887851306459</v>
      </c>
    </row>
    <row r="91" spans="1:10">
      <c r="A91" t="s">
        <v>82</v>
      </c>
      <c r="B91">
        <v>5</v>
      </c>
      <c r="C91">
        <v>3</v>
      </c>
      <c r="D91">
        <v>8</v>
      </c>
      <c r="E91">
        <v>0.66445182724252494</v>
      </c>
      <c r="F91">
        <v>9</v>
      </c>
      <c r="G91">
        <v>1.5929203539823009</v>
      </c>
      <c r="H91">
        <v>2</v>
      </c>
      <c r="I91">
        <v>0.37383177570093457</v>
      </c>
      <c r="J91">
        <v>0.33784218011729894</v>
      </c>
    </row>
    <row r="92" spans="1:10">
      <c r="A92" t="s">
        <v>143</v>
      </c>
      <c r="B92">
        <v>4</v>
      </c>
      <c r="C92">
        <v>7</v>
      </c>
      <c r="D92">
        <v>11</v>
      </c>
      <c r="E92">
        <v>0.91362126245847175</v>
      </c>
      <c r="F92">
        <v>9</v>
      </c>
      <c r="G92">
        <v>1.5929203539823009</v>
      </c>
      <c r="H92">
        <v>6</v>
      </c>
      <c r="I92">
        <v>1.1214953271028036</v>
      </c>
      <c r="J92">
        <v>0.33658119087097449</v>
      </c>
    </row>
    <row r="93" spans="1:10">
      <c r="A93" t="s">
        <v>179</v>
      </c>
      <c r="B93">
        <v>4</v>
      </c>
      <c r="C93">
        <v>7</v>
      </c>
      <c r="D93">
        <v>11</v>
      </c>
      <c r="E93">
        <v>0.91362126245847175</v>
      </c>
      <c r="F93">
        <v>9</v>
      </c>
      <c r="G93">
        <v>1.5929203539823009</v>
      </c>
      <c r="H93">
        <v>6</v>
      </c>
      <c r="I93">
        <v>1.1214953271028036</v>
      </c>
      <c r="J93">
        <v>0.33658119087097449</v>
      </c>
    </row>
    <row r="94" spans="1:10">
      <c r="A94" t="s">
        <v>136</v>
      </c>
      <c r="B94">
        <v>2</v>
      </c>
      <c r="C94">
        <v>3</v>
      </c>
      <c r="D94">
        <v>5</v>
      </c>
      <c r="E94">
        <v>0.41528239202657807</v>
      </c>
      <c r="F94">
        <v>6</v>
      </c>
      <c r="G94">
        <v>1.0619469026548674</v>
      </c>
      <c r="H94">
        <v>1</v>
      </c>
      <c r="I94">
        <v>0.18691588785046728</v>
      </c>
      <c r="J94">
        <v>0.33252843721810299</v>
      </c>
    </row>
    <row r="95" spans="1:10">
      <c r="A95" t="s">
        <v>121</v>
      </c>
      <c r="B95">
        <v>3</v>
      </c>
      <c r="C95">
        <v>9</v>
      </c>
      <c r="D95">
        <v>12</v>
      </c>
      <c r="E95">
        <v>0.99667774086378735</v>
      </c>
      <c r="F95">
        <v>9</v>
      </c>
      <c r="G95">
        <v>1.5929203539823009</v>
      </c>
      <c r="H95">
        <v>8</v>
      </c>
      <c r="I95">
        <v>1.4953271028037383</v>
      </c>
      <c r="J95">
        <v>0.32273247361499874</v>
      </c>
    </row>
    <row r="96" spans="1:10">
      <c r="A96" t="s">
        <v>186</v>
      </c>
      <c r="B96">
        <v>5</v>
      </c>
      <c r="C96">
        <v>4</v>
      </c>
      <c r="D96">
        <v>9</v>
      </c>
      <c r="E96">
        <v>0.74750830564784054</v>
      </c>
      <c r="F96">
        <v>6</v>
      </c>
      <c r="G96">
        <v>1.0619469026548674</v>
      </c>
      <c r="H96">
        <v>7</v>
      </c>
      <c r="I96">
        <v>1.308411214953271</v>
      </c>
      <c r="J96">
        <v>0.31535669656622611</v>
      </c>
    </row>
    <row r="97" spans="1:10">
      <c r="A97" t="s">
        <v>173</v>
      </c>
      <c r="B97">
        <v>6</v>
      </c>
      <c r="C97">
        <v>5</v>
      </c>
      <c r="D97">
        <v>11</v>
      </c>
      <c r="E97">
        <v>0.91362126245847175</v>
      </c>
      <c r="F97">
        <v>9</v>
      </c>
      <c r="G97">
        <v>1.5929203539823009</v>
      </c>
      <c r="H97">
        <v>7</v>
      </c>
      <c r="I97">
        <v>1.308411214953271</v>
      </c>
      <c r="J97">
        <v>0.31489722589468022</v>
      </c>
    </row>
    <row r="98" spans="1:10">
      <c r="A98" t="s">
        <v>126</v>
      </c>
      <c r="B98">
        <v>8</v>
      </c>
      <c r="C98">
        <v>1</v>
      </c>
      <c r="D98">
        <v>9</v>
      </c>
      <c r="E98">
        <v>0.74750830564784054</v>
      </c>
      <c r="F98">
        <v>4</v>
      </c>
      <c r="G98">
        <v>0.70796460176991149</v>
      </c>
      <c r="H98">
        <v>9</v>
      </c>
      <c r="I98">
        <v>1.6822429906542056</v>
      </c>
      <c r="J98">
        <v>0.31273781742519169</v>
      </c>
    </row>
    <row r="99" spans="1:10">
      <c r="A99" t="s">
        <v>150</v>
      </c>
      <c r="B99">
        <v>7</v>
      </c>
      <c r="C99">
        <v>2</v>
      </c>
      <c r="D99">
        <v>9</v>
      </c>
      <c r="E99">
        <v>0.74750830564784054</v>
      </c>
      <c r="F99">
        <v>6</v>
      </c>
      <c r="G99">
        <v>1.0619469026548674</v>
      </c>
      <c r="H99">
        <v>8</v>
      </c>
      <c r="I99">
        <v>1.4953271028037383</v>
      </c>
      <c r="J99">
        <v>0.29230669222471023</v>
      </c>
    </row>
    <row r="100" spans="1:10">
      <c r="A100" t="s">
        <v>167</v>
      </c>
      <c r="B100">
        <v>7</v>
      </c>
      <c r="C100">
        <v>3</v>
      </c>
      <c r="D100">
        <v>10</v>
      </c>
      <c r="E100">
        <v>0.83056478405315615</v>
      </c>
      <c r="F100">
        <v>9</v>
      </c>
      <c r="G100">
        <v>1.5929203539823009</v>
      </c>
      <c r="H100">
        <v>8</v>
      </c>
      <c r="I100">
        <v>1.4953271028037383</v>
      </c>
      <c r="J100">
        <v>0.26894372801249894</v>
      </c>
    </row>
    <row r="101" spans="1:10">
      <c r="A101" t="s">
        <v>190</v>
      </c>
      <c r="B101">
        <v>4</v>
      </c>
      <c r="C101">
        <v>3</v>
      </c>
      <c r="D101">
        <v>7</v>
      </c>
      <c r="E101">
        <v>0.58139534883720934</v>
      </c>
      <c r="F101">
        <v>7</v>
      </c>
      <c r="G101">
        <v>1.2389380530973451</v>
      </c>
      <c r="H101">
        <v>5</v>
      </c>
      <c r="I101">
        <v>0.93457943925233644</v>
      </c>
      <c r="J101">
        <v>0.26749053130862627</v>
      </c>
    </row>
    <row r="102" spans="1:10">
      <c r="A102" t="s">
        <v>174</v>
      </c>
      <c r="B102">
        <v>6</v>
      </c>
      <c r="C102">
        <v>1</v>
      </c>
      <c r="D102">
        <v>7</v>
      </c>
      <c r="E102">
        <v>0.58139534883720934</v>
      </c>
      <c r="F102">
        <v>7</v>
      </c>
      <c r="G102">
        <v>1.2389380530973451</v>
      </c>
      <c r="H102">
        <v>5</v>
      </c>
      <c r="I102">
        <v>0.93457943925233644</v>
      </c>
      <c r="J102">
        <v>0.26749053130862627</v>
      </c>
    </row>
    <row r="103" spans="1:10">
      <c r="A103" t="s">
        <v>111</v>
      </c>
      <c r="B103">
        <v>3</v>
      </c>
      <c r="C103">
        <v>2</v>
      </c>
      <c r="D103">
        <v>5</v>
      </c>
      <c r="E103">
        <v>0.41528239202657807</v>
      </c>
      <c r="F103">
        <v>2</v>
      </c>
      <c r="G103">
        <v>0.35398230088495575</v>
      </c>
      <c r="H103">
        <v>7</v>
      </c>
      <c r="I103">
        <v>1.308411214953271</v>
      </c>
      <c r="J103">
        <v>0.2498099204971819</v>
      </c>
    </row>
    <row r="104" spans="1:10">
      <c r="A104" t="s">
        <v>139</v>
      </c>
      <c r="B104">
        <v>5</v>
      </c>
      <c r="C104">
        <v>2</v>
      </c>
      <c r="D104">
        <v>7</v>
      </c>
      <c r="E104">
        <v>0.58139534883720934</v>
      </c>
      <c r="F104">
        <v>9</v>
      </c>
      <c r="G104">
        <v>1.5929203539823009</v>
      </c>
      <c r="H104">
        <v>4</v>
      </c>
      <c r="I104">
        <v>0.74766355140186913</v>
      </c>
      <c r="J104">
        <v>0.24839756758977732</v>
      </c>
    </row>
    <row r="105" spans="1:10">
      <c r="A105" t="s">
        <v>130</v>
      </c>
      <c r="B105">
        <v>2</v>
      </c>
      <c r="C105">
        <v>6</v>
      </c>
      <c r="D105">
        <v>8</v>
      </c>
      <c r="E105">
        <v>0.66445182724252494</v>
      </c>
      <c r="F105">
        <v>6</v>
      </c>
      <c r="G105">
        <v>1.0619469026548674</v>
      </c>
      <c r="H105">
        <v>9</v>
      </c>
      <c r="I105">
        <v>1.6822429906542056</v>
      </c>
      <c r="J105">
        <v>0.24213041118714193</v>
      </c>
    </row>
    <row r="106" spans="1:10">
      <c r="A106" t="s">
        <v>110</v>
      </c>
      <c r="B106">
        <v>3</v>
      </c>
      <c r="C106">
        <v>1</v>
      </c>
      <c r="D106">
        <v>4</v>
      </c>
      <c r="E106">
        <v>0.33222591362126247</v>
      </c>
      <c r="F106">
        <v>7</v>
      </c>
      <c r="G106">
        <v>1.2389380530973451</v>
      </c>
      <c r="H106">
        <v>1</v>
      </c>
      <c r="I106">
        <v>0.18691588785046728</v>
      </c>
      <c r="J106">
        <v>0.23300136436164065</v>
      </c>
    </row>
    <row r="107" spans="1:10">
      <c r="A107" t="s">
        <v>166</v>
      </c>
      <c r="B107">
        <v>4</v>
      </c>
      <c r="C107">
        <v>3</v>
      </c>
      <c r="D107">
        <v>7</v>
      </c>
      <c r="E107">
        <v>0.58139534883720934</v>
      </c>
      <c r="F107">
        <v>9</v>
      </c>
      <c r="G107">
        <v>1.5929203539823009</v>
      </c>
      <c r="H107">
        <v>6</v>
      </c>
      <c r="I107">
        <v>1.1214953271028036</v>
      </c>
      <c r="J107">
        <v>0.2141880305542565</v>
      </c>
    </row>
    <row r="108" spans="1:10">
      <c r="A108" t="s">
        <v>178</v>
      </c>
      <c r="B108">
        <v>5</v>
      </c>
      <c r="C108">
        <v>2</v>
      </c>
      <c r="D108">
        <v>7</v>
      </c>
      <c r="E108">
        <v>0.58139534883720934</v>
      </c>
      <c r="F108">
        <v>7</v>
      </c>
      <c r="G108">
        <v>1.2389380530973451</v>
      </c>
      <c r="H108">
        <v>8</v>
      </c>
      <c r="I108">
        <v>1.4953271028037383</v>
      </c>
      <c r="J108">
        <v>0.21263312652119476</v>
      </c>
    </row>
    <row r="109" spans="1:10">
      <c r="A109" t="s">
        <v>141</v>
      </c>
      <c r="B109">
        <v>2</v>
      </c>
      <c r="C109">
        <v>3</v>
      </c>
      <c r="D109">
        <v>5</v>
      </c>
      <c r="E109">
        <v>0.41528239202657807</v>
      </c>
      <c r="F109">
        <v>9</v>
      </c>
      <c r="G109">
        <v>1.5929203539823009</v>
      </c>
      <c r="H109">
        <v>3</v>
      </c>
      <c r="I109">
        <v>0.56074766355140182</v>
      </c>
      <c r="J109">
        <v>0.19282562987685697</v>
      </c>
    </row>
    <row r="110" spans="1:10">
      <c r="A110" t="s">
        <v>84</v>
      </c>
      <c r="B110">
        <v>3</v>
      </c>
      <c r="C110">
        <v>3</v>
      </c>
      <c r="D110">
        <v>6</v>
      </c>
      <c r="E110">
        <v>0.49833887043189368</v>
      </c>
      <c r="F110">
        <v>6</v>
      </c>
      <c r="G110">
        <v>1.0619469026548674</v>
      </c>
      <c r="H110">
        <v>9</v>
      </c>
      <c r="I110">
        <v>1.6822429906542056</v>
      </c>
      <c r="J110">
        <v>0.18159780839035644</v>
      </c>
    </row>
    <row r="111" spans="1:10">
      <c r="A111" t="s">
        <v>185</v>
      </c>
      <c r="B111">
        <v>4</v>
      </c>
      <c r="C111">
        <v>2</v>
      </c>
      <c r="D111">
        <v>6</v>
      </c>
      <c r="E111">
        <v>0.49833887043189368</v>
      </c>
      <c r="F111">
        <v>6</v>
      </c>
      <c r="G111">
        <v>1.0619469026548674</v>
      </c>
      <c r="H111">
        <v>9</v>
      </c>
      <c r="I111">
        <v>1.6822429906542056</v>
      </c>
      <c r="J111">
        <v>0.18159780839035644</v>
      </c>
    </row>
    <row r="112" spans="1:10">
      <c r="A112" t="s">
        <v>130</v>
      </c>
      <c r="B112">
        <v>4</v>
      </c>
      <c r="C112">
        <v>1</v>
      </c>
      <c r="D112">
        <v>5</v>
      </c>
      <c r="E112">
        <v>0.41528239202657807</v>
      </c>
      <c r="F112">
        <v>4</v>
      </c>
      <c r="G112">
        <v>0.70796460176991149</v>
      </c>
      <c r="H112">
        <v>9</v>
      </c>
      <c r="I112">
        <v>1.6822429906542056</v>
      </c>
      <c r="J112">
        <v>0.17374323190288427</v>
      </c>
    </row>
    <row r="113" spans="1:10">
      <c r="A113" t="s">
        <v>178</v>
      </c>
      <c r="B113">
        <v>5</v>
      </c>
      <c r="C113">
        <v>1</v>
      </c>
      <c r="D113">
        <v>6</v>
      </c>
      <c r="E113">
        <v>0.49833887043189368</v>
      </c>
      <c r="F113">
        <v>8</v>
      </c>
      <c r="G113">
        <v>1.415929203539823</v>
      </c>
      <c r="H113">
        <v>8</v>
      </c>
      <c r="I113">
        <v>1.4953271028037383</v>
      </c>
      <c r="J113">
        <v>0.17117657052250076</v>
      </c>
    </row>
    <row r="114" spans="1:10">
      <c r="A114" t="s">
        <v>109</v>
      </c>
      <c r="B114">
        <v>3</v>
      </c>
      <c r="C114">
        <v>1</v>
      </c>
      <c r="D114">
        <v>4</v>
      </c>
      <c r="E114">
        <v>0.33222591362126247</v>
      </c>
      <c r="F114">
        <v>6</v>
      </c>
      <c r="G114">
        <v>1.0619469026548674</v>
      </c>
      <c r="H114">
        <v>5</v>
      </c>
      <c r="I114">
        <v>0.93457943925233644</v>
      </c>
      <c r="J114">
        <v>0.1664019685830441</v>
      </c>
    </row>
    <row r="115" spans="1:10">
      <c r="A115" t="s">
        <v>164</v>
      </c>
      <c r="B115">
        <v>4</v>
      </c>
      <c r="C115">
        <v>1</v>
      </c>
      <c r="D115">
        <v>5</v>
      </c>
      <c r="E115">
        <v>0.41528239202657807</v>
      </c>
      <c r="F115">
        <v>7</v>
      </c>
      <c r="G115">
        <v>1.2389380530973451</v>
      </c>
      <c r="H115">
        <v>7</v>
      </c>
      <c r="I115">
        <v>1.308411214953271</v>
      </c>
      <c r="J115">
        <v>0.16302530525952455</v>
      </c>
    </row>
    <row r="116" spans="1:10">
      <c r="A116" t="s">
        <v>107</v>
      </c>
      <c r="B116">
        <v>4</v>
      </c>
      <c r="C116">
        <v>1</v>
      </c>
      <c r="D116">
        <v>5</v>
      </c>
      <c r="E116">
        <v>0.41528239202657807</v>
      </c>
      <c r="F116">
        <v>7</v>
      </c>
      <c r="G116">
        <v>1.2389380530973451</v>
      </c>
      <c r="H116">
        <v>8</v>
      </c>
      <c r="I116">
        <v>1.4953271028037383</v>
      </c>
      <c r="J116">
        <v>0.15188080465799625</v>
      </c>
    </row>
  </sheetData>
  <sortState xmlns:xlrd2="http://schemas.microsoft.com/office/spreadsheetml/2017/richdata2" ref="A2:J116">
    <sortCondition descending="1" ref="J1:J116"/>
  </sortState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3DDA-9241-7148-86CF-E725D327E514}">
  <dimension ref="A1:L122"/>
  <sheetViews>
    <sheetView zoomScale="136" zoomScaleNormal="136" workbookViewId="0">
      <selection activeCell="A3" sqref="A3:K121"/>
    </sheetView>
  </sheetViews>
  <sheetFormatPr baseColWidth="10" defaultColWidth="8.83203125" defaultRowHeight="13"/>
  <cols>
    <col min="2" max="2" width="34.33203125" customWidth="1"/>
    <col min="3" max="11" width="8.83203125" style="2"/>
  </cols>
  <sheetData>
    <row r="1" spans="1:12" ht="14" customHeight="1">
      <c r="A1" s="15" t="s">
        <v>69</v>
      </c>
      <c r="C1" s="16">
        <v>1</v>
      </c>
      <c r="D1" s="16">
        <v>1</v>
      </c>
      <c r="E1" s="16"/>
      <c r="F1" s="16"/>
      <c r="G1" s="16">
        <v>1</v>
      </c>
      <c r="H1" s="16"/>
      <c r="I1" s="16">
        <v>1</v>
      </c>
      <c r="J1" s="16"/>
      <c r="K1" s="16"/>
    </row>
    <row r="2" spans="1:12" ht="15" customHeight="1" thickBot="1">
      <c r="A2" s="28" t="s">
        <v>189</v>
      </c>
      <c r="C2" s="28"/>
      <c r="D2" s="28"/>
      <c r="E2" s="28"/>
      <c r="F2" s="28"/>
      <c r="G2" s="28"/>
      <c r="H2" s="28"/>
      <c r="I2" s="28"/>
      <c r="J2" s="28"/>
      <c r="K2" s="28"/>
    </row>
    <row r="3" spans="1:12" s="3" customFormat="1" ht="16" thickBot="1">
      <c r="A3" s="27" t="s">
        <v>332</v>
      </c>
      <c r="B3" s="26" t="s">
        <v>70</v>
      </c>
      <c r="C3" s="17" t="s">
        <v>71</v>
      </c>
      <c r="D3" s="17" t="s">
        <v>72</v>
      </c>
      <c r="E3" s="17" t="s">
        <v>73</v>
      </c>
      <c r="F3" s="17" t="s">
        <v>74</v>
      </c>
      <c r="G3" s="17" t="s">
        <v>75</v>
      </c>
      <c r="H3" s="17" t="s">
        <v>76</v>
      </c>
      <c r="I3" s="17" t="s">
        <v>77</v>
      </c>
      <c r="J3" s="17" t="s">
        <v>78</v>
      </c>
      <c r="K3" s="17" t="s">
        <v>79</v>
      </c>
    </row>
    <row r="4" spans="1:12" ht="15">
      <c r="A4" s="15" t="s">
        <v>214</v>
      </c>
      <c r="B4" s="15" t="s">
        <v>80</v>
      </c>
      <c r="C4" s="16">
        <v>8.3999999999999986</v>
      </c>
      <c r="D4" s="16">
        <v>9.8999999999999986</v>
      </c>
      <c r="E4" s="16">
        <f>C4*$C$1+D4*$D$1</f>
        <v>18.299999999999997</v>
      </c>
      <c r="F4" s="19">
        <f t="shared" ref="F4:F35" ca="1" si="0">100*E4/$E$122</f>
        <v>1.336156542056075</v>
      </c>
      <c r="G4" s="16">
        <v>5</v>
      </c>
      <c r="H4" s="4">
        <f>100*G4/$G$122</f>
        <v>1.0460251046025104</v>
      </c>
      <c r="I4" s="16">
        <v>1</v>
      </c>
      <c r="J4" s="19">
        <f t="shared" ref="J4:J35" si="1">100*I4/$I$122</f>
        <v>0.1736111111111111</v>
      </c>
      <c r="K4" s="20">
        <f ca="1">F4/(H4*$G$1+J4*$I$1)</f>
        <v>1.0955369517903961</v>
      </c>
      <c r="L4" s="6"/>
    </row>
    <row r="5" spans="1:12" ht="15">
      <c r="A5" s="15" t="s">
        <v>215</v>
      </c>
      <c r="B5" s="15" t="s">
        <v>81</v>
      </c>
      <c r="C5" s="16">
        <v>8.3999999999999986</v>
      </c>
      <c r="D5" s="16">
        <v>9.8999999999999986</v>
      </c>
      <c r="E5" s="16">
        <f>C5*$C$1+D5*$D$1</f>
        <v>18.299999999999997</v>
      </c>
      <c r="F5" s="19">
        <f t="shared" ca="1" si="0"/>
        <v>1.336156542056075</v>
      </c>
      <c r="G5" s="16">
        <v>5</v>
      </c>
      <c r="H5" s="4">
        <f t="shared" ref="H5:H68" si="2">100*G5/$G$122</f>
        <v>1.0460251046025104</v>
      </c>
      <c r="I5" s="16">
        <v>1</v>
      </c>
      <c r="J5" s="19">
        <f t="shared" si="1"/>
        <v>0.1736111111111111</v>
      </c>
      <c r="K5" s="20">
        <f ca="1">F5/(H5*$G$1+J5*$I$1)</f>
        <v>1.0955369517903961</v>
      </c>
      <c r="L5" s="6"/>
    </row>
    <row r="6" spans="1:12" ht="15">
      <c r="A6" s="15" t="s">
        <v>216</v>
      </c>
      <c r="B6" s="15" t="s">
        <v>82</v>
      </c>
      <c r="C6" s="16">
        <v>8.8000000000000007</v>
      </c>
      <c r="D6" s="16">
        <v>8.3000000000000007</v>
      </c>
      <c r="E6" s="16">
        <f>C6*$C$1+D6*$D$1</f>
        <v>17.100000000000001</v>
      </c>
      <c r="F6" s="19">
        <f t="shared" ca="1" si="0"/>
        <v>1.2485397196261689</v>
      </c>
      <c r="G6" s="16">
        <v>7</v>
      </c>
      <c r="H6" s="4">
        <f t="shared" si="2"/>
        <v>1.4644351464435146</v>
      </c>
      <c r="I6" s="16">
        <v>7</v>
      </c>
      <c r="J6" s="19">
        <f t="shared" si="1"/>
        <v>1.2152777777777777</v>
      </c>
      <c r="K6" s="20">
        <f ca="1">F6/(H6*$G$1+J6*$I$1)</f>
        <v>0.46592293836437226</v>
      </c>
      <c r="L6" s="6"/>
    </row>
    <row r="7" spans="1:12" ht="15">
      <c r="A7" s="15" t="s">
        <v>217</v>
      </c>
      <c r="B7" s="15" t="s">
        <v>83</v>
      </c>
      <c r="C7" s="16">
        <v>5.8</v>
      </c>
      <c r="D7" s="16">
        <v>7.8</v>
      </c>
      <c r="E7" s="16">
        <f>C7*$C$1+D7*$D$1</f>
        <v>13.6</v>
      </c>
      <c r="F7" s="19">
        <f t="shared" ca="1" si="0"/>
        <v>0.99299065420560784</v>
      </c>
      <c r="G7" s="16">
        <v>2</v>
      </c>
      <c r="H7" s="4">
        <f t="shared" si="2"/>
        <v>0.41841004184100417</v>
      </c>
      <c r="I7" s="16">
        <v>6</v>
      </c>
      <c r="J7" s="19">
        <f t="shared" si="1"/>
        <v>1.0416666666666667</v>
      </c>
      <c r="K7" s="20">
        <f ca="1">F7/(H7*$G$1+J7*$I$1)</f>
        <v>0.68009485283861093</v>
      </c>
      <c r="L7" s="6"/>
    </row>
    <row r="8" spans="1:12" s="7" customFormat="1" ht="15">
      <c r="A8" s="15" t="s">
        <v>218</v>
      </c>
      <c r="B8" s="15" t="s">
        <v>84</v>
      </c>
      <c r="C8" s="16">
        <v>5.2</v>
      </c>
      <c r="D8" s="16">
        <v>5.7</v>
      </c>
      <c r="E8" s="16">
        <f t="shared" ref="E8:E71" si="3">C8*$C$1+D8*$D$1</f>
        <v>10.9</v>
      </c>
      <c r="F8" s="19">
        <f t="shared" ca="1" si="0"/>
        <v>0.79585280373831813</v>
      </c>
      <c r="G8" s="16">
        <v>2</v>
      </c>
      <c r="H8" s="4">
        <f t="shared" si="2"/>
        <v>0.41841004184100417</v>
      </c>
      <c r="I8" s="16">
        <v>3</v>
      </c>
      <c r="J8" s="19">
        <f t="shared" si="1"/>
        <v>0.52083333333333337</v>
      </c>
      <c r="K8" s="20">
        <f t="shared" ref="K8:K71" ca="1" si="4">F8/(H8*$G$1+J8*$I$1)</f>
        <v>0.84733395494069474</v>
      </c>
    </row>
    <row r="9" spans="1:12" ht="15">
      <c r="A9" s="15" t="s">
        <v>219</v>
      </c>
      <c r="B9" s="15" t="s">
        <v>85</v>
      </c>
      <c r="C9" s="16">
        <v>4</v>
      </c>
      <c r="D9" s="16">
        <v>4</v>
      </c>
      <c r="E9" s="16">
        <f t="shared" si="3"/>
        <v>8</v>
      </c>
      <c r="F9" s="19">
        <f t="shared" ca="1" si="0"/>
        <v>0.58411214953271051</v>
      </c>
      <c r="G9" s="16">
        <v>2</v>
      </c>
      <c r="H9" s="4">
        <f t="shared" si="2"/>
        <v>0.41841004184100417</v>
      </c>
      <c r="I9" s="16">
        <v>1</v>
      </c>
      <c r="J9" s="19">
        <f t="shared" si="1"/>
        <v>0.1736111111111111</v>
      </c>
      <c r="K9" s="20">
        <f t="shared" ca="1" si="4"/>
        <v>0.98664067427326452</v>
      </c>
    </row>
    <row r="10" spans="1:12" ht="15">
      <c r="A10" s="15" t="s">
        <v>220</v>
      </c>
      <c r="B10" s="15" t="s">
        <v>86</v>
      </c>
      <c r="C10" s="16">
        <v>4</v>
      </c>
      <c r="D10" s="16">
        <v>5</v>
      </c>
      <c r="E10" s="16">
        <f t="shared" si="3"/>
        <v>9</v>
      </c>
      <c r="F10" s="19">
        <f t="shared" ca="1" si="0"/>
        <v>0.65712616822429937</v>
      </c>
      <c r="G10" s="16">
        <v>2</v>
      </c>
      <c r="H10" s="4">
        <f t="shared" si="2"/>
        <v>0.41841004184100417</v>
      </c>
      <c r="I10" s="16">
        <v>4</v>
      </c>
      <c r="J10" s="19">
        <f t="shared" si="1"/>
        <v>0.69444444444444442</v>
      </c>
      <c r="K10" s="20">
        <f t="shared" ca="1" si="4"/>
        <v>0.59048705497669685</v>
      </c>
    </row>
    <row r="11" spans="1:12" ht="15">
      <c r="A11" s="15" t="s">
        <v>221</v>
      </c>
      <c r="B11" s="15" t="s">
        <v>87</v>
      </c>
      <c r="C11" s="16">
        <v>7.3</v>
      </c>
      <c r="D11" s="16">
        <v>7.8</v>
      </c>
      <c r="E11" s="16">
        <f t="shared" si="3"/>
        <v>15.1</v>
      </c>
      <c r="F11" s="19">
        <f t="shared" ca="1" si="0"/>
        <v>1.102511682242991</v>
      </c>
      <c r="G11" s="16">
        <v>4</v>
      </c>
      <c r="H11" s="4">
        <f t="shared" si="2"/>
        <v>0.83682008368200833</v>
      </c>
      <c r="I11" s="16">
        <v>6</v>
      </c>
      <c r="J11" s="19">
        <f t="shared" si="1"/>
        <v>1.0416666666666667</v>
      </c>
      <c r="K11" s="20">
        <f t="shared" ca="1" si="4"/>
        <v>0.586914803651582</v>
      </c>
    </row>
    <row r="12" spans="1:12" ht="15">
      <c r="A12" s="15" t="s">
        <v>222</v>
      </c>
      <c r="B12" s="15" t="s">
        <v>88</v>
      </c>
      <c r="C12" s="16">
        <v>7.8999999999999995</v>
      </c>
      <c r="D12" s="16">
        <v>9.3999999999999986</v>
      </c>
      <c r="E12" s="16">
        <f t="shared" si="3"/>
        <v>17.299999999999997</v>
      </c>
      <c r="F12" s="19">
        <f t="shared" ca="1" si="0"/>
        <v>1.2631425233644864</v>
      </c>
      <c r="G12" s="16">
        <v>5</v>
      </c>
      <c r="H12" s="4">
        <f t="shared" si="2"/>
        <v>1.0460251046025104</v>
      </c>
      <c r="I12" s="16">
        <v>7</v>
      </c>
      <c r="J12" s="19">
        <f t="shared" si="1"/>
        <v>1.2152777777777777</v>
      </c>
      <c r="K12" s="20">
        <f t="shared" ca="1" si="4"/>
        <v>0.55859059536282896</v>
      </c>
    </row>
    <row r="13" spans="1:12" ht="15">
      <c r="A13" s="15" t="s">
        <v>223</v>
      </c>
      <c r="B13" s="15" t="s">
        <v>89</v>
      </c>
      <c r="C13" s="16">
        <v>7.8999999999999995</v>
      </c>
      <c r="D13" s="16">
        <v>9.3999999999999986</v>
      </c>
      <c r="E13" s="16">
        <f t="shared" si="3"/>
        <v>17.299999999999997</v>
      </c>
      <c r="F13" s="19">
        <f t="shared" ca="1" si="0"/>
        <v>1.2631425233644864</v>
      </c>
      <c r="G13" s="16">
        <v>5</v>
      </c>
      <c r="H13" s="4">
        <f t="shared" si="2"/>
        <v>1.0460251046025104</v>
      </c>
      <c r="I13" s="16">
        <v>7</v>
      </c>
      <c r="J13" s="19">
        <f t="shared" si="1"/>
        <v>1.2152777777777777</v>
      </c>
      <c r="K13" s="20">
        <f t="shared" ca="1" si="4"/>
        <v>0.55859059536282896</v>
      </c>
    </row>
    <row r="14" spans="1:12" ht="15">
      <c r="A14" s="15" t="s">
        <v>224</v>
      </c>
      <c r="B14" s="15" t="s">
        <v>90</v>
      </c>
      <c r="C14" s="16">
        <v>6.3</v>
      </c>
      <c r="D14" s="16">
        <v>6.3</v>
      </c>
      <c r="E14" s="16">
        <f t="shared" si="3"/>
        <v>12.6</v>
      </c>
      <c r="F14" s="19">
        <f t="shared" ca="1" si="0"/>
        <v>0.91997663551401909</v>
      </c>
      <c r="G14" s="16">
        <v>3</v>
      </c>
      <c r="H14" s="4">
        <f t="shared" si="2"/>
        <v>0.62761506276150625</v>
      </c>
      <c r="I14" s="16">
        <v>3</v>
      </c>
      <c r="J14" s="19">
        <f t="shared" si="1"/>
        <v>0.52083333333333337</v>
      </c>
      <c r="K14" s="20">
        <f t="shared" ca="1" si="4"/>
        <v>0.80106049052120121</v>
      </c>
    </row>
    <row r="15" spans="1:12" ht="15">
      <c r="A15" s="15" t="s">
        <v>225</v>
      </c>
      <c r="B15" s="15" t="s">
        <v>91</v>
      </c>
      <c r="C15" s="16">
        <v>5.7</v>
      </c>
      <c r="D15" s="16">
        <v>5.7</v>
      </c>
      <c r="E15" s="16">
        <f t="shared" si="3"/>
        <v>11.4</v>
      </c>
      <c r="F15" s="19">
        <f t="shared" ca="1" si="0"/>
        <v>0.83235981308411244</v>
      </c>
      <c r="G15" s="16">
        <v>3</v>
      </c>
      <c r="H15" s="4">
        <f t="shared" si="2"/>
        <v>0.62761506276150625</v>
      </c>
      <c r="I15" s="16">
        <v>3</v>
      </c>
      <c r="J15" s="19">
        <f t="shared" si="1"/>
        <v>0.52083333333333337</v>
      </c>
      <c r="K15" s="20">
        <f t="shared" ca="1" si="4"/>
        <v>0.72476901523346771</v>
      </c>
    </row>
    <row r="16" spans="1:12" ht="15">
      <c r="A16" s="15" t="s">
        <v>226</v>
      </c>
      <c r="B16" s="15" t="s">
        <v>92</v>
      </c>
      <c r="C16" s="16">
        <v>4.5</v>
      </c>
      <c r="D16" s="16">
        <v>4.5</v>
      </c>
      <c r="E16" s="16">
        <f t="shared" si="3"/>
        <v>9</v>
      </c>
      <c r="F16" s="19">
        <f t="shared" ca="1" si="0"/>
        <v>0.65712616822429937</v>
      </c>
      <c r="G16" s="16">
        <v>3</v>
      </c>
      <c r="H16" s="4">
        <f t="shared" si="2"/>
        <v>0.62761506276150625</v>
      </c>
      <c r="I16" s="16">
        <v>3</v>
      </c>
      <c r="J16" s="19">
        <f t="shared" si="1"/>
        <v>0.52083333333333337</v>
      </c>
      <c r="K16" s="20">
        <f t="shared" ca="1" si="4"/>
        <v>0.57218606465800093</v>
      </c>
    </row>
    <row r="17" spans="1:11" ht="15">
      <c r="A17" s="15" t="s">
        <v>227</v>
      </c>
      <c r="B17" s="15" t="s">
        <v>93</v>
      </c>
      <c r="C17" s="16">
        <v>4.5</v>
      </c>
      <c r="D17" s="16">
        <v>5</v>
      </c>
      <c r="E17" s="16">
        <f t="shared" si="3"/>
        <v>9.5</v>
      </c>
      <c r="F17" s="19">
        <f t="shared" ca="1" si="0"/>
        <v>0.69363317757009368</v>
      </c>
      <c r="G17" s="16">
        <v>3</v>
      </c>
      <c r="H17" s="4">
        <f t="shared" si="2"/>
        <v>0.62761506276150625</v>
      </c>
      <c r="I17" s="16">
        <v>4</v>
      </c>
      <c r="J17" s="19">
        <f t="shared" si="1"/>
        <v>0.69444444444444442</v>
      </c>
      <c r="K17" s="20">
        <f t="shared" ca="1" si="4"/>
        <v>0.52466108657697463</v>
      </c>
    </row>
    <row r="18" spans="1:11" ht="15">
      <c r="A18" s="15" t="s">
        <v>228</v>
      </c>
      <c r="B18" s="15" t="s">
        <v>94</v>
      </c>
      <c r="C18" s="16">
        <v>5.8</v>
      </c>
      <c r="D18" s="16">
        <v>6.8</v>
      </c>
      <c r="E18" s="16">
        <f t="shared" si="3"/>
        <v>12.6</v>
      </c>
      <c r="F18" s="19">
        <f t="shared" ca="1" si="0"/>
        <v>0.91997663551401909</v>
      </c>
      <c r="G18" s="16">
        <v>2</v>
      </c>
      <c r="H18" s="4">
        <f t="shared" si="2"/>
        <v>0.41841004184100417</v>
      </c>
      <c r="I18" s="16">
        <v>4</v>
      </c>
      <c r="J18" s="19">
        <f t="shared" si="1"/>
        <v>0.69444444444444442</v>
      </c>
      <c r="K18" s="20">
        <f t="shared" ca="1" si="4"/>
        <v>0.8266818769673755</v>
      </c>
    </row>
    <row r="19" spans="1:11" ht="15">
      <c r="A19" s="15" t="s">
        <v>229</v>
      </c>
      <c r="B19" s="15" t="s">
        <v>95</v>
      </c>
      <c r="C19" s="16">
        <v>7.2</v>
      </c>
      <c r="D19" s="16">
        <v>7.2</v>
      </c>
      <c r="E19" s="16">
        <f t="shared" si="3"/>
        <v>14.4</v>
      </c>
      <c r="F19" s="19">
        <f t="shared" ca="1" si="0"/>
        <v>1.0514018691588789</v>
      </c>
      <c r="G19" s="16">
        <v>6</v>
      </c>
      <c r="H19" s="4">
        <f t="shared" si="2"/>
        <v>1.2552301255230125</v>
      </c>
      <c r="I19" s="16">
        <v>6</v>
      </c>
      <c r="J19" s="19">
        <f t="shared" si="1"/>
        <v>1.0416666666666667</v>
      </c>
      <c r="K19" s="20">
        <f t="shared" ca="1" si="4"/>
        <v>0.45774885172640067</v>
      </c>
    </row>
    <row r="20" spans="1:11" ht="15">
      <c r="A20" s="15" t="s">
        <v>230</v>
      </c>
      <c r="B20" s="15" t="s">
        <v>96</v>
      </c>
      <c r="C20" s="16">
        <v>7.2</v>
      </c>
      <c r="D20" s="16">
        <v>7.2</v>
      </c>
      <c r="E20" s="16">
        <f t="shared" si="3"/>
        <v>14.4</v>
      </c>
      <c r="F20" s="19">
        <f t="shared" ca="1" si="0"/>
        <v>1.0514018691588789</v>
      </c>
      <c r="G20" s="16">
        <v>6</v>
      </c>
      <c r="H20" s="4">
        <f t="shared" si="2"/>
        <v>1.2552301255230125</v>
      </c>
      <c r="I20" s="16">
        <v>6</v>
      </c>
      <c r="J20" s="19">
        <f t="shared" si="1"/>
        <v>1.0416666666666667</v>
      </c>
      <c r="K20" s="20">
        <f t="shared" ca="1" si="4"/>
        <v>0.45774885172640067</v>
      </c>
    </row>
    <row r="21" spans="1:11" ht="15">
      <c r="A21" s="15" t="s">
        <v>231</v>
      </c>
      <c r="B21" s="15" t="s">
        <v>97</v>
      </c>
      <c r="C21" s="16">
        <v>5.6</v>
      </c>
      <c r="D21" s="16">
        <v>6.1</v>
      </c>
      <c r="E21" s="16">
        <f t="shared" si="3"/>
        <v>11.7</v>
      </c>
      <c r="F21" s="19">
        <f t="shared" ca="1" si="0"/>
        <v>0.85426401869158908</v>
      </c>
      <c r="G21" s="16">
        <v>4</v>
      </c>
      <c r="H21" s="4">
        <f t="shared" si="2"/>
        <v>0.83682008368200833</v>
      </c>
      <c r="I21" s="16">
        <v>5</v>
      </c>
      <c r="J21" s="19">
        <f t="shared" si="1"/>
        <v>0.86805555555555558</v>
      </c>
      <c r="K21" s="20">
        <f t="shared" ca="1" si="4"/>
        <v>0.50107116262956508</v>
      </c>
    </row>
    <row r="22" spans="1:11" ht="15">
      <c r="A22" s="15" t="s">
        <v>232</v>
      </c>
      <c r="B22" s="15" t="s">
        <v>98</v>
      </c>
      <c r="C22" s="16">
        <v>5.6</v>
      </c>
      <c r="D22" s="16">
        <v>5.6</v>
      </c>
      <c r="E22" s="16">
        <f t="shared" si="3"/>
        <v>11.2</v>
      </c>
      <c r="F22" s="19">
        <f t="shared" ca="1" si="0"/>
        <v>0.81775700934579476</v>
      </c>
      <c r="G22" s="16">
        <v>4</v>
      </c>
      <c r="H22" s="4">
        <f t="shared" si="2"/>
        <v>0.83682008368200833</v>
      </c>
      <c r="I22" s="16">
        <v>4</v>
      </c>
      <c r="J22" s="19">
        <f t="shared" si="1"/>
        <v>0.69444444444444442</v>
      </c>
      <c r="K22" s="20">
        <f t="shared" ca="1" si="4"/>
        <v>0.53404032701413418</v>
      </c>
    </row>
    <row r="23" spans="1:11" ht="15">
      <c r="A23" s="15" t="s">
        <v>233</v>
      </c>
      <c r="B23" s="15" t="s">
        <v>99</v>
      </c>
      <c r="C23" s="16">
        <v>6.2</v>
      </c>
      <c r="D23" s="16">
        <v>6.2</v>
      </c>
      <c r="E23" s="16">
        <f t="shared" si="3"/>
        <v>12.4</v>
      </c>
      <c r="F23" s="19">
        <f t="shared" ca="1" si="0"/>
        <v>0.9053738317757013</v>
      </c>
      <c r="G23" s="16">
        <v>4</v>
      </c>
      <c r="H23" s="4">
        <f t="shared" si="2"/>
        <v>0.83682008368200833</v>
      </c>
      <c r="I23" s="16">
        <v>4</v>
      </c>
      <c r="J23" s="19">
        <f t="shared" si="1"/>
        <v>0.69444444444444442</v>
      </c>
      <c r="K23" s="20">
        <f t="shared" ca="1" si="4"/>
        <v>0.5912589334799343</v>
      </c>
    </row>
    <row r="24" spans="1:11" ht="15">
      <c r="A24" s="15" t="s">
        <v>234</v>
      </c>
      <c r="B24" s="15" t="s">
        <v>100</v>
      </c>
      <c r="C24" s="16">
        <v>5.7</v>
      </c>
      <c r="D24" s="16">
        <v>6.7</v>
      </c>
      <c r="E24" s="16">
        <f t="shared" si="3"/>
        <v>12.4</v>
      </c>
      <c r="F24" s="19">
        <f t="shared" ca="1" si="0"/>
        <v>0.9053738317757013</v>
      </c>
      <c r="G24" s="16">
        <v>3</v>
      </c>
      <c r="H24" s="4">
        <f t="shared" si="2"/>
        <v>0.62761506276150625</v>
      </c>
      <c r="I24" s="16">
        <v>5</v>
      </c>
      <c r="J24" s="19">
        <f t="shared" si="1"/>
        <v>0.86805555555555558</v>
      </c>
      <c r="K24" s="20">
        <f t="shared" ca="1" si="4"/>
        <v>0.6053296900319094</v>
      </c>
    </row>
    <row r="25" spans="1:11" ht="15">
      <c r="A25" s="15" t="s">
        <v>235</v>
      </c>
      <c r="B25" s="15" t="s">
        <v>101</v>
      </c>
      <c r="C25" s="16">
        <v>5.7</v>
      </c>
      <c r="D25" s="16">
        <v>6.7</v>
      </c>
      <c r="E25" s="16">
        <f t="shared" si="3"/>
        <v>12.4</v>
      </c>
      <c r="F25" s="19">
        <f t="shared" ca="1" si="0"/>
        <v>0.9053738317757013</v>
      </c>
      <c r="G25" s="16">
        <v>3</v>
      </c>
      <c r="H25" s="4">
        <f t="shared" si="2"/>
        <v>0.62761506276150625</v>
      </c>
      <c r="I25" s="16">
        <v>5</v>
      </c>
      <c r="J25" s="19">
        <f t="shared" si="1"/>
        <v>0.86805555555555558</v>
      </c>
      <c r="K25" s="20">
        <f t="shared" ca="1" si="4"/>
        <v>0.6053296900319094</v>
      </c>
    </row>
    <row r="26" spans="1:11" ht="15">
      <c r="A26" s="15" t="s">
        <v>236</v>
      </c>
      <c r="B26" s="15" t="s">
        <v>102</v>
      </c>
      <c r="C26" s="16">
        <v>7.7</v>
      </c>
      <c r="D26" s="16">
        <v>7.2</v>
      </c>
      <c r="E26" s="16">
        <f t="shared" si="3"/>
        <v>14.9</v>
      </c>
      <c r="F26" s="19">
        <f t="shared" ca="1" si="0"/>
        <v>1.0879088785046733</v>
      </c>
      <c r="G26" s="16">
        <v>7</v>
      </c>
      <c r="H26" s="4">
        <f t="shared" si="2"/>
        <v>1.4644351464435146</v>
      </c>
      <c r="I26" s="16">
        <v>9</v>
      </c>
      <c r="J26" s="19">
        <f t="shared" si="1"/>
        <v>1.5625</v>
      </c>
      <c r="K26" s="20">
        <f t="shared" ca="1" si="4"/>
        <v>0.35940937809087437</v>
      </c>
    </row>
    <row r="27" spans="1:11" ht="15">
      <c r="A27" s="15" t="s">
        <v>237</v>
      </c>
      <c r="B27" s="15" t="s">
        <v>103</v>
      </c>
      <c r="C27" s="16">
        <v>7.7</v>
      </c>
      <c r="D27" s="16">
        <v>7.2</v>
      </c>
      <c r="E27" s="16">
        <f t="shared" si="3"/>
        <v>14.9</v>
      </c>
      <c r="F27" s="19">
        <f t="shared" ca="1" si="0"/>
        <v>1.0879088785046733</v>
      </c>
      <c r="G27" s="16">
        <v>7</v>
      </c>
      <c r="H27" s="4">
        <f t="shared" si="2"/>
        <v>1.4644351464435146</v>
      </c>
      <c r="I27" s="16">
        <v>9</v>
      </c>
      <c r="J27" s="19">
        <f t="shared" si="1"/>
        <v>1.5625</v>
      </c>
      <c r="K27" s="20">
        <f t="shared" ca="1" si="4"/>
        <v>0.35940937809087437</v>
      </c>
    </row>
    <row r="28" spans="1:11" ht="15">
      <c r="A28" s="15" t="s">
        <v>238</v>
      </c>
      <c r="B28" s="15" t="s">
        <v>104</v>
      </c>
      <c r="C28" s="16">
        <v>7.2</v>
      </c>
      <c r="D28" s="16">
        <v>7.7</v>
      </c>
      <c r="E28" s="16">
        <f t="shared" si="3"/>
        <v>14.9</v>
      </c>
      <c r="F28" s="19">
        <f t="shared" ca="1" si="0"/>
        <v>1.0879088785046733</v>
      </c>
      <c r="G28" s="16">
        <v>6</v>
      </c>
      <c r="H28" s="4">
        <f t="shared" si="2"/>
        <v>1.2552301255230125</v>
      </c>
      <c r="I28" s="16">
        <v>7</v>
      </c>
      <c r="J28" s="19">
        <f t="shared" si="1"/>
        <v>1.2152777777777777</v>
      </c>
      <c r="K28" s="20">
        <f t="shared" ca="1" si="4"/>
        <v>0.44035838826953061</v>
      </c>
    </row>
    <row r="29" spans="1:11" ht="15">
      <c r="A29" s="15" t="s">
        <v>239</v>
      </c>
      <c r="B29" s="15" t="s">
        <v>105</v>
      </c>
      <c r="C29" s="16">
        <v>6.6</v>
      </c>
      <c r="D29" s="16">
        <v>7.1</v>
      </c>
      <c r="E29" s="16">
        <f t="shared" si="3"/>
        <v>13.7</v>
      </c>
      <c r="F29" s="19">
        <f t="shared" ca="1" si="0"/>
        <v>1.0002920560747668</v>
      </c>
      <c r="G29" s="16">
        <v>6</v>
      </c>
      <c r="H29" s="4">
        <f t="shared" si="2"/>
        <v>1.2552301255230125</v>
      </c>
      <c r="I29" s="16">
        <v>7</v>
      </c>
      <c r="J29" s="19">
        <f t="shared" si="1"/>
        <v>1.2152777777777777</v>
      </c>
      <c r="K29" s="20">
        <f t="shared" ca="1" si="4"/>
        <v>0.40489328317399798</v>
      </c>
    </row>
    <row r="30" spans="1:11" ht="15">
      <c r="A30" s="15" t="s">
        <v>240</v>
      </c>
      <c r="B30" s="15" t="s">
        <v>106</v>
      </c>
      <c r="C30" s="16">
        <v>6.6</v>
      </c>
      <c r="D30" s="16">
        <v>5.6</v>
      </c>
      <c r="E30" s="16">
        <f t="shared" si="3"/>
        <v>12.2</v>
      </c>
      <c r="F30" s="19">
        <f t="shared" ca="1" si="0"/>
        <v>0.89077102803738351</v>
      </c>
      <c r="G30" s="16">
        <v>6</v>
      </c>
      <c r="H30" s="4">
        <f t="shared" si="2"/>
        <v>1.2552301255230125</v>
      </c>
      <c r="I30" s="16">
        <v>4</v>
      </c>
      <c r="J30" s="19">
        <f t="shared" si="1"/>
        <v>0.69444444444444442</v>
      </c>
      <c r="K30" s="20">
        <f t="shared" ca="1" si="4"/>
        <v>0.45688190314358557</v>
      </c>
    </row>
    <row r="31" spans="1:11" ht="15">
      <c r="A31" s="15" t="s">
        <v>241</v>
      </c>
      <c r="B31" s="15" t="s">
        <v>107</v>
      </c>
      <c r="C31" s="16">
        <v>4</v>
      </c>
      <c r="D31" s="16">
        <v>5.0999999999999996</v>
      </c>
      <c r="E31" s="16">
        <f t="shared" si="3"/>
        <v>9.1</v>
      </c>
      <c r="F31" s="19">
        <f t="shared" ca="1" si="0"/>
        <v>0.66442757009345821</v>
      </c>
      <c r="G31" s="16">
        <v>2</v>
      </c>
      <c r="H31" s="4">
        <f t="shared" si="2"/>
        <v>0.41841004184100417</v>
      </c>
      <c r="I31" s="16">
        <v>3</v>
      </c>
      <c r="J31" s="19">
        <f t="shared" si="1"/>
        <v>0.52083333333333337</v>
      </c>
      <c r="K31" s="20">
        <f t="shared" ca="1" si="4"/>
        <v>0.70740724678535061</v>
      </c>
    </row>
    <row r="32" spans="1:11" ht="15">
      <c r="A32" s="15" t="s">
        <v>242</v>
      </c>
      <c r="B32" s="15" t="s">
        <v>108</v>
      </c>
      <c r="C32" s="16">
        <v>4.5999999999999996</v>
      </c>
      <c r="D32" s="16">
        <v>4.5999999999999996</v>
      </c>
      <c r="E32" s="16">
        <f t="shared" si="3"/>
        <v>9.1999999999999993</v>
      </c>
      <c r="F32" s="19">
        <f t="shared" ca="1" si="0"/>
        <v>0.67172897196261705</v>
      </c>
      <c r="G32" s="16">
        <v>2</v>
      </c>
      <c r="H32" s="4">
        <f t="shared" si="2"/>
        <v>0.41841004184100417</v>
      </c>
      <c r="I32" s="16">
        <v>2</v>
      </c>
      <c r="J32" s="19">
        <f t="shared" si="1"/>
        <v>0.34722222222222221</v>
      </c>
      <c r="K32" s="20">
        <f t="shared" ca="1" si="4"/>
        <v>0.87735196580893471</v>
      </c>
    </row>
    <row r="33" spans="1:11" ht="15">
      <c r="A33" s="15" t="s">
        <v>243</v>
      </c>
      <c r="B33" s="15" t="s">
        <v>109</v>
      </c>
      <c r="C33" s="16">
        <v>4.5999999999999996</v>
      </c>
      <c r="D33" s="16">
        <v>4.5999999999999996</v>
      </c>
      <c r="E33" s="16">
        <f t="shared" si="3"/>
        <v>9.1999999999999993</v>
      </c>
      <c r="F33" s="19">
        <f t="shared" ca="1" si="0"/>
        <v>0.67172897196261705</v>
      </c>
      <c r="G33" s="16">
        <v>2</v>
      </c>
      <c r="H33" s="4">
        <f t="shared" si="2"/>
        <v>0.41841004184100417</v>
      </c>
      <c r="I33" s="16">
        <v>2</v>
      </c>
      <c r="J33" s="19">
        <f t="shared" si="1"/>
        <v>0.34722222222222221</v>
      </c>
      <c r="K33" s="20">
        <f t="shared" ca="1" si="4"/>
        <v>0.87735196580893471</v>
      </c>
    </row>
    <row r="34" spans="1:11" ht="15">
      <c r="A34" s="15" t="s">
        <v>244</v>
      </c>
      <c r="B34" s="15" t="s">
        <v>110</v>
      </c>
      <c r="C34" s="16">
        <v>4.5999999999999996</v>
      </c>
      <c r="D34" s="16">
        <v>4.5999999999999996</v>
      </c>
      <c r="E34" s="16">
        <f t="shared" si="3"/>
        <v>9.1999999999999993</v>
      </c>
      <c r="F34" s="19">
        <f t="shared" ca="1" si="0"/>
        <v>0.67172897196261705</v>
      </c>
      <c r="G34" s="16">
        <v>2</v>
      </c>
      <c r="H34" s="4">
        <f t="shared" si="2"/>
        <v>0.41841004184100417</v>
      </c>
      <c r="I34" s="16">
        <v>2</v>
      </c>
      <c r="J34" s="19">
        <f t="shared" si="1"/>
        <v>0.34722222222222221</v>
      </c>
      <c r="K34" s="20">
        <f t="shared" ca="1" si="4"/>
        <v>0.87735196580893471</v>
      </c>
    </row>
    <row r="35" spans="1:11" ht="15">
      <c r="A35" s="15" t="s">
        <v>245</v>
      </c>
      <c r="B35" s="15" t="s">
        <v>111</v>
      </c>
      <c r="C35" s="16">
        <v>4.4000000000000004</v>
      </c>
      <c r="D35" s="16">
        <v>3.9</v>
      </c>
      <c r="E35" s="16">
        <f t="shared" si="3"/>
        <v>8.3000000000000007</v>
      </c>
      <c r="F35" s="19">
        <f t="shared" ca="1" si="0"/>
        <v>0.60601635514018726</v>
      </c>
      <c r="G35" s="16">
        <v>4</v>
      </c>
      <c r="H35" s="4">
        <f t="shared" si="2"/>
        <v>0.83682008368200833</v>
      </c>
      <c r="I35" s="16">
        <v>3</v>
      </c>
      <c r="J35" s="19">
        <f t="shared" si="1"/>
        <v>0.52083333333333337</v>
      </c>
      <c r="K35" s="20">
        <f t="shared" ca="1" si="4"/>
        <v>0.44637044148752664</v>
      </c>
    </row>
    <row r="36" spans="1:11" ht="15">
      <c r="A36" s="15" t="s">
        <v>246</v>
      </c>
      <c r="B36" s="15" t="s">
        <v>112</v>
      </c>
      <c r="C36" s="16">
        <v>4.5</v>
      </c>
      <c r="D36" s="16">
        <v>4.5</v>
      </c>
      <c r="E36" s="16">
        <f t="shared" si="3"/>
        <v>9</v>
      </c>
      <c r="F36" s="19">
        <f t="shared" ref="F36:F67" ca="1" si="5">100*E36/$E$122</f>
        <v>0.65712616822429937</v>
      </c>
      <c r="G36" s="16">
        <v>3</v>
      </c>
      <c r="H36" s="4">
        <f t="shared" si="2"/>
        <v>0.62761506276150625</v>
      </c>
      <c r="I36" s="16">
        <v>3</v>
      </c>
      <c r="J36" s="19">
        <f t="shared" ref="J36:J67" si="6">100*I36/$I$122</f>
        <v>0.52083333333333337</v>
      </c>
      <c r="K36" s="20">
        <f t="shared" ca="1" si="4"/>
        <v>0.57218606465800093</v>
      </c>
    </row>
    <row r="37" spans="1:11" ht="15">
      <c r="A37" s="15" t="s">
        <v>247</v>
      </c>
      <c r="B37" s="15" t="s">
        <v>113</v>
      </c>
      <c r="C37" s="16">
        <v>5.7</v>
      </c>
      <c r="D37" s="16">
        <v>6.7</v>
      </c>
      <c r="E37" s="16">
        <f t="shared" si="3"/>
        <v>12.4</v>
      </c>
      <c r="F37" s="19">
        <f t="shared" ca="1" si="5"/>
        <v>0.9053738317757013</v>
      </c>
      <c r="G37" s="16">
        <v>3</v>
      </c>
      <c r="H37" s="4">
        <f t="shared" si="2"/>
        <v>0.62761506276150625</v>
      </c>
      <c r="I37" s="16">
        <v>5</v>
      </c>
      <c r="J37" s="19">
        <f t="shared" si="6"/>
        <v>0.86805555555555558</v>
      </c>
      <c r="K37" s="20">
        <f t="shared" ca="1" si="4"/>
        <v>0.6053296900319094</v>
      </c>
    </row>
    <row r="38" spans="1:11" ht="15">
      <c r="A38" s="15" t="s">
        <v>248</v>
      </c>
      <c r="B38" s="15" t="s">
        <v>114</v>
      </c>
      <c r="C38" s="16">
        <v>5.7</v>
      </c>
      <c r="D38" s="16">
        <v>6.7</v>
      </c>
      <c r="E38" s="16">
        <f t="shared" si="3"/>
        <v>12.4</v>
      </c>
      <c r="F38" s="19">
        <f t="shared" ca="1" si="5"/>
        <v>0.9053738317757013</v>
      </c>
      <c r="G38" s="16">
        <v>3</v>
      </c>
      <c r="H38" s="4">
        <f t="shared" si="2"/>
        <v>0.62761506276150625</v>
      </c>
      <c r="I38" s="16">
        <v>5</v>
      </c>
      <c r="J38" s="19">
        <f t="shared" si="6"/>
        <v>0.86805555555555558</v>
      </c>
      <c r="K38" s="20">
        <f t="shared" ca="1" si="4"/>
        <v>0.6053296900319094</v>
      </c>
    </row>
    <row r="39" spans="1:11" ht="15">
      <c r="A39" s="15" t="s">
        <v>249</v>
      </c>
      <c r="B39" s="15" t="s">
        <v>115</v>
      </c>
      <c r="C39" s="16">
        <v>5.0999999999999996</v>
      </c>
      <c r="D39" s="16">
        <v>6.1</v>
      </c>
      <c r="E39" s="16">
        <f t="shared" si="3"/>
        <v>11.2</v>
      </c>
      <c r="F39" s="19">
        <f t="shared" ca="1" si="5"/>
        <v>0.81775700934579476</v>
      </c>
      <c r="G39" s="16">
        <v>3</v>
      </c>
      <c r="H39" s="4">
        <f t="shared" si="2"/>
        <v>0.62761506276150625</v>
      </c>
      <c r="I39" s="16">
        <v>5</v>
      </c>
      <c r="J39" s="19">
        <f t="shared" si="6"/>
        <v>0.86805555555555558</v>
      </c>
      <c r="K39" s="20">
        <f t="shared" ca="1" si="4"/>
        <v>0.5467493974481763</v>
      </c>
    </row>
    <row r="40" spans="1:11" ht="15">
      <c r="A40" s="15" t="s">
        <v>250</v>
      </c>
      <c r="B40" s="15" t="s">
        <v>116</v>
      </c>
      <c r="C40" s="16">
        <v>4.5</v>
      </c>
      <c r="D40" s="16">
        <v>5.5</v>
      </c>
      <c r="E40" s="16">
        <f t="shared" si="3"/>
        <v>10</v>
      </c>
      <c r="F40" s="19">
        <f t="shared" ca="1" si="5"/>
        <v>0.73014018691588811</v>
      </c>
      <c r="G40" s="16">
        <v>3</v>
      </c>
      <c r="H40" s="4">
        <f t="shared" si="2"/>
        <v>0.62761506276150625</v>
      </c>
      <c r="I40" s="16">
        <v>5</v>
      </c>
      <c r="J40" s="19">
        <f t="shared" si="6"/>
        <v>0.86805555555555558</v>
      </c>
      <c r="K40" s="20">
        <f t="shared" ca="1" si="4"/>
        <v>0.48816910486444304</v>
      </c>
    </row>
    <row r="41" spans="1:11" ht="15">
      <c r="A41" s="15" t="s">
        <v>251</v>
      </c>
      <c r="B41" s="15" t="s">
        <v>117</v>
      </c>
      <c r="C41" s="16">
        <v>4.5</v>
      </c>
      <c r="D41" s="16">
        <v>5.5</v>
      </c>
      <c r="E41" s="16">
        <f t="shared" si="3"/>
        <v>10</v>
      </c>
      <c r="F41" s="19">
        <f t="shared" ca="1" si="5"/>
        <v>0.73014018691588811</v>
      </c>
      <c r="G41" s="16">
        <v>3</v>
      </c>
      <c r="H41" s="4">
        <f t="shared" si="2"/>
        <v>0.62761506276150625</v>
      </c>
      <c r="I41" s="16">
        <v>5</v>
      </c>
      <c r="J41" s="19">
        <f t="shared" si="6"/>
        <v>0.86805555555555558</v>
      </c>
      <c r="K41" s="20">
        <f t="shared" ca="1" si="4"/>
        <v>0.48816910486444304</v>
      </c>
    </row>
    <row r="42" spans="1:11" ht="15">
      <c r="A42" s="15" t="s">
        <v>252</v>
      </c>
      <c r="B42" s="15" t="s">
        <v>118</v>
      </c>
      <c r="C42" s="16">
        <v>5.6</v>
      </c>
      <c r="D42" s="16">
        <v>6.6</v>
      </c>
      <c r="E42" s="16">
        <f t="shared" si="3"/>
        <v>12.2</v>
      </c>
      <c r="F42" s="19">
        <f t="shared" ca="1" si="5"/>
        <v>0.89077102803738351</v>
      </c>
      <c r="G42" s="16">
        <v>4</v>
      </c>
      <c r="H42" s="4">
        <f t="shared" si="2"/>
        <v>0.83682008368200833</v>
      </c>
      <c r="I42" s="16">
        <v>6</v>
      </c>
      <c r="J42" s="19">
        <f t="shared" si="6"/>
        <v>1.0416666666666667</v>
      </c>
      <c r="K42" s="20">
        <f t="shared" ca="1" si="4"/>
        <v>0.47419606652644375</v>
      </c>
    </row>
    <row r="43" spans="1:11" ht="15">
      <c r="A43" s="15" t="s">
        <v>253</v>
      </c>
      <c r="B43" s="15" t="s">
        <v>119</v>
      </c>
      <c r="C43" s="16">
        <v>5.6</v>
      </c>
      <c r="D43" s="16">
        <v>6.6</v>
      </c>
      <c r="E43" s="16">
        <f t="shared" si="3"/>
        <v>12.2</v>
      </c>
      <c r="F43" s="19">
        <f t="shared" ca="1" si="5"/>
        <v>0.89077102803738351</v>
      </c>
      <c r="G43" s="16">
        <v>4</v>
      </c>
      <c r="H43" s="4">
        <f t="shared" si="2"/>
        <v>0.83682008368200833</v>
      </c>
      <c r="I43" s="16">
        <v>6</v>
      </c>
      <c r="J43" s="19">
        <f t="shared" si="6"/>
        <v>1.0416666666666667</v>
      </c>
      <c r="K43" s="20">
        <f t="shared" ca="1" si="4"/>
        <v>0.47419606652644375</v>
      </c>
    </row>
    <row r="44" spans="1:11" ht="15">
      <c r="A44" s="15" t="s">
        <v>254</v>
      </c>
      <c r="B44" s="15" t="s">
        <v>120</v>
      </c>
      <c r="C44" s="16">
        <v>5.5</v>
      </c>
      <c r="D44" s="16">
        <v>5.5</v>
      </c>
      <c r="E44" s="16">
        <f t="shared" si="3"/>
        <v>11</v>
      </c>
      <c r="F44" s="19">
        <f t="shared" ca="1" si="5"/>
        <v>0.80315420560747697</v>
      </c>
      <c r="G44" s="16">
        <v>5</v>
      </c>
      <c r="H44" s="4">
        <f t="shared" si="2"/>
        <v>1.0460251046025104</v>
      </c>
      <c r="I44" s="16">
        <v>5</v>
      </c>
      <c r="J44" s="19">
        <f t="shared" si="6"/>
        <v>0.86805555555555558</v>
      </c>
      <c r="K44" s="20">
        <f t="shared" ca="1" si="4"/>
        <v>0.41960311408253398</v>
      </c>
    </row>
    <row r="45" spans="1:11" ht="15">
      <c r="A45" s="15" t="s">
        <v>255</v>
      </c>
      <c r="B45" s="15" t="s">
        <v>121</v>
      </c>
      <c r="C45" s="16">
        <v>5.5</v>
      </c>
      <c r="D45" s="16">
        <v>5.5</v>
      </c>
      <c r="E45" s="16">
        <f t="shared" si="3"/>
        <v>11</v>
      </c>
      <c r="F45" s="19">
        <f t="shared" ca="1" si="5"/>
        <v>0.80315420560747697</v>
      </c>
      <c r="G45" s="16">
        <v>5</v>
      </c>
      <c r="H45" s="4">
        <f t="shared" si="2"/>
        <v>1.0460251046025104</v>
      </c>
      <c r="I45" s="16">
        <v>5</v>
      </c>
      <c r="J45" s="19">
        <f t="shared" si="6"/>
        <v>0.86805555555555558</v>
      </c>
      <c r="K45" s="20">
        <f t="shared" ca="1" si="4"/>
        <v>0.41960311408253398</v>
      </c>
    </row>
    <row r="46" spans="1:11" ht="15">
      <c r="A46" s="15" t="s">
        <v>256</v>
      </c>
      <c r="B46" s="15" t="s">
        <v>190</v>
      </c>
      <c r="C46" s="16">
        <v>7.3</v>
      </c>
      <c r="D46" s="16">
        <v>6.3</v>
      </c>
      <c r="E46" s="16">
        <f t="shared" si="3"/>
        <v>13.6</v>
      </c>
      <c r="F46" s="19">
        <f t="shared" ca="1" si="5"/>
        <v>0.99299065420560784</v>
      </c>
      <c r="G46" s="16">
        <v>5</v>
      </c>
      <c r="H46" s="4">
        <f t="shared" si="2"/>
        <v>1.0460251046025104</v>
      </c>
      <c r="I46" s="16">
        <v>3</v>
      </c>
      <c r="J46" s="19">
        <f t="shared" si="6"/>
        <v>0.52083333333333337</v>
      </c>
      <c r="K46" s="20">
        <f t="shared" ca="1" si="4"/>
        <v>0.63374624673417146</v>
      </c>
    </row>
    <row r="47" spans="1:11" ht="15">
      <c r="A47" s="15" t="s">
        <v>257</v>
      </c>
      <c r="B47" s="15" t="s">
        <v>122</v>
      </c>
      <c r="C47" s="16">
        <v>7.1</v>
      </c>
      <c r="D47" s="16">
        <v>7.6</v>
      </c>
      <c r="E47" s="16">
        <f t="shared" si="3"/>
        <v>14.7</v>
      </c>
      <c r="F47" s="19">
        <f t="shared" ca="1" si="5"/>
        <v>1.0733060747663556</v>
      </c>
      <c r="G47" s="16">
        <v>7</v>
      </c>
      <c r="H47" s="4">
        <f t="shared" si="2"/>
        <v>1.4644351464435146</v>
      </c>
      <c r="I47" s="16">
        <v>8</v>
      </c>
      <c r="J47" s="19">
        <f t="shared" si="6"/>
        <v>1.3888888888888888</v>
      </c>
      <c r="K47" s="20">
        <f t="shared" ca="1" si="4"/>
        <v>0.37615989683461198</v>
      </c>
    </row>
    <row r="48" spans="1:11" ht="15">
      <c r="A48" s="15" t="s">
        <v>258</v>
      </c>
      <c r="B48" s="15" t="s">
        <v>123</v>
      </c>
      <c r="C48" s="16">
        <v>6.5</v>
      </c>
      <c r="D48" s="16">
        <v>7</v>
      </c>
      <c r="E48" s="16">
        <f t="shared" si="3"/>
        <v>13.5</v>
      </c>
      <c r="F48" s="19">
        <f t="shared" ca="1" si="5"/>
        <v>0.985689252336449</v>
      </c>
      <c r="G48" s="16">
        <v>7</v>
      </c>
      <c r="H48" s="4">
        <f t="shared" si="2"/>
        <v>1.4644351464435146</v>
      </c>
      <c r="I48" s="16">
        <v>8</v>
      </c>
      <c r="J48" s="19">
        <f t="shared" si="6"/>
        <v>1.3888888888888888</v>
      </c>
      <c r="K48" s="20">
        <f t="shared" ca="1" si="4"/>
        <v>0.34545296648076607</v>
      </c>
    </row>
    <row r="49" spans="1:11" ht="15">
      <c r="A49" s="15" t="s">
        <v>259</v>
      </c>
      <c r="B49" s="15" t="s">
        <v>124</v>
      </c>
      <c r="C49" s="16">
        <v>4.9000000000000004</v>
      </c>
      <c r="D49" s="16">
        <v>4.9000000000000004</v>
      </c>
      <c r="E49" s="16">
        <f t="shared" si="3"/>
        <v>9.8000000000000007</v>
      </c>
      <c r="F49" s="19">
        <f t="shared" ca="1" si="5"/>
        <v>0.71553738317757043</v>
      </c>
      <c r="G49" s="16">
        <v>5</v>
      </c>
      <c r="H49" s="4">
        <f t="shared" si="2"/>
        <v>1.0460251046025104</v>
      </c>
      <c r="I49" s="16">
        <v>5</v>
      </c>
      <c r="J49" s="19">
        <f t="shared" si="6"/>
        <v>0.86805555555555558</v>
      </c>
      <c r="K49" s="20">
        <f t="shared" ca="1" si="4"/>
        <v>0.37382822890989398</v>
      </c>
    </row>
    <row r="50" spans="1:11" ht="15">
      <c r="A50" s="15" t="s">
        <v>260</v>
      </c>
      <c r="B50" s="15" t="s">
        <v>125</v>
      </c>
      <c r="C50" s="16">
        <v>5</v>
      </c>
      <c r="D50" s="16">
        <v>6</v>
      </c>
      <c r="E50" s="16">
        <f t="shared" si="3"/>
        <v>11</v>
      </c>
      <c r="F50" s="19">
        <f t="shared" ca="1" si="5"/>
        <v>0.80315420560747697</v>
      </c>
      <c r="G50" s="16">
        <v>4</v>
      </c>
      <c r="H50" s="4">
        <f t="shared" si="2"/>
        <v>0.83682008368200833</v>
      </c>
      <c r="I50" s="16">
        <v>6</v>
      </c>
      <c r="J50" s="19">
        <f t="shared" si="6"/>
        <v>1.0416666666666667</v>
      </c>
      <c r="K50" s="20">
        <f t="shared" ca="1" si="4"/>
        <v>0.42755383047466244</v>
      </c>
    </row>
    <row r="51" spans="1:11" ht="15">
      <c r="A51" s="15" t="s">
        <v>261</v>
      </c>
      <c r="B51" s="15" t="s">
        <v>191</v>
      </c>
      <c r="C51" s="16">
        <v>4.5</v>
      </c>
      <c r="D51" s="16">
        <v>4.5</v>
      </c>
      <c r="E51" s="16">
        <f t="shared" si="3"/>
        <v>9</v>
      </c>
      <c r="F51" s="19">
        <f t="shared" ca="1" si="5"/>
        <v>0.65712616822429937</v>
      </c>
      <c r="G51" s="16">
        <v>3</v>
      </c>
      <c r="H51" s="4">
        <f t="shared" si="2"/>
        <v>0.62761506276150625</v>
      </c>
      <c r="I51" s="16">
        <v>3</v>
      </c>
      <c r="J51" s="19">
        <f t="shared" si="6"/>
        <v>0.52083333333333337</v>
      </c>
      <c r="K51" s="20">
        <f t="shared" ca="1" si="4"/>
        <v>0.57218606465800093</v>
      </c>
    </row>
    <row r="52" spans="1:11" ht="15">
      <c r="A52" s="15" t="s">
        <v>262</v>
      </c>
      <c r="B52" s="15" t="s">
        <v>126</v>
      </c>
      <c r="C52" s="16">
        <v>3.9</v>
      </c>
      <c r="D52" s="16">
        <v>4.9000000000000004</v>
      </c>
      <c r="E52" s="16">
        <f t="shared" si="3"/>
        <v>8.8000000000000007</v>
      </c>
      <c r="F52" s="19">
        <f t="shared" ca="1" si="5"/>
        <v>0.64252336448598169</v>
      </c>
      <c r="G52" s="16">
        <v>3</v>
      </c>
      <c r="H52" s="4">
        <f t="shared" si="2"/>
        <v>0.62761506276150625</v>
      </c>
      <c r="I52" s="16">
        <v>5</v>
      </c>
      <c r="J52" s="19">
        <f t="shared" si="6"/>
        <v>0.86805555555555558</v>
      </c>
      <c r="K52" s="20">
        <f t="shared" ca="1" si="4"/>
        <v>0.42958881228071</v>
      </c>
    </row>
    <row r="53" spans="1:11" ht="15">
      <c r="A53" s="15" t="s">
        <v>263</v>
      </c>
      <c r="B53" s="15" t="s">
        <v>127</v>
      </c>
      <c r="C53" s="16">
        <v>5.5</v>
      </c>
      <c r="D53" s="16">
        <v>6</v>
      </c>
      <c r="E53" s="16">
        <f t="shared" si="3"/>
        <v>11.5</v>
      </c>
      <c r="F53" s="19">
        <f t="shared" ca="1" si="5"/>
        <v>0.8396612149532714</v>
      </c>
      <c r="G53" s="16">
        <v>5</v>
      </c>
      <c r="H53" s="4">
        <f t="shared" si="2"/>
        <v>1.0460251046025104</v>
      </c>
      <c r="I53" s="16">
        <v>6</v>
      </c>
      <c r="J53" s="19">
        <f t="shared" si="6"/>
        <v>1.0416666666666667</v>
      </c>
      <c r="K53" s="20">
        <f t="shared" ca="1" si="4"/>
        <v>0.40219596901644805</v>
      </c>
    </row>
    <row r="54" spans="1:11" ht="15">
      <c r="A54" s="15" t="s">
        <v>264</v>
      </c>
      <c r="B54" s="15" t="s">
        <v>128</v>
      </c>
      <c r="C54" s="16">
        <v>5.5</v>
      </c>
      <c r="D54" s="16">
        <v>6</v>
      </c>
      <c r="E54" s="16">
        <f t="shared" si="3"/>
        <v>11.5</v>
      </c>
      <c r="F54" s="19">
        <f t="shared" ca="1" si="5"/>
        <v>0.8396612149532714</v>
      </c>
      <c r="G54" s="16">
        <v>5</v>
      </c>
      <c r="H54" s="4">
        <f t="shared" si="2"/>
        <v>1.0460251046025104</v>
      </c>
      <c r="I54" s="16">
        <v>6</v>
      </c>
      <c r="J54" s="19">
        <f t="shared" si="6"/>
        <v>1.0416666666666667</v>
      </c>
      <c r="K54" s="20">
        <f t="shared" ca="1" si="4"/>
        <v>0.40219596901644805</v>
      </c>
    </row>
    <row r="55" spans="1:11" ht="15">
      <c r="A55" s="15" t="s">
        <v>265</v>
      </c>
      <c r="B55" s="15" t="s">
        <v>129</v>
      </c>
      <c r="C55" s="16">
        <v>4.9000000000000004</v>
      </c>
      <c r="D55" s="16">
        <v>5.4</v>
      </c>
      <c r="E55" s="16">
        <f t="shared" si="3"/>
        <v>10.3</v>
      </c>
      <c r="F55" s="19">
        <f t="shared" ca="1" si="5"/>
        <v>0.75204439252336475</v>
      </c>
      <c r="G55" s="16">
        <v>5</v>
      </c>
      <c r="H55" s="4">
        <f t="shared" si="2"/>
        <v>1.0460251046025104</v>
      </c>
      <c r="I55" s="16">
        <v>6</v>
      </c>
      <c r="J55" s="19">
        <f t="shared" si="6"/>
        <v>1.0416666666666667</v>
      </c>
      <c r="K55" s="20">
        <f t="shared" ca="1" si="4"/>
        <v>0.36022769398864474</v>
      </c>
    </row>
    <row r="56" spans="1:11" ht="15">
      <c r="A56" s="15" t="s">
        <v>266</v>
      </c>
      <c r="B56" s="15" t="s">
        <v>130</v>
      </c>
      <c r="C56" s="16">
        <v>6.1</v>
      </c>
      <c r="D56" s="16">
        <v>4.5</v>
      </c>
      <c r="E56" s="16">
        <f t="shared" si="3"/>
        <v>10.6</v>
      </c>
      <c r="F56" s="19">
        <f t="shared" ca="1" si="5"/>
        <v>0.77394859813084138</v>
      </c>
      <c r="G56" s="16">
        <v>5</v>
      </c>
      <c r="H56" s="4">
        <f t="shared" si="2"/>
        <v>1.0460251046025104</v>
      </c>
      <c r="I56" s="16">
        <v>3</v>
      </c>
      <c r="J56" s="19">
        <f t="shared" si="6"/>
        <v>0.52083333333333337</v>
      </c>
      <c r="K56" s="20">
        <f t="shared" ca="1" si="4"/>
        <v>0.49394928054281012</v>
      </c>
    </row>
    <row r="57" spans="1:11" ht="15">
      <c r="A57" s="15" t="s">
        <v>267</v>
      </c>
      <c r="B57" s="15" t="s">
        <v>131</v>
      </c>
      <c r="C57" s="16">
        <v>6.6</v>
      </c>
      <c r="D57" s="16">
        <v>7.7</v>
      </c>
      <c r="E57" s="16">
        <f t="shared" si="3"/>
        <v>14.3</v>
      </c>
      <c r="F57" s="19">
        <f t="shared" ca="1" si="5"/>
        <v>1.0441004672897201</v>
      </c>
      <c r="G57" s="16">
        <v>6</v>
      </c>
      <c r="H57" s="4">
        <f t="shared" si="2"/>
        <v>1.2552301255230125</v>
      </c>
      <c r="I57" s="16">
        <v>7</v>
      </c>
      <c r="J57" s="19">
        <f t="shared" si="6"/>
        <v>1.2152777777777777</v>
      </c>
      <c r="K57" s="20">
        <f t="shared" ca="1" si="4"/>
        <v>0.42262583572176426</v>
      </c>
    </row>
    <row r="58" spans="1:11" ht="15">
      <c r="A58" s="15" t="s">
        <v>268</v>
      </c>
      <c r="B58" s="15" t="s">
        <v>132</v>
      </c>
      <c r="C58" s="16">
        <v>7.2</v>
      </c>
      <c r="D58" s="16">
        <v>7.1</v>
      </c>
      <c r="E58" s="16">
        <f t="shared" si="3"/>
        <v>14.3</v>
      </c>
      <c r="F58" s="19">
        <f t="shared" ca="1" si="5"/>
        <v>1.0441004672897201</v>
      </c>
      <c r="G58" s="16">
        <v>6</v>
      </c>
      <c r="H58" s="4">
        <f t="shared" si="2"/>
        <v>1.2552301255230125</v>
      </c>
      <c r="I58" s="16">
        <v>7</v>
      </c>
      <c r="J58" s="19">
        <f t="shared" si="6"/>
        <v>1.2152777777777777</v>
      </c>
      <c r="K58" s="20">
        <f t="shared" ca="1" si="4"/>
        <v>0.42262583572176426</v>
      </c>
    </row>
    <row r="59" spans="1:11" ht="15">
      <c r="A59" s="15" t="s">
        <v>269</v>
      </c>
      <c r="B59" s="15" t="s">
        <v>133</v>
      </c>
      <c r="C59" s="16">
        <v>5.6</v>
      </c>
      <c r="D59" s="16">
        <v>6</v>
      </c>
      <c r="E59" s="16">
        <f t="shared" si="3"/>
        <v>11.6</v>
      </c>
      <c r="F59" s="19">
        <f t="shared" ca="1" si="5"/>
        <v>0.84696261682243024</v>
      </c>
      <c r="G59" s="16">
        <v>4</v>
      </c>
      <c r="H59" s="4">
        <f t="shared" si="2"/>
        <v>0.83682008368200833</v>
      </c>
      <c r="I59" s="16">
        <v>6</v>
      </c>
      <c r="J59" s="19">
        <f t="shared" si="6"/>
        <v>1.0416666666666667</v>
      </c>
      <c r="K59" s="20">
        <f t="shared" ca="1" si="4"/>
        <v>0.4508749485005531</v>
      </c>
    </row>
    <row r="60" spans="1:11" ht="15">
      <c r="A60" s="15" t="s">
        <v>270</v>
      </c>
      <c r="B60" s="15" t="s">
        <v>134</v>
      </c>
      <c r="C60" s="16">
        <v>5.5</v>
      </c>
      <c r="D60" s="16">
        <v>6.6</v>
      </c>
      <c r="E60" s="16">
        <f t="shared" si="3"/>
        <v>12.1</v>
      </c>
      <c r="F60" s="19">
        <f t="shared" ca="1" si="5"/>
        <v>0.88346962616822466</v>
      </c>
      <c r="G60" s="16">
        <v>5</v>
      </c>
      <c r="H60" s="4">
        <f t="shared" si="2"/>
        <v>1.0460251046025104</v>
      </c>
      <c r="I60" s="16">
        <v>6</v>
      </c>
      <c r="J60" s="19">
        <f t="shared" si="6"/>
        <v>1.0416666666666667</v>
      </c>
      <c r="K60" s="20">
        <f t="shared" ca="1" si="4"/>
        <v>0.42318010653034965</v>
      </c>
    </row>
    <row r="61" spans="1:11" ht="15">
      <c r="A61" s="15" t="s">
        <v>271</v>
      </c>
      <c r="B61" s="15" t="s">
        <v>135</v>
      </c>
      <c r="C61" s="16">
        <v>6.1</v>
      </c>
      <c r="D61" s="16">
        <v>6</v>
      </c>
      <c r="E61" s="16">
        <f t="shared" si="3"/>
        <v>12.1</v>
      </c>
      <c r="F61" s="19">
        <f t="shared" ca="1" si="5"/>
        <v>0.88346962616822466</v>
      </c>
      <c r="G61" s="16">
        <v>5</v>
      </c>
      <c r="H61" s="4">
        <f t="shared" si="2"/>
        <v>1.0460251046025104</v>
      </c>
      <c r="I61" s="16">
        <v>6</v>
      </c>
      <c r="J61" s="19">
        <f t="shared" si="6"/>
        <v>1.0416666666666667</v>
      </c>
      <c r="K61" s="20">
        <f t="shared" ca="1" si="4"/>
        <v>0.42318010653034965</v>
      </c>
    </row>
    <row r="62" spans="1:11" ht="15">
      <c r="A62" s="15" t="s">
        <v>272</v>
      </c>
      <c r="B62" s="15" t="s">
        <v>136</v>
      </c>
      <c r="C62" s="16">
        <v>4.5</v>
      </c>
      <c r="D62" s="16">
        <v>5</v>
      </c>
      <c r="E62" s="16">
        <f t="shared" si="3"/>
        <v>9.5</v>
      </c>
      <c r="F62" s="19">
        <f t="shared" ca="1" si="5"/>
        <v>0.69363317757009368</v>
      </c>
      <c r="G62" s="16">
        <v>3</v>
      </c>
      <c r="H62" s="4">
        <f t="shared" si="2"/>
        <v>0.62761506276150625</v>
      </c>
      <c r="I62" s="16">
        <v>4</v>
      </c>
      <c r="J62" s="19">
        <f t="shared" si="6"/>
        <v>0.69444444444444442</v>
      </c>
      <c r="K62" s="20">
        <f t="shared" ca="1" si="4"/>
        <v>0.52466108657697463</v>
      </c>
    </row>
    <row r="63" spans="1:11" ht="15">
      <c r="A63" s="15" t="s">
        <v>273</v>
      </c>
      <c r="B63" s="15" t="s">
        <v>137</v>
      </c>
      <c r="C63" s="16">
        <v>6.1</v>
      </c>
      <c r="D63" s="16">
        <v>6</v>
      </c>
      <c r="E63" s="16">
        <f t="shared" si="3"/>
        <v>12.1</v>
      </c>
      <c r="F63" s="19">
        <f t="shared" ca="1" si="5"/>
        <v>0.88346962616822466</v>
      </c>
      <c r="G63" s="16">
        <v>5</v>
      </c>
      <c r="H63" s="4">
        <f t="shared" si="2"/>
        <v>1.0460251046025104</v>
      </c>
      <c r="I63" s="16">
        <v>6</v>
      </c>
      <c r="J63" s="19">
        <f t="shared" si="6"/>
        <v>1.0416666666666667</v>
      </c>
      <c r="K63" s="20">
        <f t="shared" ca="1" si="4"/>
        <v>0.42318010653034965</v>
      </c>
    </row>
    <row r="64" spans="1:11" ht="15">
      <c r="A64" s="15" t="s">
        <v>274</v>
      </c>
      <c r="B64" s="15" t="s">
        <v>138</v>
      </c>
      <c r="C64" s="16">
        <v>6.1</v>
      </c>
      <c r="D64" s="16">
        <v>6</v>
      </c>
      <c r="E64" s="16">
        <f t="shared" si="3"/>
        <v>12.1</v>
      </c>
      <c r="F64" s="19">
        <f t="shared" ca="1" si="5"/>
        <v>0.88346962616822466</v>
      </c>
      <c r="G64" s="16">
        <v>5</v>
      </c>
      <c r="H64" s="4">
        <f t="shared" si="2"/>
        <v>1.0460251046025104</v>
      </c>
      <c r="I64" s="16">
        <v>6</v>
      </c>
      <c r="J64" s="19">
        <f t="shared" si="6"/>
        <v>1.0416666666666667</v>
      </c>
      <c r="K64" s="20">
        <f t="shared" ca="1" si="4"/>
        <v>0.42318010653034965</v>
      </c>
    </row>
    <row r="65" spans="1:11" ht="15">
      <c r="A65" s="15" t="s">
        <v>275</v>
      </c>
      <c r="B65" s="15" t="s">
        <v>192</v>
      </c>
      <c r="C65" s="16">
        <v>6.1</v>
      </c>
      <c r="D65" s="16">
        <v>5</v>
      </c>
      <c r="E65" s="16">
        <f t="shared" si="3"/>
        <v>11.1</v>
      </c>
      <c r="F65" s="19">
        <f t="shared" ca="1" si="5"/>
        <v>0.81045560747663581</v>
      </c>
      <c r="G65" s="16">
        <v>5</v>
      </c>
      <c r="H65" s="4">
        <f t="shared" si="2"/>
        <v>1.0460251046025104</v>
      </c>
      <c r="I65" s="16">
        <v>4</v>
      </c>
      <c r="J65" s="19">
        <f t="shared" si="6"/>
        <v>0.69444444444444442</v>
      </c>
      <c r="K65" s="20">
        <f t="shared" ca="1" si="4"/>
        <v>0.46565342549108346</v>
      </c>
    </row>
    <row r="66" spans="1:11" ht="15">
      <c r="A66" s="15" t="s">
        <v>276</v>
      </c>
      <c r="B66" s="15" t="s">
        <v>139</v>
      </c>
      <c r="C66" s="16">
        <v>5.5</v>
      </c>
      <c r="D66" s="16">
        <v>5.4</v>
      </c>
      <c r="E66" s="16">
        <f t="shared" si="3"/>
        <v>10.9</v>
      </c>
      <c r="F66" s="19">
        <f t="shared" ca="1" si="5"/>
        <v>0.79585280373831813</v>
      </c>
      <c r="G66" s="16">
        <v>5</v>
      </c>
      <c r="H66" s="4">
        <f t="shared" si="2"/>
        <v>1.0460251046025104</v>
      </c>
      <c r="I66" s="16">
        <v>6</v>
      </c>
      <c r="J66" s="19">
        <f t="shared" si="6"/>
        <v>1.0416666666666667</v>
      </c>
      <c r="K66" s="20">
        <f t="shared" ca="1" si="4"/>
        <v>0.38121183150254639</v>
      </c>
    </row>
    <row r="67" spans="1:11" ht="15">
      <c r="A67" s="15" t="s">
        <v>277</v>
      </c>
      <c r="B67" s="15" t="s">
        <v>140</v>
      </c>
      <c r="C67" s="16">
        <v>6.1</v>
      </c>
      <c r="D67" s="16">
        <v>6</v>
      </c>
      <c r="E67" s="16">
        <f t="shared" si="3"/>
        <v>12.1</v>
      </c>
      <c r="F67" s="19">
        <f t="shared" ca="1" si="5"/>
        <v>0.88346962616822466</v>
      </c>
      <c r="G67" s="16">
        <v>5</v>
      </c>
      <c r="H67" s="4">
        <f t="shared" si="2"/>
        <v>1.0460251046025104</v>
      </c>
      <c r="I67" s="16">
        <v>6</v>
      </c>
      <c r="J67" s="19">
        <f t="shared" si="6"/>
        <v>1.0416666666666667</v>
      </c>
      <c r="K67" s="20">
        <f t="shared" ca="1" si="4"/>
        <v>0.42318010653034965</v>
      </c>
    </row>
    <row r="68" spans="1:11" ht="15">
      <c r="A68" s="15" t="s">
        <v>278</v>
      </c>
      <c r="B68" s="15" t="s">
        <v>141</v>
      </c>
      <c r="C68" s="16">
        <v>5</v>
      </c>
      <c r="D68" s="16">
        <v>3.4</v>
      </c>
      <c r="E68" s="16">
        <f t="shared" si="3"/>
        <v>8.4</v>
      </c>
      <c r="F68" s="19">
        <f t="shared" ref="F68:F99" ca="1" si="7">100*E68/$E$122</f>
        <v>0.61331775700934599</v>
      </c>
      <c r="G68" s="16">
        <v>4</v>
      </c>
      <c r="H68" s="4">
        <f t="shared" si="2"/>
        <v>0.83682008368200833</v>
      </c>
      <c r="I68" s="16">
        <v>2</v>
      </c>
      <c r="J68" s="19">
        <f t="shared" ref="J68:J99" si="8">100*I68/$I$122</f>
        <v>0.34722222222222221</v>
      </c>
      <c r="K68" s="20">
        <f t="shared" ca="1" si="4"/>
        <v>0.51798635399346382</v>
      </c>
    </row>
    <row r="69" spans="1:11" ht="15">
      <c r="A69" s="15" t="s">
        <v>279</v>
      </c>
      <c r="B69" s="15" t="s">
        <v>142</v>
      </c>
      <c r="C69" s="16">
        <v>7.2</v>
      </c>
      <c r="D69" s="16">
        <v>8.1999999999999993</v>
      </c>
      <c r="E69" s="16">
        <f t="shared" si="3"/>
        <v>15.399999999999999</v>
      </c>
      <c r="F69" s="19">
        <f t="shared" ca="1" si="7"/>
        <v>1.1244158878504675</v>
      </c>
      <c r="G69" s="16">
        <v>6</v>
      </c>
      <c r="H69" s="4">
        <f t="shared" ref="H69:H121" si="9">100*G69/$G$122</f>
        <v>1.2552301255230125</v>
      </c>
      <c r="I69" s="16">
        <v>8</v>
      </c>
      <c r="J69" s="19">
        <f t="shared" si="8"/>
        <v>1.3888888888888888</v>
      </c>
      <c r="K69" s="20">
        <f t="shared" ca="1" si="4"/>
        <v>0.42525161754133728</v>
      </c>
    </row>
    <row r="70" spans="1:11" ht="15">
      <c r="A70" s="15" t="s">
        <v>280</v>
      </c>
      <c r="B70" s="15" t="s">
        <v>143</v>
      </c>
      <c r="C70" s="16">
        <v>6.2</v>
      </c>
      <c r="D70" s="16">
        <v>7.2</v>
      </c>
      <c r="E70" s="16">
        <f t="shared" si="3"/>
        <v>13.4</v>
      </c>
      <c r="F70" s="19">
        <f t="shared" ca="1" si="7"/>
        <v>0.97838785046729015</v>
      </c>
      <c r="G70" s="16">
        <v>4</v>
      </c>
      <c r="H70" s="4">
        <f t="shared" si="9"/>
        <v>0.83682008368200833</v>
      </c>
      <c r="I70" s="16">
        <v>6</v>
      </c>
      <c r="J70" s="19">
        <f t="shared" si="8"/>
        <v>1.0416666666666667</v>
      </c>
      <c r="K70" s="20">
        <f t="shared" ca="1" si="4"/>
        <v>0.52083830257822517</v>
      </c>
    </row>
    <row r="71" spans="1:11" ht="15">
      <c r="A71" s="15" t="s">
        <v>281</v>
      </c>
      <c r="B71" s="15" t="s">
        <v>144</v>
      </c>
      <c r="C71" s="16">
        <v>6.3</v>
      </c>
      <c r="D71" s="16">
        <v>7.3</v>
      </c>
      <c r="E71" s="16">
        <f t="shared" si="3"/>
        <v>13.6</v>
      </c>
      <c r="F71" s="19">
        <f t="shared" ca="1" si="7"/>
        <v>0.99299065420560784</v>
      </c>
      <c r="G71" s="16">
        <v>3</v>
      </c>
      <c r="H71" s="4">
        <f t="shared" si="9"/>
        <v>0.62761506276150625</v>
      </c>
      <c r="I71" s="16">
        <v>5</v>
      </c>
      <c r="J71" s="19">
        <f t="shared" si="8"/>
        <v>0.86805555555555558</v>
      </c>
      <c r="K71" s="20">
        <f t="shared" ca="1" si="4"/>
        <v>0.66390998261564249</v>
      </c>
    </row>
    <row r="72" spans="1:11" ht="15">
      <c r="A72" s="15" t="s">
        <v>282</v>
      </c>
      <c r="B72" s="15" t="s">
        <v>145</v>
      </c>
      <c r="C72" s="16">
        <v>6.8</v>
      </c>
      <c r="D72" s="16">
        <v>8.1999999999999993</v>
      </c>
      <c r="E72" s="16">
        <f t="shared" ref="E72:E121" si="10">C72*$C$1+D72*$D$1</f>
        <v>15</v>
      </c>
      <c r="F72" s="19">
        <f t="shared" ca="1" si="7"/>
        <v>1.0952102803738322</v>
      </c>
      <c r="G72" s="16">
        <v>4</v>
      </c>
      <c r="H72" s="4">
        <f t="shared" si="9"/>
        <v>0.83682008368200833</v>
      </c>
      <c r="I72" s="16">
        <v>8</v>
      </c>
      <c r="J72" s="19">
        <f t="shared" si="8"/>
        <v>1.3888888888888888</v>
      </c>
      <c r="K72" s="20">
        <f t="shared" ref="K72:K121" ca="1" si="11">F72/(H72*$G$1+J72*$I$1)</f>
        <v>0.49207254581391396</v>
      </c>
    </row>
    <row r="73" spans="1:11" ht="15">
      <c r="A73" s="15" t="s">
        <v>283</v>
      </c>
      <c r="B73" s="15" t="s">
        <v>146</v>
      </c>
      <c r="C73" s="16">
        <v>6.8</v>
      </c>
      <c r="D73" s="16">
        <v>8.1999999999999993</v>
      </c>
      <c r="E73" s="16">
        <f t="shared" si="10"/>
        <v>15</v>
      </c>
      <c r="F73" s="19">
        <f t="shared" ca="1" si="7"/>
        <v>1.0952102803738322</v>
      </c>
      <c r="G73" s="16">
        <v>4</v>
      </c>
      <c r="H73" s="4">
        <f t="shared" si="9"/>
        <v>0.83682008368200833</v>
      </c>
      <c r="I73" s="16">
        <v>8</v>
      </c>
      <c r="J73" s="19">
        <f t="shared" si="8"/>
        <v>1.3888888888888888</v>
      </c>
      <c r="K73" s="20">
        <f t="shared" ca="1" si="11"/>
        <v>0.49207254581391396</v>
      </c>
    </row>
    <row r="74" spans="1:11" ht="15">
      <c r="A74" s="15" t="s">
        <v>284</v>
      </c>
      <c r="B74" s="15" t="s">
        <v>147</v>
      </c>
      <c r="C74" s="16">
        <v>6.2</v>
      </c>
      <c r="D74" s="16">
        <v>6.6</v>
      </c>
      <c r="E74" s="16">
        <f t="shared" si="10"/>
        <v>12.8</v>
      </c>
      <c r="F74" s="19">
        <f t="shared" ca="1" si="7"/>
        <v>0.93457943925233677</v>
      </c>
      <c r="G74" s="16">
        <v>4</v>
      </c>
      <c r="H74" s="4">
        <f t="shared" si="9"/>
        <v>0.83682008368200833</v>
      </c>
      <c r="I74" s="16">
        <v>6</v>
      </c>
      <c r="J74" s="19">
        <f t="shared" si="8"/>
        <v>1.0416666666666667</v>
      </c>
      <c r="K74" s="20">
        <f t="shared" ca="1" si="11"/>
        <v>0.49751718455233446</v>
      </c>
    </row>
    <row r="75" spans="1:11" ht="15">
      <c r="A75" s="15" t="s">
        <v>285</v>
      </c>
      <c r="B75" s="15" t="s">
        <v>148</v>
      </c>
      <c r="C75" s="16">
        <v>7.3</v>
      </c>
      <c r="D75" s="16">
        <v>7.7</v>
      </c>
      <c r="E75" s="16">
        <f t="shared" si="10"/>
        <v>15</v>
      </c>
      <c r="F75" s="19">
        <f t="shared" ca="1" si="7"/>
        <v>1.0952102803738322</v>
      </c>
      <c r="G75" s="16">
        <v>5</v>
      </c>
      <c r="H75" s="4">
        <f t="shared" si="9"/>
        <v>1.0460251046025104</v>
      </c>
      <c r="I75" s="16">
        <v>7</v>
      </c>
      <c r="J75" s="19">
        <f t="shared" si="8"/>
        <v>1.2152777777777777</v>
      </c>
      <c r="K75" s="20">
        <f t="shared" ca="1" si="11"/>
        <v>0.48432710580592109</v>
      </c>
    </row>
    <row r="76" spans="1:11" ht="15">
      <c r="A76" s="15" t="s">
        <v>286</v>
      </c>
      <c r="B76" s="15" t="s">
        <v>149</v>
      </c>
      <c r="C76" s="16">
        <v>6.2</v>
      </c>
      <c r="D76" s="16">
        <v>5.6</v>
      </c>
      <c r="E76" s="16">
        <f t="shared" si="10"/>
        <v>11.8</v>
      </c>
      <c r="F76" s="19">
        <f t="shared" ca="1" si="7"/>
        <v>0.86156542056074803</v>
      </c>
      <c r="G76" s="16">
        <v>4</v>
      </c>
      <c r="H76" s="4">
        <f t="shared" si="9"/>
        <v>0.83682008368200833</v>
      </c>
      <c r="I76" s="16">
        <v>4</v>
      </c>
      <c r="J76" s="19">
        <f t="shared" si="8"/>
        <v>0.69444444444444442</v>
      </c>
      <c r="K76" s="20">
        <f t="shared" ca="1" si="11"/>
        <v>0.56264963024703429</v>
      </c>
    </row>
    <row r="77" spans="1:11" ht="15">
      <c r="A77" s="15" t="s">
        <v>287</v>
      </c>
      <c r="B77" s="15" t="s">
        <v>150</v>
      </c>
      <c r="C77" s="16">
        <v>7.2</v>
      </c>
      <c r="D77" s="16">
        <v>7.6</v>
      </c>
      <c r="E77" s="16">
        <f t="shared" si="10"/>
        <v>14.8</v>
      </c>
      <c r="F77" s="19">
        <f t="shared" ca="1" si="7"/>
        <v>1.0806074766355145</v>
      </c>
      <c r="G77" s="16">
        <v>6</v>
      </c>
      <c r="H77" s="4">
        <f t="shared" si="9"/>
        <v>1.2552301255230125</v>
      </c>
      <c r="I77" s="16">
        <v>8</v>
      </c>
      <c r="J77" s="19">
        <f t="shared" si="8"/>
        <v>1.3888888888888888</v>
      </c>
      <c r="K77" s="20">
        <f t="shared" ca="1" si="11"/>
        <v>0.40868337270206451</v>
      </c>
    </row>
    <row r="78" spans="1:11" ht="15">
      <c r="A78" s="15" t="s">
        <v>288</v>
      </c>
      <c r="B78" s="15" t="s">
        <v>151</v>
      </c>
      <c r="C78" s="16">
        <v>7.8</v>
      </c>
      <c r="D78" s="16">
        <v>7.6</v>
      </c>
      <c r="E78" s="16">
        <f t="shared" si="10"/>
        <v>15.399999999999999</v>
      </c>
      <c r="F78" s="19">
        <f t="shared" ca="1" si="7"/>
        <v>1.1244158878504675</v>
      </c>
      <c r="G78" s="16">
        <v>6</v>
      </c>
      <c r="H78" s="4">
        <f t="shared" si="9"/>
        <v>1.2552301255230125</v>
      </c>
      <c r="I78" s="16">
        <v>8</v>
      </c>
      <c r="J78" s="19">
        <f t="shared" si="8"/>
        <v>1.3888888888888888</v>
      </c>
      <c r="K78" s="20">
        <f t="shared" ca="1" si="11"/>
        <v>0.42525161754133728</v>
      </c>
    </row>
    <row r="79" spans="1:11" ht="15">
      <c r="A79" s="15" t="s">
        <v>289</v>
      </c>
      <c r="B79" s="15" t="s">
        <v>152</v>
      </c>
      <c r="C79" s="16">
        <v>2.8</v>
      </c>
      <c r="D79" s="16">
        <v>2.8</v>
      </c>
      <c r="E79" s="16">
        <f t="shared" si="10"/>
        <v>5.6</v>
      </c>
      <c r="F79" s="19">
        <f t="shared" ca="1" si="7"/>
        <v>0.40887850467289738</v>
      </c>
      <c r="G79" s="16">
        <v>2</v>
      </c>
      <c r="H79" s="4">
        <f t="shared" si="9"/>
        <v>0.41841004184100417</v>
      </c>
      <c r="I79" s="16">
        <v>2</v>
      </c>
      <c r="J79" s="19">
        <f t="shared" si="8"/>
        <v>0.34722222222222221</v>
      </c>
      <c r="K79" s="20">
        <f t="shared" ca="1" si="11"/>
        <v>0.53404032701413418</v>
      </c>
    </row>
    <row r="80" spans="1:11" ht="15">
      <c r="A80" s="15" t="s">
        <v>290</v>
      </c>
      <c r="B80" s="15" t="s">
        <v>153</v>
      </c>
      <c r="C80" s="16">
        <v>2.8</v>
      </c>
      <c r="D80" s="16">
        <v>2.8</v>
      </c>
      <c r="E80" s="16">
        <f t="shared" si="10"/>
        <v>5.6</v>
      </c>
      <c r="F80" s="19">
        <f t="shared" ca="1" si="7"/>
        <v>0.40887850467289738</v>
      </c>
      <c r="G80" s="16">
        <v>2</v>
      </c>
      <c r="H80" s="4">
        <f t="shared" si="9"/>
        <v>0.41841004184100417</v>
      </c>
      <c r="I80" s="16">
        <v>2</v>
      </c>
      <c r="J80" s="19">
        <f t="shared" si="8"/>
        <v>0.34722222222222221</v>
      </c>
      <c r="K80" s="20">
        <f t="shared" ca="1" si="11"/>
        <v>0.53404032701413418</v>
      </c>
    </row>
    <row r="81" spans="1:11" ht="15">
      <c r="A81" s="15" t="s">
        <v>291</v>
      </c>
      <c r="B81" s="15" t="s">
        <v>154</v>
      </c>
      <c r="C81" s="16">
        <v>4</v>
      </c>
      <c r="D81" s="16">
        <v>4</v>
      </c>
      <c r="E81" s="16">
        <f t="shared" si="10"/>
        <v>8</v>
      </c>
      <c r="F81" s="19">
        <f t="shared" ca="1" si="7"/>
        <v>0.58411214953271051</v>
      </c>
      <c r="G81" s="16">
        <v>2</v>
      </c>
      <c r="H81" s="4">
        <f t="shared" si="9"/>
        <v>0.41841004184100417</v>
      </c>
      <c r="I81" s="16">
        <v>2</v>
      </c>
      <c r="J81" s="19">
        <f t="shared" si="8"/>
        <v>0.34722222222222221</v>
      </c>
      <c r="K81" s="20">
        <f t="shared" ca="1" si="11"/>
        <v>0.76291475287733457</v>
      </c>
    </row>
    <row r="82" spans="1:11" ht="15">
      <c r="A82" s="15" t="s">
        <v>292</v>
      </c>
      <c r="B82" s="15" t="s">
        <v>155</v>
      </c>
      <c r="C82" s="16">
        <v>3.4</v>
      </c>
      <c r="D82" s="16">
        <v>4</v>
      </c>
      <c r="E82" s="16">
        <f t="shared" si="10"/>
        <v>7.4</v>
      </c>
      <c r="F82" s="19">
        <f t="shared" ca="1" si="7"/>
        <v>0.54030373831775724</v>
      </c>
      <c r="G82" s="16">
        <v>2</v>
      </c>
      <c r="H82" s="4">
        <f t="shared" si="9"/>
        <v>0.41841004184100417</v>
      </c>
      <c r="I82" s="16">
        <v>2</v>
      </c>
      <c r="J82" s="19">
        <f t="shared" si="8"/>
        <v>0.34722222222222221</v>
      </c>
      <c r="K82" s="20">
        <f t="shared" ca="1" si="11"/>
        <v>0.70569614641153455</v>
      </c>
    </row>
    <row r="83" spans="1:11" ht="15">
      <c r="A83" s="15" t="s">
        <v>293</v>
      </c>
      <c r="B83" s="15" t="s">
        <v>156</v>
      </c>
      <c r="C83" s="16">
        <v>6.2</v>
      </c>
      <c r="D83" s="16">
        <v>6.1</v>
      </c>
      <c r="E83" s="16">
        <f t="shared" si="10"/>
        <v>12.3</v>
      </c>
      <c r="F83" s="19">
        <f t="shared" ca="1" si="7"/>
        <v>0.89807242990654246</v>
      </c>
      <c r="G83" s="16">
        <v>4</v>
      </c>
      <c r="H83" s="4">
        <f t="shared" si="9"/>
        <v>0.83682008368200833</v>
      </c>
      <c r="I83" s="16">
        <v>5</v>
      </c>
      <c r="J83" s="19">
        <f t="shared" si="8"/>
        <v>0.86805555555555558</v>
      </c>
      <c r="K83" s="20">
        <f t="shared" ca="1" si="11"/>
        <v>0.52676711968749157</v>
      </c>
    </row>
    <row r="84" spans="1:11" ht="15">
      <c r="A84" s="15" t="s">
        <v>294</v>
      </c>
      <c r="B84" s="15" t="s">
        <v>157</v>
      </c>
      <c r="C84" s="16">
        <v>6.2</v>
      </c>
      <c r="D84" s="16">
        <v>6.2</v>
      </c>
      <c r="E84" s="16">
        <f t="shared" si="10"/>
        <v>12.4</v>
      </c>
      <c r="F84" s="19">
        <f t="shared" ca="1" si="7"/>
        <v>0.9053738317757013</v>
      </c>
      <c r="G84" s="16">
        <v>4</v>
      </c>
      <c r="H84" s="4">
        <f t="shared" si="9"/>
        <v>0.83682008368200833</v>
      </c>
      <c r="I84" s="16">
        <v>4</v>
      </c>
      <c r="J84" s="19">
        <f t="shared" si="8"/>
        <v>0.69444444444444442</v>
      </c>
      <c r="K84" s="20">
        <f t="shared" ca="1" si="11"/>
        <v>0.5912589334799343</v>
      </c>
    </row>
    <row r="85" spans="1:11" ht="15">
      <c r="A85" s="15" t="s">
        <v>295</v>
      </c>
      <c r="B85" s="15" t="s">
        <v>130</v>
      </c>
      <c r="C85" s="16">
        <v>5.7</v>
      </c>
      <c r="D85" s="16">
        <v>6.1</v>
      </c>
      <c r="E85" s="16">
        <f t="shared" si="10"/>
        <v>11.8</v>
      </c>
      <c r="F85" s="19">
        <f t="shared" ca="1" si="7"/>
        <v>0.86156542056074803</v>
      </c>
      <c r="G85" s="16">
        <v>3</v>
      </c>
      <c r="H85" s="4">
        <f t="shared" si="9"/>
        <v>0.62761506276150625</v>
      </c>
      <c r="I85" s="16">
        <v>5</v>
      </c>
      <c r="J85" s="19">
        <f t="shared" si="8"/>
        <v>0.86805555555555558</v>
      </c>
      <c r="K85" s="20">
        <f t="shared" ca="1" si="11"/>
        <v>0.57603954374004285</v>
      </c>
    </row>
    <row r="86" spans="1:11" ht="15">
      <c r="A86" s="15" t="s">
        <v>296</v>
      </c>
      <c r="B86" s="15" t="s">
        <v>158</v>
      </c>
      <c r="C86" s="16">
        <v>5.7</v>
      </c>
      <c r="D86" s="16">
        <v>5.7</v>
      </c>
      <c r="E86" s="16">
        <f t="shared" si="10"/>
        <v>11.4</v>
      </c>
      <c r="F86" s="19">
        <f t="shared" ca="1" si="7"/>
        <v>0.83235981308411244</v>
      </c>
      <c r="G86" s="16">
        <v>3</v>
      </c>
      <c r="H86" s="4">
        <f t="shared" si="9"/>
        <v>0.62761506276150625</v>
      </c>
      <c r="I86" s="16">
        <v>3</v>
      </c>
      <c r="J86" s="19">
        <f t="shared" si="8"/>
        <v>0.52083333333333337</v>
      </c>
      <c r="K86" s="20">
        <f t="shared" ca="1" si="11"/>
        <v>0.72476901523346771</v>
      </c>
    </row>
    <row r="87" spans="1:11" ht="15">
      <c r="A87" s="15" t="s">
        <v>297</v>
      </c>
      <c r="B87" s="15" t="s">
        <v>159</v>
      </c>
      <c r="C87" s="16">
        <v>6.3</v>
      </c>
      <c r="D87" s="16">
        <v>5.7</v>
      </c>
      <c r="E87" s="16">
        <f t="shared" si="10"/>
        <v>12</v>
      </c>
      <c r="F87" s="19">
        <f t="shared" ca="1" si="7"/>
        <v>0.87616822429906582</v>
      </c>
      <c r="G87" s="16">
        <v>3</v>
      </c>
      <c r="H87" s="4">
        <f t="shared" si="9"/>
        <v>0.62761506276150625</v>
      </c>
      <c r="I87" s="16">
        <v>3</v>
      </c>
      <c r="J87" s="19">
        <f t="shared" si="8"/>
        <v>0.52083333333333337</v>
      </c>
      <c r="K87" s="20">
        <f t="shared" ca="1" si="11"/>
        <v>0.76291475287733446</v>
      </c>
    </row>
    <row r="88" spans="1:11" ht="15">
      <c r="A88" s="15" t="s">
        <v>298</v>
      </c>
      <c r="B88" s="15" t="s">
        <v>160</v>
      </c>
      <c r="C88" s="16">
        <v>5.6</v>
      </c>
      <c r="D88" s="16">
        <v>4</v>
      </c>
      <c r="E88" s="16">
        <f t="shared" si="10"/>
        <v>9.6</v>
      </c>
      <c r="F88" s="19">
        <f t="shared" ca="1" si="7"/>
        <v>0.70093457943925264</v>
      </c>
      <c r="G88" s="16">
        <v>4</v>
      </c>
      <c r="H88" s="4">
        <f t="shared" si="9"/>
        <v>0.83682008368200833</v>
      </c>
      <c r="I88" s="16">
        <v>2</v>
      </c>
      <c r="J88" s="19">
        <f t="shared" si="8"/>
        <v>0.34722222222222221</v>
      </c>
      <c r="K88" s="20">
        <f t="shared" ca="1" si="11"/>
        <v>0.59198440456395873</v>
      </c>
    </row>
    <row r="89" spans="1:11" ht="15">
      <c r="A89" s="15" t="s">
        <v>299</v>
      </c>
      <c r="B89" s="15" t="s">
        <v>193</v>
      </c>
      <c r="C89" s="16">
        <v>2.2999999999999998</v>
      </c>
      <c r="D89" s="16">
        <v>3.3</v>
      </c>
      <c r="E89" s="16">
        <f t="shared" si="10"/>
        <v>5.6</v>
      </c>
      <c r="F89" s="19">
        <f t="shared" ca="1" si="7"/>
        <v>0.40887850467289738</v>
      </c>
      <c r="G89" s="16">
        <v>1</v>
      </c>
      <c r="H89" s="4">
        <f t="shared" si="9"/>
        <v>0.20920502092050208</v>
      </c>
      <c r="I89" s="16">
        <v>3</v>
      </c>
      <c r="J89" s="19">
        <f t="shared" si="8"/>
        <v>0.52083333333333337</v>
      </c>
      <c r="K89" s="20">
        <f t="shared" ca="1" si="11"/>
        <v>0.5600781141023855</v>
      </c>
    </row>
    <row r="90" spans="1:11" ht="15">
      <c r="A90" s="15" t="s">
        <v>300</v>
      </c>
      <c r="B90" s="15" t="s">
        <v>161</v>
      </c>
      <c r="C90" s="16">
        <v>4.4000000000000004</v>
      </c>
      <c r="D90" s="16">
        <v>4.5</v>
      </c>
      <c r="E90" s="16">
        <f t="shared" si="10"/>
        <v>8.9</v>
      </c>
      <c r="F90" s="19">
        <f t="shared" ca="1" si="7"/>
        <v>0.64982476635514042</v>
      </c>
      <c r="G90" s="16">
        <v>4</v>
      </c>
      <c r="H90" s="4">
        <f t="shared" si="9"/>
        <v>0.83682008368200833</v>
      </c>
      <c r="I90" s="16">
        <v>3</v>
      </c>
      <c r="J90" s="19">
        <f t="shared" si="8"/>
        <v>0.52083333333333337</v>
      </c>
      <c r="K90" s="20">
        <f t="shared" ca="1" si="11"/>
        <v>0.47863818424566101</v>
      </c>
    </row>
    <row r="91" spans="1:11" ht="15">
      <c r="A91" s="15" t="s">
        <v>301</v>
      </c>
      <c r="B91" s="15" t="s">
        <v>162</v>
      </c>
      <c r="C91" s="16">
        <v>5.0999999999999996</v>
      </c>
      <c r="D91" s="16">
        <v>4.5</v>
      </c>
      <c r="E91" s="16">
        <f t="shared" si="10"/>
        <v>9.6</v>
      </c>
      <c r="F91" s="19">
        <f t="shared" ca="1" si="7"/>
        <v>0.70093457943925264</v>
      </c>
      <c r="G91" s="16">
        <v>3</v>
      </c>
      <c r="H91" s="4">
        <f t="shared" si="9"/>
        <v>0.62761506276150625</v>
      </c>
      <c r="I91" s="16">
        <v>3</v>
      </c>
      <c r="J91" s="19">
        <f t="shared" si="8"/>
        <v>0.52083333333333337</v>
      </c>
      <c r="K91" s="20">
        <f t="shared" ca="1" si="11"/>
        <v>0.61033180230186757</v>
      </c>
    </row>
    <row r="92" spans="1:11" ht="15">
      <c r="A92" s="15" t="s">
        <v>302</v>
      </c>
      <c r="B92" s="15" t="s">
        <v>163</v>
      </c>
      <c r="C92" s="16">
        <v>4.5</v>
      </c>
      <c r="D92" s="16">
        <v>4.9000000000000004</v>
      </c>
      <c r="E92" s="16">
        <f t="shared" si="10"/>
        <v>9.4</v>
      </c>
      <c r="F92" s="19">
        <f t="shared" ca="1" si="7"/>
        <v>0.68633177570093484</v>
      </c>
      <c r="G92" s="16">
        <v>3</v>
      </c>
      <c r="H92" s="4">
        <f t="shared" si="9"/>
        <v>0.62761506276150625</v>
      </c>
      <c r="I92" s="16">
        <v>5</v>
      </c>
      <c r="J92" s="19">
        <f t="shared" si="8"/>
        <v>0.86805555555555558</v>
      </c>
      <c r="K92" s="20">
        <f t="shared" ca="1" si="11"/>
        <v>0.45887895857257649</v>
      </c>
    </row>
    <row r="93" spans="1:11" ht="15">
      <c r="A93" s="15" t="s">
        <v>303</v>
      </c>
      <c r="B93" s="15" t="s">
        <v>164</v>
      </c>
      <c r="C93" s="16">
        <v>4</v>
      </c>
      <c r="D93" s="16">
        <v>4.5999999999999996</v>
      </c>
      <c r="E93" s="16">
        <f t="shared" si="10"/>
        <v>8.6</v>
      </c>
      <c r="F93" s="19">
        <f t="shared" ca="1" si="7"/>
        <v>0.62792056074766378</v>
      </c>
      <c r="G93" s="16">
        <v>2</v>
      </c>
      <c r="H93" s="4">
        <f t="shared" si="9"/>
        <v>0.41841004184100417</v>
      </c>
      <c r="I93" s="16">
        <v>2</v>
      </c>
      <c r="J93" s="19">
        <f t="shared" si="8"/>
        <v>0.34722222222222221</v>
      </c>
      <c r="K93" s="20">
        <f t="shared" ca="1" si="11"/>
        <v>0.82013335934313458</v>
      </c>
    </row>
    <row r="94" spans="1:11" ht="15">
      <c r="A94" s="15" t="s">
        <v>304</v>
      </c>
      <c r="B94" s="15" t="s">
        <v>165</v>
      </c>
      <c r="C94" s="16">
        <v>4.5999999999999996</v>
      </c>
      <c r="D94" s="16">
        <v>4.5999999999999996</v>
      </c>
      <c r="E94" s="16">
        <f t="shared" si="10"/>
        <v>9.1999999999999993</v>
      </c>
      <c r="F94" s="19">
        <f t="shared" ca="1" si="7"/>
        <v>0.67172897196261705</v>
      </c>
      <c r="G94" s="16">
        <v>2</v>
      </c>
      <c r="H94" s="4">
        <f t="shared" si="9"/>
        <v>0.41841004184100417</v>
      </c>
      <c r="I94" s="16">
        <v>2</v>
      </c>
      <c r="J94" s="19">
        <f t="shared" si="8"/>
        <v>0.34722222222222221</v>
      </c>
      <c r="K94" s="20">
        <f t="shared" ca="1" si="11"/>
        <v>0.87735196580893471</v>
      </c>
    </row>
    <row r="95" spans="1:11" ht="15">
      <c r="A95" s="15" t="s">
        <v>305</v>
      </c>
      <c r="B95" s="15" t="s">
        <v>166</v>
      </c>
      <c r="C95" s="16">
        <v>4</v>
      </c>
      <c r="D95" s="16">
        <v>3.4</v>
      </c>
      <c r="E95" s="16">
        <f t="shared" si="10"/>
        <v>7.4</v>
      </c>
      <c r="F95" s="19">
        <f t="shared" ca="1" si="7"/>
        <v>0.54030373831775724</v>
      </c>
      <c r="G95" s="16">
        <v>2</v>
      </c>
      <c r="H95" s="4">
        <f t="shared" si="9"/>
        <v>0.41841004184100417</v>
      </c>
      <c r="I95" s="16">
        <v>2</v>
      </c>
      <c r="J95" s="19">
        <f t="shared" si="8"/>
        <v>0.34722222222222221</v>
      </c>
      <c r="K95" s="20">
        <f t="shared" ca="1" si="11"/>
        <v>0.70569614641153455</v>
      </c>
    </row>
    <row r="96" spans="1:11" ht="15">
      <c r="A96" s="15" t="s">
        <v>306</v>
      </c>
      <c r="B96" s="15" t="s">
        <v>167</v>
      </c>
      <c r="C96" s="16">
        <v>5.2</v>
      </c>
      <c r="D96" s="16">
        <v>4.5999999999999996</v>
      </c>
      <c r="E96" s="16">
        <f t="shared" si="10"/>
        <v>9.8000000000000007</v>
      </c>
      <c r="F96" s="19">
        <f t="shared" ca="1" si="7"/>
        <v>0.71553738317757043</v>
      </c>
      <c r="G96" s="16">
        <v>2</v>
      </c>
      <c r="H96" s="4">
        <f t="shared" si="9"/>
        <v>0.41841004184100417</v>
      </c>
      <c r="I96" s="16">
        <v>2</v>
      </c>
      <c r="J96" s="19">
        <f t="shared" si="8"/>
        <v>0.34722222222222221</v>
      </c>
      <c r="K96" s="20">
        <f t="shared" ca="1" si="11"/>
        <v>0.93457057227473495</v>
      </c>
    </row>
    <row r="97" spans="1:11" ht="15">
      <c r="A97" s="15" t="s">
        <v>307</v>
      </c>
      <c r="B97" s="15" t="s">
        <v>168</v>
      </c>
      <c r="C97" s="16">
        <v>7</v>
      </c>
      <c r="D97" s="16">
        <f t="shared" ref="D70:D121" ca="1" si="12">RANDBETWEEN(1,9)</f>
        <v>2</v>
      </c>
      <c r="E97" s="16">
        <f t="shared" ca="1" si="10"/>
        <v>9</v>
      </c>
      <c r="F97" s="19">
        <f t="shared" ca="1" si="7"/>
        <v>0.65712616822429937</v>
      </c>
      <c r="G97" s="16">
        <v>7</v>
      </c>
      <c r="H97" s="4">
        <f t="shared" si="9"/>
        <v>1.4644351464435146</v>
      </c>
      <c r="I97" s="16">
        <v>8</v>
      </c>
      <c r="J97" s="19">
        <f t="shared" si="8"/>
        <v>1.3888888888888888</v>
      </c>
      <c r="K97" s="20">
        <f t="shared" ca="1" si="11"/>
        <v>0.23030197765384408</v>
      </c>
    </row>
    <row r="98" spans="1:11" ht="15">
      <c r="A98" s="15" t="s">
        <v>308</v>
      </c>
      <c r="B98" s="15" t="s">
        <v>169</v>
      </c>
      <c r="C98" s="16">
        <v>6</v>
      </c>
      <c r="D98" s="16">
        <f t="shared" ca="1" si="12"/>
        <v>4</v>
      </c>
      <c r="E98" s="16">
        <f t="shared" ca="1" si="10"/>
        <v>10</v>
      </c>
      <c r="F98" s="19">
        <f t="shared" ca="1" si="7"/>
        <v>0.73014018691588811</v>
      </c>
      <c r="G98" s="16">
        <v>5</v>
      </c>
      <c r="H98" s="4">
        <f t="shared" si="9"/>
        <v>1.0460251046025104</v>
      </c>
      <c r="I98" s="16">
        <v>8</v>
      </c>
      <c r="J98" s="19">
        <f t="shared" si="8"/>
        <v>1.3888888888888888</v>
      </c>
      <c r="K98" s="20">
        <f t="shared" ca="1" si="11"/>
        <v>0.29986282425891653</v>
      </c>
    </row>
    <row r="99" spans="1:11" ht="15">
      <c r="A99" s="15" t="s">
        <v>309</v>
      </c>
      <c r="B99" s="15" t="s">
        <v>170</v>
      </c>
      <c r="C99" s="16">
        <v>6</v>
      </c>
      <c r="D99" s="16">
        <f t="shared" ca="1" si="12"/>
        <v>7</v>
      </c>
      <c r="E99" s="16">
        <f t="shared" ca="1" si="10"/>
        <v>13</v>
      </c>
      <c r="F99" s="19">
        <f t="shared" ca="1" si="7"/>
        <v>0.94918224299065457</v>
      </c>
      <c r="G99" s="16">
        <v>4</v>
      </c>
      <c r="H99" s="4">
        <f t="shared" si="9"/>
        <v>0.83682008368200833</v>
      </c>
      <c r="I99" s="16">
        <v>7</v>
      </c>
      <c r="J99" s="19">
        <f t="shared" si="8"/>
        <v>1.2152777777777777</v>
      </c>
      <c r="K99" s="20">
        <f t="shared" ca="1" si="11"/>
        <v>0.46254238689934685</v>
      </c>
    </row>
    <row r="100" spans="1:11" ht="15">
      <c r="A100" s="15" t="s">
        <v>310</v>
      </c>
      <c r="B100" s="15" t="s">
        <v>172</v>
      </c>
      <c r="C100" s="16">
        <v>7</v>
      </c>
      <c r="D100" s="16">
        <v>7</v>
      </c>
      <c r="E100" s="16">
        <f t="shared" si="10"/>
        <v>14</v>
      </c>
      <c r="F100" s="19">
        <f t="shared" ref="F100:F118" ca="1" si="13">100*E100/$E$122</f>
        <v>1.0221962616822433</v>
      </c>
      <c r="G100" s="16">
        <v>6</v>
      </c>
      <c r="H100" s="4">
        <f t="shared" si="9"/>
        <v>1.2552301255230125</v>
      </c>
      <c r="I100" s="16">
        <v>8</v>
      </c>
      <c r="J100" s="19">
        <f t="shared" ref="J100:J118" si="14">100*I100/$I$122</f>
        <v>1.3888888888888888</v>
      </c>
      <c r="K100" s="20">
        <f t="shared" ca="1" si="11"/>
        <v>0.38659237958303394</v>
      </c>
    </row>
    <row r="101" spans="1:11" ht="15">
      <c r="A101" s="15" t="s">
        <v>311</v>
      </c>
      <c r="B101" s="15" t="s">
        <v>180</v>
      </c>
      <c r="C101" s="16">
        <v>7</v>
      </c>
      <c r="D101" s="16">
        <v>7</v>
      </c>
      <c r="E101" s="16">
        <f t="shared" si="10"/>
        <v>14</v>
      </c>
      <c r="F101" s="19">
        <f t="shared" ca="1" si="13"/>
        <v>1.0221962616822433</v>
      </c>
      <c r="G101" s="16">
        <v>5</v>
      </c>
      <c r="H101" s="4">
        <f t="shared" si="9"/>
        <v>1.0460251046025104</v>
      </c>
      <c r="I101" s="16">
        <v>5</v>
      </c>
      <c r="J101" s="19">
        <f t="shared" si="14"/>
        <v>0.86805555555555558</v>
      </c>
      <c r="K101" s="20">
        <f t="shared" ca="1" si="11"/>
        <v>0.53404032701413418</v>
      </c>
    </row>
    <row r="102" spans="1:11" ht="15">
      <c r="A102" s="15" t="s">
        <v>312</v>
      </c>
      <c r="B102" s="15" t="s">
        <v>173</v>
      </c>
      <c r="C102" s="16">
        <v>8</v>
      </c>
      <c r="D102" s="16">
        <v>7</v>
      </c>
      <c r="E102" s="16">
        <f t="shared" si="10"/>
        <v>15</v>
      </c>
      <c r="F102" s="19">
        <f t="shared" ca="1" si="13"/>
        <v>1.0952102803738322</v>
      </c>
      <c r="G102" s="16">
        <v>5</v>
      </c>
      <c r="H102" s="4">
        <f t="shared" si="9"/>
        <v>1.0460251046025104</v>
      </c>
      <c r="I102" s="16">
        <v>5</v>
      </c>
      <c r="J102" s="19">
        <f t="shared" si="14"/>
        <v>0.86805555555555558</v>
      </c>
      <c r="K102" s="20">
        <f t="shared" ca="1" si="11"/>
        <v>0.57218606465800093</v>
      </c>
    </row>
    <row r="103" spans="1:11" ht="15">
      <c r="A103" s="15" t="s">
        <v>313</v>
      </c>
      <c r="B103" s="15" t="s">
        <v>174</v>
      </c>
      <c r="C103" s="16">
        <v>8</v>
      </c>
      <c r="D103" s="16">
        <v>7</v>
      </c>
      <c r="E103" s="16">
        <f t="shared" si="10"/>
        <v>15</v>
      </c>
      <c r="F103" s="19">
        <f t="shared" ca="1" si="13"/>
        <v>1.0952102803738322</v>
      </c>
      <c r="G103" s="16">
        <v>5</v>
      </c>
      <c r="H103" s="4">
        <f t="shared" si="9"/>
        <v>1.0460251046025104</v>
      </c>
      <c r="I103" s="16">
        <v>6</v>
      </c>
      <c r="J103" s="19">
        <f t="shared" si="14"/>
        <v>1.0416666666666667</v>
      </c>
      <c r="K103" s="20">
        <f t="shared" ca="1" si="11"/>
        <v>0.52460343784754082</v>
      </c>
    </row>
    <row r="104" spans="1:11" ht="15">
      <c r="A104" s="15" t="s">
        <v>314</v>
      </c>
      <c r="B104" s="15" t="s">
        <v>181</v>
      </c>
      <c r="C104" s="16">
        <v>6</v>
      </c>
      <c r="D104" s="16">
        <v>7</v>
      </c>
      <c r="E104" s="16">
        <f t="shared" si="10"/>
        <v>13</v>
      </c>
      <c r="F104" s="19">
        <f t="shared" ca="1" si="13"/>
        <v>0.94918224299065457</v>
      </c>
      <c r="G104" s="16">
        <v>4</v>
      </c>
      <c r="H104" s="4">
        <f t="shared" si="9"/>
        <v>0.83682008368200833</v>
      </c>
      <c r="I104" s="16">
        <v>7</v>
      </c>
      <c r="J104" s="19">
        <f t="shared" si="14"/>
        <v>1.2152777777777777</v>
      </c>
      <c r="K104" s="20">
        <f t="shared" ca="1" si="11"/>
        <v>0.46254238689934685</v>
      </c>
    </row>
    <row r="105" spans="1:11" ht="15">
      <c r="A105" s="15" t="s">
        <v>315</v>
      </c>
      <c r="B105" s="15" t="s">
        <v>182</v>
      </c>
      <c r="C105" s="16">
        <v>6</v>
      </c>
      <c r="D105" s="16">
        <v>5</v>
      </c>
      <c r="E105" s="16">
        <f t="shared" si="10"/>
        <v>11</v>
      </c>
      <c r="F105" s="19">
        <f t="shared" ca="1" si="13"/>
        <v>0.80315420560747697</v>
      </c>
      <c r="G105" s="16">
        <v>5</v>
      </c>
      <c r="H105" s="4">
        <f t="shared" si="9"/>
        <v>1.0460251046025104</v>
      </c>
      <c r="I105" s="16">
        <v>5</v>
      </c>
      <c r="J105" s="19">
        <f t="shared" si="14"/>
        <v>0.86805555555555558</v>
      </c>
      <c r="K105" s="20">
        <f t="shared" ca="1" si="11"/>
        <v>0.41960311408253398</v>
      </c>
    </row>
    <row r="106" spans="1:11" ht="15">
      <c r="A106" s="15" t="s">
        <v>316</v>
      </c>
      <c r="B106" s="15" t="s">
        <v>175</v>
      </c>
      <c r="C106" s="16">
        <v>7</v>
      </c>
      <c r="D106" s="16">
        <v>5</v>
      </c>
      <c r="E106" s="16">
        <f t="shared" si="10"/>
        <v>12</v>
      </c>
      <c r="F106" s="19">
        <f t="shared" ca="1" si="13"/>
        <v>0.87616822429906582</v>
      </c>
      <c r="G106" s="16">
        <v>6</v>
      </c>
      <c r="H106" s="4">
        <f t="shared" si="9"/>
        <v>1.2552301255230125</v>
      </c>
      <c r="I106" s="16">
        <v>7</v>
      </c>
      <c r="J106" s="19">
        <f t="shared" si="14"/>
        <v>1.2152777777777777</v>
      </c>
      <c r="K106" s="20">
        <f t="shared" ca="1" si="11"/>
        <v>0.35465105095532667</v>
      </c>
    </row>
    <row r="107" spans="1:11" ht="15">
      <c r="A107" s="15" t="s">
        <v>317</v>
      </c>
      <c r="B107" s="15" t="s">
        <v>176</v>
      </c>
      <c r="C107" s="16">
        <v>6</v>
      </c>
      <c r="D107" s="16">
        <v>5</v>
      </c>
      <c r="E107" s="16">
        <f t="shared" si="10"/>
        <v>11</v>
      </c>
      <c r="F107" s="19">
        <f t="shared" ca="1" si="13"/>
        <v>0.80315420560747697</v>
      </c>
      <c r="G107" s="16">
        <v>3</v>
      </c>
      <c r="H107" s="4">
        <f t="shared" si="9"/>
        <v>0.62761506276150625</v>
      </c>
      <c r="I107" s="16">
        <v>5</v>
      </c>
      <c r="J107" s="19">
        <f t="shared" si="14"/>
        <v>0.86805555555555558</v>
      </c>
      <c r="K107" s="20">
        <f t="shared" ca="1" si="11"/>
        <v>0.53698601535088741</v>
      </c>
    </row>
    <row r="108" spans="1:11" ht="15">
      <c r="A108" s="15" t="s">
        <v>318</v>
      </c>
      <c r="B108" s="15" t="s">
        <v>205</v>
      </c>
      <c r="C108" s="16">
        <v>6</v>
      </c>
      <c r="D108" s="16">
        <v>5</v>
      </c>
      <c r="E108" s="16">
        <f t="shared" si="10"/>
        <v>11</v>
      </c>
      <c r="F108" s="19">
        <f t="shared" ca="1" si="13"/>
        <v>0.80315420560747697</v>
      </c>
      <c r="G108" s="16">
        <v>3</v>
      </c>
      <c r="H108" s="4">
        <f t="shared" si="9"/>
        <v>0.62761506276150625</v>
      </c>
      <c r="I108" s="16">
        <v>4</v>
      </c>
      <c r="J108" s="19">
        <f t="shared" si="14"/>
        <v>0.69444444444444442</v>
      </c>
      <c r="K108" s="20">
        <f t="shared" ca="1" si="11"/>
        <v>0.60750231077333905</v>
      </c>
    </row>
    <row r="109" spans="1:11" ht="15">
      <c r="A109" s="15" t="s">
        <v>319</v>
      </c>
      <c r="B109" s="15" t="s">
        <v>179</v>
      </c>
      <c r="C109" s="16">
        <v>6</v>
      </c>
      <c r="D109" s="16">
        <v>5</v>
      </c>
      <c r="E109" s="16">
        <f t="shared" si="10"/>
        <v>11</v>
      </c>
      <c r="F109" s="19">
        <f t="shared" ca="1" si="13"/>
        <v>0.80315420560747697</v>
      </c>
      <c r="G109" s="16">
        <v>3</v>
      </c>
      <c r="H109" s="4">
        <f t="shared" si="9"/>
        <v>0.62761506276150625</v>
      </c>
      <c r="I109" s="16">
        <v>4</v>
      </c>
      <c r="J109" s="19">
        <f t="shared" si="14"/>
        <v>0.69444444444444442</v>
      </c>
      <c r="K109" s="20">
        <f t="shared" ca="1" si="11"/>
        <v>0.60750231077333905</v>
      </c>
    </row>
    <row r="110" spans="1:11" ht="15">
      <c r="A110" s="15" t="s">
        <v>320</v>
      </c>
      <c r="B110" s="15" t="s">
        <v>185</v>
      </c>
      <c r="C110" s="16">
        <v>5</v>
      </c>
      <c r="D110" s="16">
        <v>5</v>
      </c>
      <c r="E110" s="16">
        <f t="shared" si="10"/>
        <v>10</v>
      </c>
      <c r="F110" s="19">
        <f t="shared" ca="1" si="13"/>
        <v>0.73014018691588811</v>
      </c>
      <c r="G110" s="16">
        <v>4</v>
      </c>
      <c r="H110" s="4">
        <f t="shared" si="9"/>
        <v>0.83682008368200833</v>
      </c>
      <c r="I110" s="16">
        <v>4</v>
      </c>
      <c r="J110" s="19">
        <f t="shared" si="14"/>
        <v>0.69444444444444442</v>
      </c>
      <c r="K110" s="20">
        <f t="shared" ca="1" si="11"/>
        <v>0.4768217205483341</v>
      </c>
    </row>
    <row r="111" spans="1:11" ht="15">
      <c r="A111" s="15" t="s">
        <v>321</v>
      </c>
      <c r="B111" s="15" t="s">
        <v>206</v>
      </c>
      <c r="C111" s="16">
        <v>5</v>
      </c>
      <c r="D111" s="16">
        <v>5</v>
      </c>
      <c r="E111" s="16">
        <f t="shared" si="10"/>
        <v>10</v>
      </c>
      <c r="F111" s="19">
        <f t="shared" ca="1" si="13"/>
        <v>0.73014018691588811</v>
      </c>
      <c r="G111" s="16">
        <v>4</v>
      </c>
      <c r="H111" s="4">
        <f t="shared" si="9"/>
        <v>0.83682008368200833</v>
      </c>
      <c r="I111" s="16">
        <v>5</v>
      </c>
      <c r="J111" s="19">
        <f t="shared" si="14"/>
        <v>0.86805555555555558</v>
      </c>
      <c r="K111" s="20">
        <f t="shared" ca="1" si="11"/>
        <v>0.42826595096544023</v>
      </c>
    </row>
    <row r="112" spans="1:11" ht="15">
      <c r="A112" s="15" t="s">
        <v>322</v>
      </c>
      <c r="B112" s="15" t="s">
        <v>207</v>
      </c>
      <c r="C112" s="16">
        <v>6</v>
      </c>
      <c r="D112" s="16">
        <v>5</v>
      </c>
      <c r="E112" s="16">
        <f t="shared" si="10"/>
        <v>11</v>
      </c>
      <c r="F112" s="19">
        <f t="shared" ca="1" si="13"/>
        <v>0.80315420560747697</v>
      </c>
      <c r="G112" s="16">
        <v>4</v>
      </c>
      <c r="H112" s="4">
        <f t="shared" si="9"/>
        <v>0.83682008368200833</v>
      </c>
      <c r="I112" s="16">
        <v>5</v>
      </c>
      <c r="J112" s="19">
        <f t="shared" si="14"/>
        <v>0.86805555555555558</v>
      </c>
      <c r="K112" s="20">
        <f t="shared" ca="1" si="11"/>
        <v>0.47109254606198425</v>
      </c>
    </row>
    <row r="113" spans="1:11" ht="15">
      <c r="A113" s="15" t="s">
        <v>323</v>
      </c>
      <c r="B113" s="15" t="s">
        <v>208</v>
      </c>
      <c r="C113" s="16">
        <v>6</v>
      </c>
      <c r="D113" s="16">
        <v>5</v>
      </c>
      <c r="E113" s="16">
        <f t="shared" si="10"/>
        <v>11</v>
      </c>
      <c r="F113" s="19">
        <f t="shared" ca="1" si="13"/>
        <v>0.80315420560747697</v>
      </c>
      <c r="G113" s="16">
        <v>3</v>
      </c>
      <c r="H113" s="4">
        <f t="shared" si="9"/>
        <v>0.62761506276150625</v>
      </c>
      <c r="I113" s="16">
        <v>4</v>
      </c>
      <c r="J113" s="19">
        <f t="shared" si="14"/>
        <v>0.69444444444444442</v>
      </c>
      <c r="K113" s="20">
        <f t="shared" ca="1" si="11"/>
        <v>0.60750231077333905</v>
      </c>
    </row>
    <row r="114" spans="1:11" ht="15">
      <c r="A114" s="15" t="s">
        <v>324</v>
      </c>
      <c r="B114" s="15" t="s">
        <v>209</v>
      </c>
      <c r="C114" s="16">
        <v>5</v>
      </c>
      <c r="D114" s="16">
        <v>4</v>
      </c>
      <c r="E114" s="16">
        <f t="shared" si="10"/>
        <v>9</v>
      </c>
      <c r="F114" s="19">
        <f t="shared" ca="1" si="13"/>
        <v>0.65712616822429937</v>
      </c>
      <c r="G114" s="16">
        <v>3</v>
      </c>
      <c r="H114" s="4">
        <f t="shared" si="9"/>
        <v>0.62761506276150625</v>
      </c>
      <c r="I114" s="16">
        <v>4</v>
      </c>
      <c r="J114" s="19">
        <f t="shared" si="14"/>
        <v>0.69444444444444442</v>
      </c>
      <c r="K114" s="20">
        <f t="shared" ca="1" si="11"/>
        <v>0.49704734517818655</v>
      </c>
    </row>
    <row r="115" spans="1:11" ht="15">
      <c r="A115" s="15" t="s">
        <v>325</v>
      </c>
      <c r="B115" s="15" t="s">
        <v>210</v>
      </c>
      <c r="C115" s="16">
        <v>3</v>
      </c>
      <c r="D115" s="16">
        <v>4</v>
      </c>
      <c r="E115" s="16">
        <f t="shared" si="10"/>
        <v>7</v>
      </c>
      <c r="F115" s="19">
        <f t="shared" ca="1" si="13"/>
        <v>0.51109813084112166</v>
      </c>
      <c r="G115" s="16">
        <v>3</v>
      </c>
      <c r="H115" s="4">
        <f t="shared" si="9"/>
        <v>0.62761506276150625</v>
      </c>
      <c r="I115" s="16">
        <v>2</v>
      </c>
      <c r="J115" s="19">
        <f t="shared" si="14"/>
        <v>0.34722222222222221</v>
      </c>
      <c r="K115" s="20">
        <f t="shared" ca="1" si="11"/>
        <v>0.52429070852542603</v>
      </c>
    </row>
    <row r="116" spans="1:11" ht="15">
      <c r="A116" s="15" t="s">
        <v>326</v>
      </c>
      <c r="B116" s="15" t="s">
        <v>211</v>
      </c>
      <c r="C116" s="16">
        <v>4</v>
      </c>
      <c r="D116" s="16">
        <v>4</v>
      </c>
      <c r="E116" s="16">
        <f t="shared" si="10"/>
        <v>8</v>
      </c>
      <c r="F116" s="19">
        <f t="shared" ca="1" si="13"/>
        <v>0.58411214953271051</v>
      </c>
      <c r="G116" s="16">
        <v>3</v>
      </c>
      <c r="H116" s="4">
        <f t="shared" si="9"/>
        <v>0.62761506276150625</v>
      </c>
      <c r="I116" s="16">
        <v>3</v>
      </c>
      <c r="J116" s="19">
        <f t="shared" si="14"/>
        <v>0.52083333333333337</v>
      </c>
      <c r="K116" s="20">
        <f t="shared" ca="1" si="11"/>
        <v>0.50860983525155634</v>
      </c>
    </row>
    <row r="117" spans="1:11" ht="15">
      <c r="A117" s="15" t="s">
        <v>327</v>
      </c>
      <c r="B117" s="15" t="s">
        <v>212</v>
      </c>
      <c r="C117" s="16">
        <v>5</v>
      </c>
      <c r="D117" s="16">
        <v>5</v>
      </c>
      <c r="E117" s="16">
        <f t="shared" si="10"/>
        <v>10</v>
      </c>
      <c r="F117" s="19">
        <f t="shared" ca="1" si="13"/>
        <v>0.73014018691588811</v>
      </c>
      <c r="G117" s="16">
        <v>4</v>
      </c>
      <c r="H117" s="4">
        <f t="shared" si="9"/>
        <v>0.83682008368200833</v>
      </c>
      <c r="I117" s="16">
        <v>4</v>
      </c>
      <c r="J117" s="19">
        <f t="shared" si="14"/>
        <v>0.69444444444444442</v>
      </c>
      <c r="K117" s="20">
        <f t="shared" ca="1" si="11"/>
        <v>0.4768217205483341</v>
      </c>
    </row>
    <row r="118" spans="1:11" ht="15">
      <c r="A118" s="15" t="s">
        <v>328</v>
      </c>
      <c r="B118" s="15" t="s">
        <v>213</v>
      </c>
      <c r="C118" s="16">
        <v>5</v>
      </c>
      <c r="D118" s="16">
        <v>4</v>
      </c>
      <c r="E118" s="16">
        <f t="shared" si="10"/>
        <v>9</v>
      </c>
      <c r="F118" s="19">
        <f t="shared" ca="1" si="13"/>
        <v>0.65712616822429937</v>
      </c>
      <c r="G118" s="16">
        <v>4</v>
      </c>
      <c r="H118" s="4">
        <f t="shared" si="9"/>
        <v>0.83682008368200833</v>
      </c>
      <c r="I118" s="16">
        <v>4</v>
      </c>
      <c r="J118" s="19">
        <f t="shared" si="14"/>
        <v>0.69444444444444442</v>
      </c>
      <c r="K118" s="20">
        <f t="shared" ca="1" si="11"/>
        <v>0.42913954849350072</v>
      </c>
    </row>
    <row r="119" spans="1:11" ht="15">
      <c r="A119" s="15" t="s">
        <v>329</v>
      </c>
      <c r="B119" s="15" t="s">
        <v>186</v>
      </c>
      <c r="C119" s="16">
        <v>5</v>
      </c>
      <c r="D119" s="16">
        <v>8</v>
      </c>
      <c r="E119" s="16">
        <f t="shared" si="10"/>
        <v>13</v>
      </c>
      <c r="F119" s="19">
        <f t="shared" ref="F119:F121" ca="1" si="15">100*E119/$E$122</f>
        <v>0.94918224299065457</v>
      </c>
      <c r="G119" s="16">
        <v>6</v>
      </c>
      <c r="H119" s="4">
        <f t="shared" si="9"/>
        <v>1.2552301255230125</v>
      </c>
      <c r="I119" s="16">
        <v>8</v>
      </c>
      <c r="J119" s="19">
        <f t="shared" ref="J119:J121" si="16">100*I119/$I$122</f>
        <v>1.3888888888888888</v>
      </c>
      <c r="K119" s="20">
        <f t="shared" ca="1" si="11"/>
        <v>0.3589786381842458</v>
      </c>
    </row>
    <row r="120" spans="1:11" ht="15">
      <c r="A120" s="15" t="s">
        <v>330</v>
      </c>
      <c r="B120" s="15" t="s">
        <v>187</v>
      </c>
      <c r="C120" s="16">
        <v>5</v>
      </c>
      <c r="D120" s="16">
        <v>9</v>
      </c>
      <c r="E120" s="16">
        <f t="shared" si="10"/>
        <v>14</v>
      </c>
      <c r="F120" s="19">
        <f t="shared" ca="1" si="15"/>
        <v>1.0221962616822433</v>
      </c>
      <c r="G120" s="16">
        <v>5</v>
      </c>
      <c r="H120" s="4">
        <f t="shared" si="9"/>
        <v>1.0460251046025104</v>
      </c>
      <c r="I120" s="16">
        <v>8</v>
      </c>
      <c r="J120" s="19">
        <f t="shared" si="16"/>
        <v>1.3888888888888888</v>
      </c>
      <c r="K120" s="20">
        <f t="shared" ca="1" si="11"/>
        <v>0.41980795396248316</v>
      </c>
    </row>
    <row r="121" spans="1:11" ht="15">
      <c r="A121" s="15" t="s">
        <v>331</v>
      </c>
      <c r="B121" s="15" t="s">
        <v>188</v>
      </c>
      <c r="C121" s="16">
        <v>5</v>
      </c>
      <c r="D121" s="16">
        <v>6</v>
      </c>
      <c r="E121" s="16">
        <f t="shared" si="10"/>
        <v>11</v>
      </c>
      <c r="F121" s="19">
        <f t="shared" ca="1" si="15"/>
        <v>0.80315420560747697</v>
      </c>
      <c r="G121" s="16">
        <v>5</v>
      </c>
      <c r="H121" s="4">
        <f t="shared" si="9"/>
        <v>1.0460251046025104</v>
      </c>
      <c r="I121" s="16">
        <v>8</v>
      </c>
      <c r="J121" s="19">
        <f t="shared" si="16"/>
        <v>1.3888888888888888</v>
      </c>
      <c r="K121" s="20">
        <f t="shared" ca="1" si="11"/>
        <v>0.32984910668480821</v>
      </c>
    </row>
    <row r="122" spans="1:11" ht="14">
      <c r="C122" s="22">
        <f t="shared" ref="C122:K122" si="17">SUM(C4:C121)</f>
        <v>675.30000000000007</v>
      </c>
      <c r="D122" s="22">
        <f t="shared" ca="1" si="17"/>
        <v>694.3</v>
      </c>
      <c r="E122" s="22">
        <f t="shared" ca="1" si="17"/>
        <v>1369.5999999999995</v>
      </c>
      <c r="F122" s="23">
        <f t="shared" ca="1" si="17"/>
        <v>100.00000000000011</v>
      </c>
      <c r="G122" s="22">
        <f t="shared" si="17"/>
        <v>478</v>
      </c>
      <c r="H122" s="23">
        <f t="shared" si="17"/>
        <v>100.00000000000004</v>
      </c>
      <c r="I122" s="22">
        <f t="shared" si="17"/>
        <v>576</v>
      </c>
      <c r="J122" s="23">
        <f t="shared" si="17"/>
        <v>99.999999999999972</v>
      </c>
      <c r="K122" s="24">
        <f t="shared" ca="1" si="17"/>
        <v>63.94229985573056</v>
      </c>
    </row>
  </sheetData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Description</vt:lpstr>
      <vt:lpstr>模版（中文）</vt:lpstr>
      <vt:lpstr>Sheet3</vt:lpstr>
      <vt:lpstr>Sheet2</vt:lpstr>
      <vt:lpstr>Template</vt:lpstr>
      <vt:lpstr>Example</vt:lpstr>
      <vt:lpstr>Multiple Stakeholders</vt:lpstr>
      <vt:lpstr>Sheet1</vt:lpstr>
      <vt:lpstr>模版（中文） (2)</vt:lpstr>
      <vt:lpstr>Sheet9</vt:lpstr>
      <vt:lpstr>用户</vt:lpstr>
      <vt:lpstr>管理员</vt:lpstr>
      <vt:lpstr>开发人员</vt:lpstr>
      <vt:lpstr>游客</vt:lpstr>
      <vt:lpstr>Sheet8</vt:lpstr>
      <vt:lpstr>Sheet10</vt:lpstr>
      <vt:lpstr>Sheet11</vt:lpstr>
    </vt:vector>
  </TitlesOfParts>
  <Company>Process Impact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Prioritization Spreadsheet</dc:title>
  <dc:creator>Karl Wiegers</dc:creator>
  <cp:lastModifiedBy>Microsoft Office User</cp:lastModifiedBy>
  <cp:lastPrinted>2013-06-12T03:27:18Z</cp:lastPrinted>
  <dcterms:created xsi:type="dcterms:W3CDTF">1999-01-18T14:34:18Z</dcterms:created>
  <dcterms:modified xsi:type="dcterms:W3CDTF">2023-05-22T07:33:54Z</dcterms:modified>
</cp:coreProperties>
</file>