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8508"/>
  </bookViews>
  <sheets>
    <sheet name="17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I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3" i="1"/>
  <c r="F4" i="1"/>
  <c r="F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<sst xmlns="http://schemas.openxmlformats.org/spreadsheetml/2006/main" count="137" uniqueCount="92">
  <si>
    <t>2023.12.28</t>
  </si>
  <si>
    <t>2023.11.29</t>
  </si>
  <si>
    <t>2023.12.8</t>
  </si>
  <si>
    <t>2023.11.3</t>
  </si>
  <si>
    <t>SCLC</t>
  </si>
  <si>
    <t>2023.11.17</t>
  </si>
  <si>
    <t>2023.10.17</t>
  </si>
  <si>
    <t>2023.9.21</t>
  </si>
  <si>
    <t>2023.8.23</t>
  </si>
  <si>
    <t>2023.9.15</t>
  </si>
  <si>
    <t>2023.8.8</t>
  </si>
  <si>
    <t>2023.9.14</t>
  </si>
  <si>
    <t>2023.8.2</t>
  </si>
  <si>
    <t>2023.8.10</t>
  </si>
  <si>
    <t>2023.7.5</t>
  </si>
  <si>
    <t>2023.7.4</t>
  </si>
  <si>
    <t>NSCLC</t>
  </si>
  <si>
    <t>2023.7.26</t>
  </si>
  <si>
    <t>2023.6.20</t>
  </si>
  <si>
    <t>2023.6.15</t>
  </si>
  <si>
    <t>2023.4.20</t>
  </si>
  <si>
    <t>2023.3.20</t>
  </si>
  <si>
    <t>2023.4.13</t>
  </si>
  <si>
    <t>2023.3.16</t>
  </si>
  <si>
    <t>2023.3.9</t>
  </si>
  <si>
    <t>2023.2.9</t>
  </si>
  <si>
    <t>2023.3.7</t>
  </si>
  <si>
    <t>2023.2.1</t>
  </si>
  <si>
    <t>2023.2.24</t>
  </si>
  <si>
    <t>2023.2.6</t>
  </si>
  <si>
    <t>2023.1.4</t>
  </si>
  <si>
    <t>2022.11.18</t>
  </si>
  <si>
    <t>2022.11.16</t>
  </si>
  <si>
    <t>2022.10.14</t>
  </si>
  <si>
    <t>2022.9.13</t>
  </si>
  <si>
    <t>2022.9.8</t>
  </si>
  <si>
    <t>2022.8.12</t>
  </si>
  <si>
    <t>2022.8.30</t>
  </si>
  <si>
    <t>2022.8.1</t>
  </si>
  <si>
    <t>2022.9.19</t>
  </si>
  <si>
    <t>2022.7.21</t>
  </si>
  <si>
    <t>2022.7.5</t>
  </si>
  <si>
    <t>2022.6.7</t>
  </si>
  <si>
    <t>2022.7.8</t>
  </si>
  <si>
    <t>2022.5.27</t>
  </si>
  <si>
    <t>2022.5.6</t>
  </si>
  <si>
    <t>2022.3.7</t>
  </si>
  <si>
    <t>2022.3.16</t>
  </si>
  <si>
    <t>2022.2.16</t>
  </si>
  <si>
    <t>2022.1.12</t>
  </si>
  <si>
    <t>2021.12.14</t>
  </si>
  <si>
    <t>2022.1.14</t>
  </si>
  <si>
    <t>2021.12.7</t>
  </si>
  <si>
    <t>2021.9.9</t>
  </si>
  <si>
    <t>2021.12.8</t>
  </si>
  <si>
    <t>2021.11.1</t>
  </si>
  <si>
    <t>2021.11.17</t>
  </si>
  <si>
    <t>2021.10.20</t>
  </si>
  <si>
    <t>2021.11.9</t>
  </si>
  <si>
    <t>2021.9.27</t>
  </si>
  <si>
    <t>2021.8.11</t>
  </si>
  <si>
    <t>2021.9.14</t>
  </si>
  <si>
    <t>2021.8.9</t>
  </si>
  <si>
    <t>2021.9.2</t>
  </si>
  <si>
    <t>2021.7.29</t>
  </si>
  <si>
    <t>2021.10.14</t>
  </si>
  <si>
    <t>2021.7.20</t>
  </si>
  <si>
    <t>2021.8.17</t>
  </si>
  <si>
    <t>2021.7.16</t>
  </si>
  <si>
    <t>2021.7.28</t>
  </si>
  <si>
    <t>2021.6.28</t>
  </si>
  <si>
    <t>2021.5.31</t>
  </si>
  <si>
    <t>2021.7.1</t>
  </si>
  <si>
    <t>2021.5.24</t>
  </si>
  <si>
    <t>2021.6.11</t>
  </si>
  <si>
    <t>2021.5.17</t>
  </si>
  <si>
    <t>2021.6.15</t>
  </si>
  <si>
    <t>2021.5.12</t>
  </si>
  <si>
    <t>2021.3.15</t>
  </si>
  <si>
    <t>2021.1.27</t>
  </si>
  <si>
    <t>第一次定位的GTV体积</t>
  </si>
  <si>
    <t>第二次定位时间</t>
  </si>
  <si>
    <t>第一次定位时间</t>
  </si>
  <si>
    <t>病理</t>
  </si>
  <si>
    <t>总剂量</t>
  </si>
  <si>
    <t>总次数</t>
  </si>
  <si>
    <t>分次剂量（cGy)</t>
  </si>
  <si>
    <t>放疗号</t>
  </si>
  <si>
    <t>时间间隔（day）</t>
    <phoneticPr fontId="1" type="noConversion"/>
  </si>
  <si>
    <r>
      <t>2023.1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8</t>
    </r>
    <phoneticPr fontId="1" type="noConversion"/>
  </si>
  <si>
    <t>AC</t>
  </si>
  <si>
    <t>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</si>
</sst>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b/>
      <sz val="12"/>
      <color rgb="FF7030A0"/>
      <name val="等线"/>
      <charset val="134"/>
      <scheme val="minor"/>
    </font>
    <font>
      <b/>
      <sz val="12"/>
      <color rgb="FF7030A0"/>
      <name val="宋体"/>
      <charset val="134"/>
    </font>
    <font>
      <sz val="11"/>
      <color theme="1"/>
      <name val="等线"/>
      <family val="3"/>
      <charset val="134"/>
      <scheme val="minor"/>
    </font>
    <font>
      <b/>
      <sz val="12"/>
      <color rgb="FF7030A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H1" sqref="H1:H1048576"/>
    </sheetView>
  </sheetViews>
  <sheetFormatPr defaultColWidth="9.21875" defaultRowHeight="13.8" x14ac:dyDescent="0.25"/>
  <cols>
    <col min="1" max="1" width="24.77734375" style="1" customWidth="1"/>
    <col min="2" max="2" width="15.5546875" customWidth="1"/>
    <col min="3" max="3" width="13.21875" customWidth="1"/>
    <col min="4" max="4" width="9.21875" customWidth="1"/>
    <col min="5" max="5" width="12" customWidth="1"/>
    <col min="6" max="6" width="17.6640625" customWidth="1"/>
    <col min="7" max="7" width="18.33203125" customWidth="1"/>
    <col min="8" max="8" width="23.44140625" customWidth="1"/>
    <col min="9" max="9" width="19.5546875" customWidth="1"/>
    <col min="10" max="10" width="17.6640625" customWidth="1"/>
    <col min="11" max="11" width="18.33203125" customWidth="1"/>
  </cols>
  <sheetData>
    <row r="1" spans="1:11" ht="15.6" x14ac:dyDescent="0.25">
      <c r="A1" s="10" t="s">
        <v>87</v>
      </c>
      <c r="B1" s="10" t="s">
        <v>86</v>
      </c>
      <c r="C1" s="10" t="s">
        <v>85</v>
      </c>
      <c r="D1" s="11" t="s">
        <v>84</v>
      </c>
      <c r="E1" s="12" t="s">
        <v>83</v>
      </c>
      <c r="F1" s="11" t="s">
        <v>82</v>
      </c>
      <c r="G1" s="11" t="s">
        <v>81</v>
      </c>
      <c r="H1" s="12" t="s">
        <v>80</v>
      </c>
      <c r="I1" s="13" t="s">
        <v>88</v>
      </c>
      <c r="J1" s="11" t="s">
        <v>82</v>
      </c>
      <c r="K1" s="11" t="s">
        <v>81</v>
      </c>
    </row>
    <row r="2" spans="1:11" ht="14.4" x14ac:dyDescent="0.25">
      <c r="A2" s="2">
        <v>20210281</v>
      </c>
      <c r="B2" s="2">
        <v>200</v>
      </c>
      <c r="C2" s="2">
        <v>28</v>
      </c>
      <c r="D2" s="2">
        <f t="shared" ref="D2:D43" si="0">B2*C2</f>
        <v>5600</v>
      </c>
      <c r="E2" s="8" t="s">
        <v>91</v>
      </c>
      <c r="F2" s="7" t="str">
        <f>SUBSTITUTE(SUBSTITUTE(J2, ".", "年", 1), ".", "月") &amp; "日"</f>
        <v>2021年1月27日</v>
      </c>
      <c r="G2" s="7" t="str">
        <f>SUBSTITUTE(SUBSTITUTE(K2, ".", "年", 1), ".", "月") &amp; "日"</f>
        <v>2021年3月15日</v>
      </c>
      <c r="H2" s="3">
        <v>77.3</v>
      </c>
      <c r="I2">
        <f>DATEDIF(F2, G2, "d")</f>
        <v>47</v>
      </c>
      <c r="J2" s="7" t="s">
        <v>79</v>
      </c>
      <c r="K2" s="7" t="s">
        <v>78</v>
      </c>
    </row>
    <row r="3" spans="1:11" ht="14.4" x14ac:dyDescent="0.25">
      <c r="A3" s="2">
        <v>20211408</v>
      </c>
      <c r="B3" s="2">
        <v>200</v>
      </c>
      <c r="C3" s="2">
        <v>28</v>
      </c>
      <c r="D3" s="2">
        <f t="shared" si="0"/>
        <v>5600</v>
      </c>
      <c r="E3" s="8" t="s">
        <v>91</v>
      </c>
      <c r="F3" s="7" t="str">
        <f t="shared" ref="F3:F43" si="1">SUBSTITUTE(SUBSTITUTE(J3, ".", "年", 1), ".", "月") &amp; "日"</f>
        <v>2021年5月12日</v>
      </c>
      <c r="G3" s="7" t="str">
        <f t="shared" ref="G3:G43" si="2">SUBSTITUTE(SUBSTITUTE(K3, ".", "年", 1), ".", "月") &amp; "日"</f>
        <v>2021年6月15日</v>
      </c>
      <c r="H3" s="3">
        <v>26.9</v>
      </c>
      <c r="I3">
        <f t="shared" ref="I3:I43" si="3">DATEDIF(F3, G3, "d")</f>
        <v>34</v>
      </c>
      <c r="J3" s="7" t="s">
        <v>77</v>
      </c>
      <c r="K3" s="7" t="s">
        <v>76</v>
      </c>
    </row>
    <row r="4" spans="1:11" ht="14.4" x14ac:dyDescent="0.25">
      <c r="A4" s="2">
        <v>20211457</v>
      </c>
      <c r="B4" s="2">
        <v>225</v>
      </c>
      <c r="C4" s="2">
        <v>20</v>
      </c>
      <c r="D4" s="2">
        <f t="shared" si="0"/>
        <v>4500</v>
      </c>
      <c r="E4" s="8" t="s">
        <v>90</v>
      </c>
      <c r="F4" s="7" t="str">
        <f t="shared" si="1"/>
        <v>2021年5月17日</v>
      </c>
      <c r="G4" s="7" t="str">
        <f t="shared" si="2"/>
        <v>2021年6月11日</v>
      </c>
      <c r="H4" s="3">
        <v>114</v>
      </c>
      <c r="I4">
        <f t="shared" si="3"/>
        <v>25</v>
      </c>
      <c r="J4" s="7" t="s">
        <v>75</v>
      </c>
      <c r="K4" s="7" t="s">
        <v>74</v>
      </c>
    </row>
    <row r="5" spans="1:11" ht="14.4" x14ac:dyDescent="0.25">
      <c r="A5" s="2">
        <v>20211538</v>
      </c>
      <c r="B5" s="2">
        <v>225</v>
      </c>
      <c r="C5" s="2">
        <v>24</v>
      </c>
      <c r="D5" s="2">
        <f t="shared" si="0"/>
        <v>5400</v>
      </c>
      <c r="E5" s="8" t="s">
        <v>91</v>
      </c>
      <c r="F5" s="7" t="str">
        <f t="shared" si="1"/>
        <v>2021年5月24日</v>
      </c>
      <c r="G5" s="7" t="str">
        <f t="shared" si="2"/>
        <v>2021年7月1日</v>
      </c>
      <c r="H5" s="3">
        <v>8.8000000000000007</v>
      </c>
      <c r="I5">
        <f t="shared" si="3"/>
        <v>38</v>
      </c>
      <c r="J5" s="7" t="s">
        <v>73</v>
      </c>
      <c r="K5" s="7" t="s">
        <v>72</v>
      </c>
    </row>
    <row r="6" spans="1:11" ht="14.4" x14ac:dyDescent="0.25">
      <c r="A6" s="2">
        <v>20211632</v>
      </c>
      <c r="B6" s="2">
        <v>225</v>
      </c>
      <c r="C6" s="2">
        <v>26</v>
      </c>
      <c r="D6" s="2">
        <f t="shared" si="0"/>
        <v>5850</v>
      </c>
      <c r="E6" s="8" t="s">
        <v>91</v>
      </c>
      <c r="F6" s="7" t="str">
        <f t="shared" si="1"/>
        <v>2021年5月31日</v>
      </c>
      <c r="G6" s="7" t="str">
        <f t="shared" si="2"/>
        <v>2021年6月28日</v>
      </c>
      <c r="H6" s="3">
        <v>63.1</v>
      </c>
      <c r="I6">
        <f t="shared" si="3"/>
        <v>28</v>
      </c>
      <c r="J6" s="7" t="s">
        <v>71</v>
      </c>
      <c r="K6" s="7" t="s">
        <v>70</v>
      </c>
    </row>
    <row r="7" spans="1:11" ht="14.4" x14ac:dyDescent="0.25">
      <c r="A7" s="2">
        <v>20211953</v>
      </c>
      <c r="B7" s="2">
        <v>225</v>
      </c>
      <c r="C7" s="2">
        <v>26</v>
      </c>
      <c r="D7" s="2">
        <f t="shared" si="0"/>
        <v>5850</v>
      </c>
      <c r="E7" s="8" t="s">
        <v>90</v>
      </c>
      <c r="F7" s="7" t="str">
        <f t="shared" si="1"/>
        <v>2021年6月28日</v>
      </c>
      <c r="G7" s="7" t="str">
        <f t="shared" si="2"/>
        <v>2021年7月28日</v>
      </c>
      <c r="H7" s="3">
        <v>43.8</v>
      </c>
      <c r="I7">
        <f t="shared" si="3"/>
        <v>30</v>
      </c>
      <c r="J7" s="7" t="s">
        <v>70</v>
      </c>
      <c r="K7" s="7" t="s">
        <v>69</v>
      </c>
    </row>
    <row r="8" spans="1:11" ht="14.4" x14ac:dyDescent="0.25">
      <c r="A8" s="2">
        <v>20212215</v>
      </c>
      <c r="B8" s="2">
        <v>225</v>
      </c>
      <c r="C8" s="2">
        <v>24</v>
      </c>
      <c r="D8" s="2">
        <f t="shared" si="0"/>
        <v>5400</v>
      </c>
      <c r="E8" s="8" t="s">
        <v>91</v>
      </c>
      <c r="F8" s="7" t="str">
        <f t="shared" si="1"/>
        <v>2021年7月16日</v>
      </c>
      <c r="G8" s="7" t="str">
        <f t="shared" si="2"/>
        <v>2021年8月17日</v>
      </c>
      <c r="H8" s="3">
        <v>83.3</v>
      </c>
      <c r="I8">
        <f t="shared" si="3"/>
        <v>32</v>
      </c>
      <c r="J8" s="7" t="s">
        <v>68</v>
      </c>
      <c r="K8" s="7" t="s">
        <v>67</v>
      </c>
    </row>
    <row r="9" spans="1:11" ht="14.4" x14ac:dyDescent="0.25">
      <c r="A9" s="2">
        <v>20212251</v>
      </c>
      <c r="B9" s="2">
        <v>225</v>
      </c>
      <c r="C9" s="2">
        <v>24</v>
      </c>
      <c r="D9" s="2">
        <f t="shared" si="0"/>
        <v>5400</v>
      </c>
      <c r="E9" s="8" t="s">
        <v>4</v>
      </c>
      <c r="F9" s="7" t="str">
        <f t="shared" si="1"/>
        <v>2021年7月20日</v>
      </c>
      <c r="G9" s="7" t="str">
        <f t="shared" si="2"/>
        <v>2021年10月14日</v>
      </c>
      <c r="H9" s="3">
        <v>7.4</v>
      </c>
      <c r="I9">
        <f t="shared" si="3"/>
        <v>86</v>
      </c>
      <c r="J9" s="7" t="s">
        <v>66</v>
      </c>
      <c r="K9" s="7" t="s">
        <v>65</v>
      </c>
    </row>
    <row r="10" spans="1:11" ht="14.4" x14ac:dyDescent="0.25">
      <c r="A10" s="2">
        <v>20212357</v>
      </c>
      <c r="B10" s="2">
        <v>225</v>
      </c>
      <c r="C10" s="2">
        <v>25</v>
      </c>
      <c r="D10" s="2">
        <f t="shared" si="0"/>
        <v>5625</v>
      </c>
      <c r="E10" s="8" t="s">
        <v>91</v>
      </c>
      <c r="F10" s="7" t="str">
        <f t="shared" si="1"/>
        <v>2021年7月29日</v>
      </c>
      <c r="G10" s="7" t="str">
        <f t="shared" si="2"/>
        <v>2021年9月2日</v>
      </c>
      <c r="H10" s="3">
        <v>9.1</v>
      </c>
      <c r="I10">
        <f t="shared" si="3"/>
        <v>35</v>
      </c>
      <c r="J10" s="7" t="s">
        <v>64</v>
      </c>
      <c r="K10" s="7" t="s">
        <v>63</v>
      </c>
    </row>
    <row r="11" spans="1:11" ht="14.4" x14ac:dyDescent="0.25">
      <c r="A11" s="2">
        <v>20212481</v>
      </c>
      <c r="B11" s="2">
        <v>200</v>
      </c>
      <c r="C11" s="2">
        <v>30</v>
      </c>
      <c r="D11" s="2">
        <f t="shared" si="0"/>
        <v>6000</v>
      </c>
      <c r="E11" s="8" t="s">
        <v>4</v>
      </c>
      <c r="F11" s="7" t="str">
        <f t="shared" si="1"/>
        <v>2021年8月9日</v>
      </c>
      <c r="G11" s="7" t="str">
        <f t="shared" si="2"/>
        <v>2021年9月14日</v>
      </c>
      <c r="H11" s="3">
        <v>96.6</v>
      </c>
      <c r="I11">
        <f t="shared" si="3"/>
        <v>36</v>
      </c>
      <c r="J11" s="7" t="s">
        <v>62</v>
      </c>
      <c r="K11" s="7" t="s">
        <v>61</v>
      </c>
    </row>
    <row r="12" spans="1:11" ht="14.4" x14ac:dyDescent="0.25">
      <c r="A12" s="2">
        <v>20212503</v>
      </c>
      <c r="B12" s="2">
        <v>225</v>
      </c>
      <c r="C12" s="2">
        <v>24</v>
      </c>
      <c r="D12" s="2">
        <f t="shared" si="0"/>
        <v>5400</v>
      </c>
      <c r="E12" s="8" t="s">
        <v>91</v>
      </c>
      <c r="F12" s="7" t="str">
        <f t="shared" si="1"/>
        <v>2021年8月11日</v>
      </c>
      <c r="G12" s="7" t="str">
        <f t="shared" si="2"/>
        <v>2021年9月9日</v>
      </c>
      <c r="H12" s="3">
        <v>60.3</v>
      </c>
      <c r="I12">
        <f t="shared" si="3"/>
        <v>29</v>
      </c>
      <c r="J12" s="7" t="s">
        <v>60</v>
      </c>
      <c r="K12" s="7" t="s">
        <v>53</v>
      </c>
    </row>
    <row r="13" spans="1:11" ht="14.4" x14ac:dyDescent="0.25">
      <c r="A13" s="2">
        <v>20213084</v>
      </c>
      <c r="B13" s="2">
        <v>200</v>
      </c>
      <c r="C13" s="2">
        <v>25</v>
      </c>
      <c r="D13" s="2">
        <f t="shared" si="0"/>
        <v>5000</v>
      </c>
      <c r="E13" s="8" t="s">
        <v>4</v>
      </c>
      <c r="F13" s="7" t="str">
        <f t="shared" si="1"/>
        <v>2021年9月27日</v>
      </c>
      <c r="G13" s="7" t="str">
        <f t="shared" si="2"/>
        <v>2021年11月9日</v>
      </c>
      <c r="H13" s="3">
        <v>119</v>
      </c>
      <c r="I13">
        <f t="shared" si="3"/>
        <v>43</v>
      </c>
      <c r="J13" s="7" t="s">
        <v>59</v>
      </c>
      <c r="K13" s="7" t="s">
        <v>58</v>
      </c>
    </row>
    <row r="14" spans="1:11" ht="14.4" x14ac:dyDescent="0.25">
      <c r="A14" s="2">
        <v>20213304</v>
      </c>
      <c r="B14" s="2">
        <v>225</v>
      </c>
      <c r="C14" s="2">
        <v>26</v>
      </c>
      <c r="D14" s="2">
        <f t="shared" si="0"/>
        <v>5850</v>
      </c>
      <c r="E14" s="8" t="s">
        <v>91</v>
      </c>
      <c r="F14" s="7" t="str">
        <f t="shared" si="1"/>
        <v>2021年10月20日</v>
      </c>
      <c r="G14" s="7" t="str">
        <f t="shared" si="2"/>
        <v>2021年11月17日</v>
      </c>
      <c r="H14" s="3">
        <v>15.2</v>
      </c>
      <c r="I14">
        <f t="shared" si="3"/>
        <v>28</v>
      </c>
      <c r="J14" s="7" t="s">
        <v>57</v>
      </c>
      <c r="K14" s="7" t="s">
        <v>56</v>
      </c>
    </row>
    <row r="15" spans="1:11" ht="14.4" x14ac:dyDescent="0.25">
      <c r="A15" s="2">
        <v>20213437</v>
      </c>
      <c r="B15" s="2">
        <v>225</v>
      </c>
      <c r="C15" s="2">
        <v>26</v>
      </c>
      <c r="D15" s="2">
        <f t="shared" si="0"/>
        <v>5850</v>
      </c>
      <c r="E15" s="8" t="s">
        <v>4</v>
      </c>
      <c r="F15" s="7" t="str">
        <f t="shared" si="1"/>
        <v>2021年11月1日</v>
      </c>
      <c r="G15" s="7" t="str">
        <f t="shared" si="2"/>
        <v>2021年12月8日</v>
      </c>
      <c r="H15" s="3">
        <v>51.4</v>
      </c>
      <c r="I15">
        <f t="shared" si="3"/>
        <v>37</v>
      </c>
      <c r="J15" s="7" t="s">
        <v>55</v>
      </c>
      <c r="K15" s="7" t="s">
        <v>54</v>
      </c>
    </row>
    <row r="16" spans="1:11" ht="14.4" x14ac:dyDescent="0.25">
      <c r="A16" s="2">
        <v>20213895</v>
      </c>
      <c r="B16" s="2">
        <v>200</v>
      </c>
      <c r="C16" s="2">
        <v>30</v>
      </c>
      <c r="D16" s="2">
        <f t="shared" si="0"/>
        <v>6000</v>
      </c>
      <c r="E16" s="8" t="s">
        <v>4</v>
      </c>
      <c r="F16" s="7" t="str">
        <f t="shared" si="1"/>
        <v>2021年12月7日</v>
      </c>
      <c r="G16" s="7" t="str">
        <f t="shared" si="2"/>
        <v>2022年1月14日</v>
      </c>
      <c r="H16" s="3">
        <v>54.8</v>
      </c>
      <c r="I16">
        <f t="shared" si="3"/>
        <v>38</v>
      </c>
      <c r="J16" s="7" t="s">
        <v>52</v>
      </c>
      <c r="K16" s="7" t="s">
        <v>51</v>
      </c>
    </row>
    <row r="17" spans="1:11" ht="14.4" x14ac:dyDescent="0.25">
      <c r="A17" s="2">
        <v>20213972</v>
      </c>
      <c r="B17" s="2">
        <v>200</v>
      </c>
      <c r="C17" s="2">
        <v>27</v>
      </c>
      <c r="D17" s="2">
        <f t="shared" si="0"/>
        <v>5400</v>
      </c>
      <c r="E17" s="8" t="s">
        <v>90</v>
      </c>
      <c r="F17" s="7" t="str">
        <f t="shared" si="1"/>
        <v>2021年12月14日</v>
      </c>
      <c r="G17" s="7" t="str">
        <f t="shared" si="2"/>
        <v>2022年1月12日</v>
      </c>
      <c r="H17" s="3">
        <v>95</v>
      </c>
      <c r="I17">
        <f t="shared" si="3"/>
        <v>29</v>
      </c>
      <c r="J17" s="7" t="s">
        <v>50</v>
      </c>
      <c r="K17" s="7" t="s">
        <v>49</v>
      </c>
    </row>
    <row r="18" spans="1:11" ht="14.4" x14ac:dyDescent="0.25">
      <c r="A18" s="2">
        <v>20220408</v>
      </c>
      <c r="B18" s="2">
        <v>225</v>
      </c>
      <c r="C18" s="2">
        <v>26</v>
      </c>
      <c r="D18" s="2">
        <f t="shared" si="0"/>
        <v>5850</v>
      </c>
      <c r="E18" s="8" t="s">
        <v>16</v>
      </c>
      <c r="F18" s="7" t="str">
        <f t="shared" si="1"/>
        <v>2022年2月16日</v>
      </c>
      <c r="G18" s="7" t="str">
        <f t="shared" si="2"/>
        <v>2022年3月16日</v>
      </c>
      <c r="H18" s="3">
        <v>7.5</v>
      </c>
      <c r="I18">
        <f t="shared" si="3"/>
        <v>28</v>
      </c>
      <c r="J18" s="7" t="s">
        <v>48</v>
      </c>
      <c r="K18" s="7" t="s">
        <v>47</v>
      </c>
    </row>
    <row r="19" spans="1:11" ht="14.4" x14ac:dyDescent="0.25">
      <c r="A19" s="6">
        <v>20220640</v>
      </c>
      <c r="B19" s="6">
        <v>200</v>
      </c>
      <c r="C19" s="2">
        <v>30</v>
      </c>
      <c r="D19" s="2">
        <f t="shared" si="0"/>
        <v>6000</v>
      </c>
      <c r="E19" s="8" t="s">
        <v>91</v>
      </c>
      <c r="F19" s="7" t="str">
        <f t="shared" si="1"/>
        <v>2022年3月7日</v>
      </c>
      <c r="G19" s="7" t="str">
        <f t="shared" si="2"/>
        <v>2022年5月6日</v>
      </c>
      <c r="H19" s="3">
        <v>46.3</v>
      </c>
      <c r="I19">
        <f t="shared" si="3"/>
        <v>60</v>
      </c>
      <c r="J19" s="7" t="s">
        <v>46</v>
      </c>
      <c r="K19" s="7" t="s">
        <v>45</v>
      </c>
    </row>
    <row r="20" spans="1:11" ht="14.4" x14ac:dyDescent="0.25">
      <c r="A20" s="9">
        <v>20221021</v>
      </c>
      <c r="B20" s="2">
        <v>225</v>
      </c>
      <c r="C20" s="2">
        <v>26</v>
      </c>
      <c r="D20" s="2">
        <f t="shared" si="0"/>
        <v>5850</v>
      </c>
      <c r="E20" s="8" t="s">
        <v>4</v>
      </c>
      <c r="F20" s="7" t="str">
        <f t="shared" si="1"/>
        <v>2022年5月27日</v>
      </c>
      <c r="G20" s="7" t="str">
        <f t="shared" si="2"/>
        <v>2022年7月8日</v>
      </c>
      <c r="H20" s="3">
        <v>10.5</v>
      </c>
      <c r="I20">
        <f t="shared" si="3"/>
        <v>42</v>
      </c>
      <c r="J20" s="7" t="s">
        <v>44</v>
      </c>
      <c r="K20" s="7" t="s">
        <v>43</v>
      </c>
    </row>
    <row r="21" spans="1:11" ht="14.4" x14ac:dyDescent="0.25">
      <c r="A21" s="9">
        <v>20221117</v>
      </c>
      <c r="B21" s="2">
        <v>200</v>
      </c>
      <c r="C21" s="2">
        <v>27</v>
      </c>
      <c r="D21" s="2">
        <f t="shared" si="0"/>
        <v>5400</v>
      </c>
      <c r="E21" s="8" t="s">
        <v>91</v>
      </c>
      <c r="F21" s="7" t="str">
        <f t="shared" si="1"/>
        <v>2022年6月7日</v>
      </c>
      <c r="G21" s="7" t="str">
        <f t="shared" si="2"/>
        <v>2022年7月5日</v>
      </c>
      <c r="H21" s="3">
        <v>218.2</v>
      </c>
      <c r="I21">
        <f t="shared" si="3"/>
        <v>28</v>
      </c>
      <c r="J21" s="7" t="s">
        <v>42</v>
      </c>
      <c r="K21" s="7" t="s">
        <v>41</v>
      </c>
    </row>
    <row r="22" spans="1:11" ht="14.4" x14ac:dyDescent="0.25">
      <c r="A22" s="2">
        <v>20221627</v>
      </c>
      <c r="B22" s="2">
        <v>200</v>
      </c>
      <c r="C22" s="2">
        <v>25</v>
      </c>
      <c r="D22" s="2">
        <f t="shared" si="0"/>
        <v>5000</v>
      </c>
      <c r="E22" s="8" t="s">
        <v>90</v>
      </c>
      <c r="F22" s="7" t="str">
        <f t="shared" si="1"/>
        <v>2022年7月21日</v>
      </c>
      <c r="G22" s="7" t="str">
        <f t="shared" si="2"/>
        <v>2022年9月19日</v>
      </c>
      <c r="H22" s="3">
        <v>13.9</v>
      </c>
      <c r="I22">
        <f t="shared" si="3"/>
        <v>60</v>
      </c>
      <c r="J22" s="7" t="s">
        <v>40</v>
      </c>
      <c r="K22" s="7" t="s">
        <v>39</v>
      </c>
    </row>
    <row r="23" spans="1:11" ht="14.4" x14ac:dyDescent="0.25">
      <c r="A23" s="2">
        <v>20221715</v>
      </c>
      <c r="B23" s="2">
        <v>200</v>
      </c>
      <c r="C23" s="2">
        <v>20</v>
      </c>
      <c r="D23" s="2">
        <f t="shared" si="0"/>
        <v>4000</v>
      </c>
      <c r="E23" s="8" t="s">
        <v>91</v>
      </c>
      <c r="F23" s="7" t="str">
        <f t="shared" si="1"/>
        <v>2022年8月1日</v>
      </c>
      <c r="G23" s="7" t="str">
        <f t="shared" si="2"/>
        <v>2022年8月30日</v>
      </c>
      <c r="H23" s="3">
        <v>47.1</v>
      </c>
      <c r="I23">
        <f t="shared" si="3"/>
        <v>29</v>
      </c>
      <c r="J23" s="7" t="s">
        <v>38</v>
      </c>
      <c r="K23" s="7" t="s">
        <v>37</v>
      </c>
    </row>
    <row r="24" spans="1:11" ht="14.4" x14ac:dyDescent="0.25">
      <c r="A24" s="2">
        <v>20221873</v>
      </c>
      <c r="B24" s="2">
        <v>225</v>
      </c>
      <c r="C24" s="2">
        <v>24</v>
      </c>
      <c r="D24" s="2">
        <f t="shared" si="0"/>
        <v>5400</v>
      </c>
      <c r="E24" s="8" t="s">
        <v>91</v>
      </c>
      <c r="F24" s="7" t="str">
        <f t="shared" si="1"/>
        <v>2022年8月12日</v>
      </c>
      <c r="G24" s="7" t="str">
        <f t="shared" si="2"/>
        <v>2022年9月8日</v>
      </c>
      <c r="H24" s="3">
        <v>27.9</v>
      </c>
      <c r="I24">
        <f t="shared" si="3"/>
        <v>27</v>
      </c>
      <c r="J24" s="7" t="s">
        <v>36</v>
      </c>
      <c r="K24" s="7" t="s">
        <v>35</v>
      </c>
    </row>
    <row r="25" spans="1:11" ht="14.4" x14ac:dyDescent="0.25">
      <c r="A25" s="2">
        <v>20222216</v>
      </c>
      <c r="B25" s="2">
        <v>200</v>
      </c>
      <c r="C25" s="2">
        <v>30</v>
      </c>
      <c r="D25" s="2">
        <f t="shared" si="0"/>
        <v>6000</v>
      </c>
      <c r="E25" s="8" t="s">
        <v>4</v>
      </c>
      <c r="F25" s="7" t="str">
        <f t="shared" si="1"/>
        <v>2022年9月13日</v>
      </c>
      <c r="G25" s="7" t="str">
        <f t="shared" si="2"/>
        <v>2022年10月14日</v>
      </c>
      <c r="H25" s="3">
        <v>150</v>
      </c>
      <c r="I25">
        <f t="shared" si="3"/>
        <v>31</v>
      </c>
      <c r="J25" s="7" t="s">
        <v>34</v>
      </c>
      <c r="K25" s="7" t="s">
        <v>33</v>
      </c>
    </row>
    <row r="26" spans="1:11" ht="14.4" x14ac:dyDescent="0.25">
      <c r="A26" s="2">
        <v>20222875</v>
      </c>
      <c r="B26" s="2">
        <v>225</v>
      </c>
      <c r="C26" s="2">
        <v>26</v>
      </c>
      <c r="D26" s="2">
        <f t="shared" si="0"/>
        <v>5850</v>
      </c>
      <c r="E26" s="8" t="s">
        <v>91</v>
      </c>
      <c r="F26" s="7" t="str">
        <f t="shared" si="1"/>
        <v>2022年11月16日</v>
      </c>
      <c r="G26" s="7" t="str">
        <f t="shared" si="2"/>
        <v>2023年2月1日</v>
      </c>
      <c r="H26" s="3">
        <v>84.3</v>
      </c>
      <c r="I26">
        <f t="shared" si="3"/>
        <v>77</v>
      </c>
      <c r="J26" s="7" t="s">
        <v>32</v>
      </c>
      <c r="K26" s="7" t="s">
        <v>27</v>
      </c>
    </row>
    <row r="27" spans="1:11" ht="14.4" x14ac:dyDescent="0.25">
      <c r="A27" s="2">
        <v>20222916</v>
      </c>
      <c r="B27" s="2">
        <v>200</v>
      </c>
      <c r="C27" s="2">
        <v>30</v>
      </c>
      <c r="D27" s="2">
        <f t="shared" si="0"/>
        <v>6000</v>
      </c>
      <c r="E27" s="8" t="s">
        <v>90</v>
      </c>
      <c r="F27" s="7" t="str">
        <f t="shared" si="1"/>
        <v>2022年11月18日</v>
      </c>
      <c r="G27" s="7" t="str">
        <f t="shared" si="2"/>
        <v>2023年1月4日</v>
      </c>
      <c r="H27" s="3">
        <v>35.4</v>
      </c>
      <c r="I27">
        <f t="shared" si="3"/>
        <v>47</v>
      </c>
      <c r="J27" s="7" t="s">
        <v>31</v>
      </c>
      <c r="K27" s="7" t="s">
        <v>30</v>
      </c>
    </row>
    <row r="28" spans="1:11" ht="14.4" x14ac:dyDescent="0.25">
      <c r="A28" s="6">
        <v>20223278</v>
      </c>
      <c r="B28" s="6">
        <v>200</v>
      </c>
      <c r="C28" s="6">
        <v>30</v>
      </c>
      <c r="D28" s="2">
        <f t="shared" si="0"/>
        <v>6000</v>
      </c>
      <c r="E28" s="5" t="s">
        <v>90</v>
      </c>
      <c r="F28" s="7" t="str">
        <f t="shared" si="1"/>
        <v>2023年2月6日</v>
      </c>
      <c r="G28" s="7" t="str">
        <f t="shared" si="2"/>
        <v>2023年3月9日</v>
      </c>
      <c r="H28" s="3">
        <v>24.9</v>
      </c>
      <c r="I28">
        <f t="shared" si="3"/>
        <v>31</v>
      </c>
      <c r="J28" s="4" t="s">
        <v>29</v>
      </c>
      <c r="K28" s="4" t="s">
        <v>24</v>
      </c>
    </row>
    <row r="29" spans="1:11" s="1" customFormat="1" ht="14.4" x14ac:dyDescent="0.25">
      <c r="A29" s="6">
        <v>20230106</v>
      </c>
      <c r="B29" s="6">
        <v>200</v>
      </c>
      <c r="C29" s="6">
        <v>25</v>
      </c>
      <c r="D29" s="2">
        <f t="shared" si="0"/>
        <v>5000</v>
      </c>
      <c r="E29" s="15" t="s">
        <v>91</v>
      </c>
      <c r="F29" s="7" t="str">
        <f t="shared" si="1"/>
        <v>2023年1月8日</v>
      </c>
      <c r="G29" s="7" t="str">
        <f t="shared" si="2"/>
        <v>2023年2月24日</v>
      </c>
      <c r="H29" s="3">
        <v>46.1</v>
      </c>
      <c r="I29">
        <f t="shared" si="3"/>
        <v>47</v>
      </c>
      <c r="J29" s="14" t="s">
        <v>89</v>
      </c>
      <c r="K29" s="4" t="s">
        <v>28</v>
      </c>
    </row>
    <row r="30" spans="1:11" ht="14.4" x14ac:dyDescent="0.25">
      <c r="A30" s="6">
        <v>20230205</v>
      </c>
      <c r="B30" s="6">
        <v>200</v>
      </c>
      <c r="C30" s="6">
        <v>25</v>
      </c>
      <c r="D30" s="2">
        <f t="shared" si="0"/>
        <v>5000</v>
      </c>
      <c r="E30" s="5" t="s">
        <v>91</v>
      </c>
      <c r="F30" s="7" t="str">
        <f t="shared" si="1"/>
        <v>2023年2月1日</v>
      </c>
      <c r="G30" s="7" t="str">
        <f t="shared" si="2"/>
        <v>2023年3月7日</v>
      </c>
      <c r="H30" s="3">
        <v>71.5</v>
      </c>
      <c r="I30">
        <f t="shared" si="3"/>
        <v>34</v>
      </c>
      <c r="J30" s="4" t="s">
        <v>27</v>
      </c>
      <c r="K30" s="4" t="s">
        <v>26</v>
      </c>
    </row>
    <row r="31" spans="1:11" ht="14.4" x14ac:dyDescent="0.25">
      <c r="A31" s="6">
        <v>20230291</v>
      </c>
      <c r="B31" s="6">
        <v>225</v>
      </c>
      <c r="C31" s="6">
        <v>24</v>
      </c>
      <c r="D31" s="2">
        <f t="shared" si="0"/>
        <v>5400</v>
      </c>
      <c r="E31" s="5" t="s">
        <v>91</v>
      </c>
      <c r="F31" s="7" t="str">
        <f t="shared" si="1"/>
        <v>2023年2月9日</v>
      </c>
      <c r="G31" s="7" t="str">
        <f t="shared" si="2"/>
        <v>2023年3月9日</v>
      </c>
      <c r="H31" s="3">
        <v>103.3</v>
      </c>
      <c r="I31">
        <f t="shared" si="3"/>
        <v>28</v>
      </c>
      <c r="J31" s="4" t="s">
        <v>25</v>
      </c>
      <c r="K31" s="4" t="s">
        <v>24</v>
      </c>
    </row>
    <row r="32" spans="1:11" ht="14.4" x14ac:dyDescent="0.25">
      <c r="A32" s="6">
        <v>20230695</v>
      </c>
      <c r="B32" s="6">
        <v>225</v>
      </c>
      <c r="C32" s="6">
        <v>24</v>
      </c>
      <c r="D32" s="2">
        <f t="shared" si="0"/>
        <v>5400</v>
      </c>
      <c r="E32" s="5" t="s">
        <v>16</v>
      </c>
      <c r="F32" s="7" t="str">
        <f t="shared" si="1"/>
        <v>2023年3月16日</v>
      </c>
      <c r="G32" s="7" t="str">
        <f t="shared" si="2"/>
        <v>2023年4月13日</v>
      </c>
      <c r="H32" s="3">
        <v>73.400000000000006</v>
      </c>
      <c r="I32">
        <f t="shared" si="3"/>
        <v>28</v>
      </c>
      <c r="J32" s="4" t="s">
        <v>23</v>
      </c>
      <c r="K32" s="4" t="s">
        <v>22</v>
      </c>
    </row>
    <row r="33" spans="1:11" ht="14.4" x14ac:dyDescent="0.25">
      <c r="A33" s="6">
        <v>20230708</v>
      </c>
      <c r="B33" s="6">
        <v>225</v>
      </c>
      <c r="C33" s="6">
        <v>25</v>
      </c>
      <c r="D33" s="2">
        <f t="shared" si="0"/>
        <v>5625</v>
      </c>
      <c r="E33" s="5" t="s">
        <v>91</v>
      </c>
      <c r="F33" s="7" t="str">
        <f t="shared" si="1"/>
        <v>2023年3月20日</v>
      </c>
      <c r="G33" s="7" t="str">
        <f t="shared" si="2"/>
        <v>2023年4月20日</v>
      </c>
      <c r="H33" s="3">
        <v>120.4</v>
      </c>
      <c r="I33">
        <f t="shared" si="3"/>
        <v>31</v>
      </c>
      <c r="J33" s="4" t="s">
        <v>21</v>
      </c>
      <c r="K33" s="4" t="s">
        <v>20</v>
      </c>
    </row>
    <row r="34" spans="1:11" ht="14.4" x14ac:dyDescent="0.25">
      <c r="A34" s="6">
        <v>20231717</v>
      </c>
      <c r="B34" s="6">
        <v>200</v>
      </c>
      <c r="C34" s="6">
        <v>30</v>
      </c>
      <c r="D34" s="2">
        <f t="shared" si="0"/>
        <v>6000</v>
      </c>
      <c r="E34" s="5" t="s">
        <v>91</v>
      </c>
      <c r="F34" s="7" t="str">
        <f t="shared" si="1"/>
        <v>2023年6月15日</v>
      </c>
      <c r="G34" s="7" t="str">
        <f t="shared" si="2"/>
        <v>2023年7月26日</v>
      </c>
      <c r="H34" s="3">
        <v>191.3</v>
      </c>
      <c r="I34">
        <f t="shared" si="3"/>
        <v>41</v>
      </c>
      <c r="J34" s="4" t="s">
        <v>19</v>
      </c>
      <c r="K34" s="4" t="s">
        <v>17</v>
      </c>
    </row>
    <row r="35" spans="1:11" ht="14.4" x14ac:dyDescent="0.25">
      <c r="A35" s="6">
        <v>20231765</v>
      </c>
      <c r="B35" s="6">
        <v>200</v>
      </c>
      <c r="C35" s="6">
        <v>27</v>
      </c>
      <c r="D35" s="2">
        <f t="shared" si="0"/>
        <v>5400</v>
      </c>
      <c r="E35" s="5" t="s">
        <v>90</v>
      </c>
      <c r="F35" s="7" t="str">
        <f t="shared" si="1"/>
        <v>2023年6月20日</v>
      </c>
      <c r="G35" s="7" t="str">
        <f t="shared" si="2"/>
        <v>2023年7月26日</v>
      </c>
      <c r="H35" s="3">
        <v>8.4</v>
      </c>
      <c r="I35">
        <f t="shared" si="3"/>
        <v>36</v>
      </c>
      <c r="J35" s="4" t="s">
        <v>18</v>
      </c>
      <c r="K35" s="4" t="s">
        <v>17</v>
      </c>
    </row>
    <row r="36" spans="1:11" ht="14.4" x14ac:dyDescent="0.25">
      <c r="A36" s="2">
        <v>20231937</v>
      </c>
      <c r="B36" s="2">
        <v>225</v>
      </c>
      <c r="C36" s="6">
        <v>26</v>
      </c>
      <c r="D36" s="2">
        <f t="shared" si="0"/>
        <v>5850</v>
      </c>
      <c r="E36" s="5" t="s">
        <v>16</v>
      </c>
      <c r="F36" s="7" t="str">
        <f t="shared" si="1"/>
        <v>2023年7月4日</v>
      </c>
      <c r="G36" s="7" t="str">
        <f t="shared" si="2"/>
        <v>2023年8月10日</v>
      </c>
      <c r="H36" s="3">
        <v>16.600000000000001</v>
      </c>
      <c r="I36">
        <f t="shared" si="3"/>
        <v>37</v>
      </c>
      <c r="J36" s="4" t="s">
        <v>15</v>
      </c>
      <c r="K36" s="4" t="s">
        <v>13</v>
      </c>
    </row>
    <row r="37" spans="1:11" ht="14.4" x14ac:dyDescent="0.25">
      <c r="A37" s="2">
        <v>20231947</v>
      </c>
      <c r="B37" s="2">
        <v>225</v>
      </c>
      <c r="C37" s="6">
        <v>26</v>
      </c>
      <c r="D37" s="2">
        <f t="shared" si="0"/>
        <v>5850</v>
      </c>
      <c r="E37" s="5" t="s">
        <v>90</v>
      </c>
      <c r="F37" s="7" t="str">
        <f t="shared" si="1"/>
        <v>2023年7月5日</v>
      </c>
      <c r="G37" s="7" t="str">
        <f t="shared" si="2"/>
        <v>2023年8月10日</v>
      </c>
      <c r="H37" s="3">
        <v>3.4</v>
      </c>
      <c r="I37">
        <f t="shared" si="3"/>
        <v>36</v>
      </c>
      <c r="J37" s="4" t="s">
        <v>14</v>
      </c>
      <c r="K37" s="4" t="s">
        <v>13</v>
      </c>
    </row>
    <row r="38" spans="1:11" ht="14.4" x14ac:dyDescent="0.25">
      <c r="A38" s="6">
        <v>20232315</v>
      </c>
      <c r="B38" s="6">
        <v>200</v>
      </c>
      <c r="C38" s="6">
        <v>28</v>
      </c>
      <c r="D38" s="2">
        <f t="shared" si="0"/>
        <v>5600</v>
      </c>
      <c r="E38" s="5" t="s">
        <v>90</v>
      </c>
      <c r="F38" s="7" t="str">
        <f t="shared" si="1"/>
        <v>2023年8月2日</v>
      </c>
      <c r="G38" s="7" t="str">
        <f t="shared" si="2"/>
        <v>2023年9月14日</v>
      </c>
      <c r="H38" s="3">
        <v>96.3</v>
      </c>
      <c r="I38">
        <f t="shared" si="3"/>
        <v>43</v>
      </c>
      <c r="J38" s="4" t="s">
        <v>12</v>
      </c>
      <c r="K38" s="4" t="s">
        <v>11</v>
      </c>
    </row>
    <row r="39" spans="1:11" ht="14.4" x14ac:dyDescent="0.25">
      <c r="A39" s="6">
        <v>20232395</v>
      </c>
      <c r="B39" s="6">
        <v>200</v>
      </c>
      <c r="C39" s="6">
        <v>27</v>
      </c>
      <c r="D39" s="2">
        <f t="shared" si="0"/>
        <v>5400</v>
      </c>
      <c r="E39" s="5" t="s">
        <v>4</v>
      </c>
      <c r="F39" s="7" t="str">
        <f t="shared" si="1"/>
        <v>2023年8月8日</v>
      </c>
      <c r="G39" s="7" t="str">
        <f t="shared" si="2"/>
        <v>2023年9月15日</v>
      </c>
      <c r="H39" s="3">
        <v>146.30000000000001</v>
      </c>
      <c r="I39">
        <f t="shared" si="3"/>
        <v>38</v>
      </c>
      <c r="J39" s="4" t="s">
        <v>10</v>
      </c>
      <c r="K39" s="4" t="s">
        <v>9</v>
      </c>
    </row>
    <row r="40" spans="1:11" ht="14.4" x14ac:dyDescent="0.25">
      <c r="A40" s="6">
        <v>20232596</v>
      </c>
      <c r="B40" s="6">
        <v>225</v>
      </c>
      <c r="C40" s="6">
        <v>26</v>
      </c>
      <c r="D40" s="2">
        <f t="shared" si="0"/>
        <v>5850</v>
      </c>
      <c r="E40" s="5" t="s">
        <v>91</v>
      </c>
      <c r="F40" s="7" t="str">
        <f t="shared" si="1"/>
        <v>2023年8月23日</v>
      </c>
      <c r="G40" s="7" t="str">
        <f t="shared" si="2"/>
        <v>2023年9月21日</v>
      </c>
      <c r="H40" s="3">
        <v>53.6</v>
      </c>
      <c r="I40">
        <f t="shared" si="3"/>
        <v>29</v>
      </c>
      <c r="J40" s="4" t="s">
        <v>8</v>
      </c>
      <c r="K40" s="4" t="s">
        <v>7</v>
      </c>
    </row>
    <row r="41" spans="1:11" ht="14.4" x14ac:dyDescent="0.25">
      <c r="A41" s="2">
        <v>20233238</v>
      </c>
      <c r="B41" s="2">
        <v>225</v>
      </c>
      <c r="C41" s="6">
        <v>26</v>
      </c>
      <c r="D41" s="2">
        <f t="shared" si="0"/>
        <v>5850</v>
      </c>
      <c r="E41" s="5" t="s">
        <v>4</v>
      </c>
      <c r="F41" s="7" t="str">
        <f t="shared" si="1"/>
        <v>2023年10月17日</v>
      </c>
      <c r="G41" s="7" t="str">
        <f t="shared" si="2"/>
        <v>2023年11月17日</v>
      </c>
      <c r="H41" s="3">
        <v>135.19999999999999</v>
      </c>
      <c r="I41">
        <f t="shared" si="3"/>
        <v>31</v>
      </c>
      <c r="J41" s="4" t="s">
        <v>6</v>
      </c>
      <c r="K41" s="4" t="s">
        <v>5</v>
      </c>
    </row>
    <row r="42" spans="1:11" ht="14.4" x14ac:dyDescent="0.25">
      <c r="A42" s="2">
        <v>20233462</v>
      </c>
      <c r="B42" s="2">
        <v>225</v>
      </c>
      <c r="C42" s="6">
        <v>26</v>
      </c>
      <c r="D42" s="2">
        <f t="shared" si="0"/>
        <v>5850</v>
      </c>
      <c r="E42" s="5" t="s">
        <v>4</v>
      </c>
      <c r="F42" s="7" t="str">
        <f t="shared" si="1"/>
        <v>2023年11月3日</v>
      </c>
      <c r="G42" s="7" t="str">
        <f t="shared" si="2"/>
        <v>2023年12月8日</v>
      </c>
      <c r="H42" s="3">
        <v>26.8</v>
      </c>
      <c r="I42">
        <f t="shared" si="3"/>
        <v>35</v>
      </c>
      <c r="J42" s="4" t="s">
        <v>3</v>
      </c>
      <c r="K42" s="4" t="s">
        <v>2</v>
      </c>
    </row>
    <row r="43" spans="1:11" ht="14.4" x14ac:dyDescent="0.25">
      <c r="A43" s="2">
        <v>20233828</v>
      </c>
      <c r="B43" s="2">
        <v>225</v>
      </c>
      <c r="C43" s="6">
        <v>24</v>
      </c>
      <c r="D43" s="2">
        <f t="shared" si="0"/>
        <v>5400</v>
      </c>
      <c r="E43" s="5" t="s">
        <v>90</v>
      </c>
      <c r="F43" s="7" t="str">
        <f t="shared" si="1"/>
        <v>2023年11月29日</v>
      </c>
      <c r="G43" s="7" t="str">
        <f t="shared" si="2"/>
        <v>2023年12月28日</v>
      </c>
      <c r="H43" s="3">
        <v>32.299999999999997</v>
      </c>
      <c r="I43">
        <f t="shared" si="3"/>
        <v>29</v>
      </c>
      <c r="J43" s="4" t="s">
        <v>1</v>
      </c>
      <c r="K43" s="4" t="s">
        <v>0</v>
      </c>
    </row>
  </sheetData>
  <sheetProtection formatCells="0" insertHyperlinks="0" autoFilter="0"/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2025-03-15T04:01:22Z</dcterms:created>
  <dcterms:modified xsi:type="dcterms:W3CDTF">2025-03-15T04:21:03Z</dcterms:modified>
</cp:coreProperties>
</file>