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iduNetdiskDownload\"/>
    </mc:Choice>
  </mc:AlternateContent>
  <bookViews>
    <workbookView xWindow="0" yWindow="0" windowWidth="27660" windowHeight="12036"/>
  </bookViews>
  <sheets>
    <sheet name="17f" sheetId="2" r:id="rId1"/>
    <sheet name="18f" sheetId="3" r:id="rId2"/>
    <sheet name="19f" sheetId="4" r:id="rId3"/>
    <sheet name="20f" sheetId="5" r:id="rId4"/>
    <sheet name="21f" sheetId="6" r:id="rId5"/>
  </sheets>
  <calcPr calcId="162913"/>
  <fileRecoveryPr repairLoad="1"/>
</workbook>
</file>

<file path=xl/calcChain.xml><?xml version="1.0" encoding="utf-8"?>
<calcChain xmlns="http://schemas.openxmlformats.org/spreadsheetml/2006/main">
  <c r="G42" i="6" l="1"/>
  <c r="E42" i="6"/>
  <c r="G41" i="6"/>
  <c r="E41" i="6"/>
  <c r="G40" i="6"/>
  <c r="E40" i="6"/>
  <c r="G39" i="6"/>
  <c r="E39" i="6"/>
  <c r="G38" i="6"/>
  <c r="E38" i="6"/>
  <c r="G37" i="6"/>
  <c r="E37" i="6"/>
  <c r="G36" i="6"/>
  <c r="E36" i="6"/>
  <c r="G35" i="6"/>
  <c r="E35" i="6"/>
  <c r="G34" i="6"/>
  <c r="E34" i="6"/>
  <c r="G33" i="6"/>
  <c r="E33" i="6"/>
  <c r="G32" i="6"/>
  <c r="E32" i="6"/>
  <c r="G31" i="6"/>
  <c r="E31" i="6"/>
  <c r="G30" i="6"/>
  <c r="E30" i="6"/>
  <c r="G29" i="6"/>
  <c r="E29" i="6"/>
  <c r="G28" i="6"/>
  <c r="E28" i="6"/>
  <c r="G27" i="6"/>
  <c r="E27" i="6"/>
  <c r="G26" i="6"/>
  <c r="E26" i="6"/>
  <c r="G25" i="6"/>
  <c r="E25" i="6"/>
  <c r="G24" i="6"/>
  <c r="E24" i="6"/>
  <c r="G23" i="6"/>
  <c r="E23" i="6"/>
  <c r="G22" i="6"/>
  <c r="E22" i="6"/>
  <c r="G21" i="6"/>
  <c r="E21" i="6"/>
  <c r="G20" i="6"/>
  <c r="E20" i="6"/>
  <c r="G19" i="6"/>
  <c r="E19" i="6"/>
  <c r="G18" i="6"/>
  <c r="E18" i="6"/>
  <c r="G17" i="6"/>
  <c r="E17" i="6"/>
  <c r="G16" i="6"/>
  <c r="E16" i="6"/>
  <c r="G15" i="6"/>
  <c r="E15" i="6"/>
  <c r="G14" i="6"/>
  <c r="E14" i="6"/>
  <c r="G13" i="6"/>
  <c r="E13" i="6"/>
  <c r="G12" i="6"/>
  <c r="E12" i="6"/>
  <c r="G11" i="6"/>
  <c r="E11" i="6"/>
  <c r="G10" i="6"/>
  <c r="E10" i="6"/>
  <c r="G9" i="6"/>
  <c r="E9" i="6"/>
  <c r="G8" i="6"/>
  <c r="E8" i="6"/>
  <c r="G7" i="6"/>
  <c r="E7" i="6"/>
  <c r="G6" i="6"/>
  <c r="E6" i="6"/>
  <c r="G5" i="6"/>
  <c r="E5" i="6"/>
  <c r="G4" i="6"/>
  <c r="E4" i="6"/>
  <c r="G3" i="6"/>
  <c r="E3" i="6"/>
  <c r="G2" i="6"/>
  <c r="E2" i="6"/>
  <c r="G190" i="5"/>
  <c r="E190" i="5"/>
  <c r="G189" i="5"/>
  <c r="E189" i="5"/>
  <c r="G188" i="5"/>
  <c r="E188" i="5"/>
  <c r="G187" i="5"/>
  <c r="E187" i="5"/>
  <c r="G186" i="5"/>
  <c r="E186" i="5"/>
  <c r="G185" i="5"/>
  <c r="E185" i="5"/>
  <c r="G184" i="5"/>
  <c r="E184" i="5"/>
  <c r="G183" i="5"/>
  <c r="E183" i="5"/>
  <c r="G182" i="5"/>
  <c r="E182" i="5"/>
  <c r="G181" i="5"/>
  <c r="E181" i="5"/>
  <c r="G180" i="5"/>
  <c r="E180" i="5"/>
  <c r="G179" i="5"/>
  <c r="E179" i="5"/>
  <c r="G178" i="5"/>
  <c r="E178" i="5"/>
  <c r="G177" i="5"/>
  <c r="E177" i="5"/>
  <c r="G176" i="5"/>
  <c r="E176" i="5"/>
  <c r="G175" i="5"/>
  <c r="E175" i="5"/>
  <c r="G174" i="5"/>
  <c r="E174" i="5"/>
  <c r="G173" i="5"/>
  <c r="E173" i="5"/>
  <c r="G172" i="5"/>
  <c r="E172" i="5"/>
  <c r="G171" i="5"/>
  <c r="E171" i="5"/>
  <c r="G170" i="5"/>
  <c r="E170" i="5"/>
  <c r="G169" i="5"/>
  <c r="E169" i="5"/>
  <c r="G168" i="5"/>
  <c r="E168" i="5"/>
  <c r="G167" i="5"/>
  <c r="E167" i="5"/>
  <c r="G166" i="5"/>
  <c r="E166" i="5"/>
  <c r="E165" i="5"/>
  <c r="G164" i="5"/>
  <c r="E164" i="5"/>
  <c r="G163" i="5"/>
  <c r="E163" i="5"/>
  <c r="G162" i="5"/>
  <c r="E162" i="5"/>
  <c r="G161" i="5"/>
  <c r="E161" i="5"/>
  <c r="G160" i="5"/>
  <c r="E160" i="5"/>
  <c r="G159" i="5"/>
  <c r="E159" i="5"/>
  <c r="G158" i="5"/>
  <c r="E158" i="5"/>
  <c r="G157" i="5"/>
  <c r="E157" i="5"/>
  <c r="G156" i="5"/>
  <c r="E156" i="5"/>
  <c r="G155" i="5"/>
  <c r="E155" i="5"/>
  <c r="G154" i="5"/>
  <c r="E154" i="5"/>
  <c r="G153" i="5"/>
  <c r="E153" i="5"/>
  <c r="G152" i="5"/>
  <c r="E152" i="5"/>
  <c r="G151" i="5"/>
  <c r="E151" i="5"/>
  <c r="G150" i="5"/>
  <c r="E150" i="5"/>
  <c r="G149" i="5"/>
  <c r="E149" i="5"/>
  <c r="G148" i="5"/>
  <c r="E148" i="5"/>
  <c r="G147" i="5"/>
  <c r="E147" i="5"/>
  <c r="G146" i="5"/>
  <c r="E146" i="5"/>
  <c r="G145" i="5"/>
  <c r="E145" i="5"/>
  <c r="G144" i="5"/>
  <c r="E144" i="5"/>
  <c r="G143" i="5"/>
  <c r="E143" i="5"/>
  <c r="G142" i="5"/>
  <c r="E142" i="5"/>
  <c r="G141" i="5"/>
  <c r="E141" i="5"/>
  <c r="G140" i="5"/>
  <c r="E140" i="5"/>
  <c r="G139" i="5"/>
  <c r="E139" i="5"/>
  <c r="G138" i="5"/>
  <c r="E138" i="5"/>
  <c r="G137" i="5"/>
  <c r="E137" i="5"/>
  <c r="G136" i="5"/>
  <c r="E136" i="5"/>
  <c r="G135" i="5"/>
  <c r="E135" i="5"/>
  <c r="G134" i="5"/>
  <c r="E134" i="5"/>
  <c r="G133" i="5"/>
  <c r="E133" i="5"/>
  <c r="G132" i="5"/>
  <c r="E132" i="5"/>
  <c r="G131" i="5"/>
  <c r="E131" i="5"/>
  <c r="G130" i="5"/>
  <c r="E130" i="5"/>
  <c r="G129" i="5"/>
  <c r="E129" i="5"/>
  <c r="G128" i="5"/>
  <c r="E128" i="5"/>
  <c r="G127" i="5"/>
  <c r="E127" i="5"/>
  <c r="G126" i="5"/>
  <c r="E126" i="5"/>
  <c r="G125" i="5"/>
  <c r="E125" i="5"/>
  <c r="G124" i="5"/>
  <c r="E124" i="5"/>
  <c r="G123" i="5"/>
  <c r="E123" i="5"/>
  <c r="G122" i="5"/>
  <c r="E122" i="5"/>
  <c r="G121" i="5"/>
  <c r="E121" i="5"/>
  <c r="G120" i="5"/>
  <c r="E120" i="5"/>
  <c r="G119" i="5"/>
  <c r="E119" i="5"/>
  <c r="G118" i="5"/>
  <c r="E118" i="5"/>
  <c r="G117" i="5"/>
  <c r="E117" i="5"/>
  <c r="E116" i="5"/>
  <c r="G115" i="5"/>
  <c r="E115" i="5"/>
  <c r="G114" i="5"/>
  <c r="E114" i="5"/>
  <c r="G113" i="5"/>
  <c r="E113" i="5"/>
  <c r="G112" i="5"/>
  <c r="E112" i="5"/>
  <c r="G111" i="5"/>
  <c r="E111" i="5"/>
  <c r="G110" i="5"/>
  <c r="E110" i="5"/>
  <c r="G109" i="5"/>
  <c r="E109" i="5"/>
  <c r="G108" i="5"/>
  <c r="E108" i="5"/>
  <c r="G107" i="5"/>
  <c r="E107" i="5"/>
  <c r="G106" i="5"/>
  <c r="E106" i="5"/>
  <c r="G105" i="5"/>
  <c r="E105" i="5"/>
  <c r="G104" i="5"/>
  <c r="E104" i="5"/>
  <c r="G103" i="5"/>
  <c r="E103" i="5"/>
  <c r="G102" i="5"/>
  <c r="E102" i="5"/>
  <c r="G101" i="5"/>
  <c r="E101" i="5"/>
  <c r="G100" i="5"/>
  <c r="E100" i="5"/>
  <c r="G99" i="5"/>
  <c r="E99" i="5"/>
  <c r="G98" i="5"/>
  <c r="E98" i="5"/>
  <c r="G97" i="5"/>
  <c r="E97" i="5"/>
  <c r="G96" i="5"/>
  <c r="E96" i="5"/>
  <c r="G95" i="5"/>
  <c r="E95" i="5"/>
  <c r="G94" i="5"/>
  <c r="E94" i="5"/>
  <c r="G93" i="5"/>
  <c r="E93" i="5"/>
  <c r="G92" i="5"/>
  <c r="E92" i="5"/>
  <c r="G91" i="5"/>
  <c r="E91" i="5"/>
  <c r="G90" i="5"/>
  <c r="E90" i="5"/>
  <c r="G89" i="5"/>
  <c r="E89" i="5"/>
  <c r="G88" i="5"/>
  <c r="E88" i="5"/>
  <c r="G87" i="5"/>
  <c r="E87" i="5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G75" i="5"/>
  <c r="E75" i="5"/>
  <c r="G74" i="5"/>
  <c r="E74" i="5"/>
  <c r="G73" i="5"/>
  <c r="E73" i="5"/>
  <c r="G72" i="5"/>
  <c r="E72" i="5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G60" i="5"/>
  <c r="E60" i="5"/>
  <c r="G59" i="5"/>
  <c r="E59" i="5"/>
  <c r="G58" i="5"/>
  <c r="E58" i="5"/>
  <c r="G57" i="5"/>
  <c r="E57" i="5"/>
  <c r="G56" i="5"/>
  <c r="E56" i="5"/>
  <c r="G55" i="5"/>
  <c r="E55" i="5"/>
  <c r="G54" i="5"/>
  <c r="E54" i="5"/>
  <c r="G53" i="5"/>
  <c r="E53" i="5"/>
  <c r="G52" i="5"/>
  <c r="E52" i="5"/>
  <c r="G51" i="5"/>
  <c r="E51" i="5"/>
  <c r="G50" i="5"/>
  <c r="E50" i="5"/>
  <c r="G49" i="5"/>
  <c r="E49" i="5"/>
  <c r="G48" i="5"/>
  <c r="E48" i="5"/>
  <c r="G47" i="5"/>
  <c r="E47" i="5"/>
  <c r="G46" i="5"/>
  <c r="E46" i="5"/>
  <c r="G45" i="5"/>
  <c r="E45" i="5"/>
  <c r="G44" i="5"/>
  <c r="E44" i="5"/>
  <c r="G43" i="5"/>
  <c r="E43" i="5"/>
  <c r="G42" i="5"/>
  <c r="E42" i="5"/>
  <c r="G41" i="5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G34" i="5"/>
  <c r="E34" i="5"/>
  <c r="G33" i="5"/>
  <c r="E33" i="5"/>
  <c r="G32" i="5"/>
  <c r="E32" i="5"/>
  <c r="G31" i="5"/>
  <c r="E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G3" i="5"/>
  <c r="E3" i="5"/>
  <c r="G2" i="5"/>
  <c r="E2" i="5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G2" i="4"/>
  <c r="E2" i="4"/>
  <c r="G71" i="3"/>
  <c r="E71" i="3"/>
  <c r="G70" i="3"/>
  <c r="E70" i="3"/>
  <c r="G69" i="3"/>
  <c r="E69" i="3"/>
  <c r="G68" i="3"/>
  <c r="E68" i="3"/>
  <c r="G67" i="3"/>
  <c r="E67" i="3"/>
  <c r="G66" i="3"/>
  <c r="E66" i="3"/>
  <c r="G65" i="3"/>
  <c r="E65" i="3"/>
  <c r="G64" i="3"/>
  <c r="E64" i="3"/>
  <c r="G63" i="3"/>
  <c r="E63" i="3"/>
  <c r="G62" i="3"/>
  <c r="E62" i="3"/>
  <c r="G61" i="3"/>
  <c r="E61" i="3"/>
  <c r="G60" i="3"/>
  <c r="E60" i="3"/>
  <c r="G59" i="3"/>
  <c r="E59" i="3"/>
  <c r="G58" i="3"/>
  <c r="E58" i="3"/>
  <c r="G57" i="3"/>
  <c r="E57" i="3"/>
  <c r="G56" i="3"/>
  <c r="E56" i="3"/>
  <c r="G55" i="3"/>
  <c r="E55" i="3"/>
  <c r="G54" i="3"/>
  <c r="E54" i="3"/>
  <c r="G53" i="3"/>
  <c r="E53" i="3"/>
  <c r="G52" i="3"/>
  <c r="E52" i="3"/>
  <c r="G51" i="3"/>
  <c r="E51" i="3"/>
  <c r="G50" i="3"/>
  <c r="E50" i="3"/>
  <c r="G49" i="3"/>
  <c r="E49" i="3"/>
  <c r="G48" i="3"/>
  <c r="E48" i="3"/>
  <c r="G47" i="3"/>
  <c r="E47" i="3"/>
  <c r="G46" i="3"/>
  <c r="E46" i="3"/>
  <c r="G45" i="3"/>
  <c r="E45" i="3"/>
  <c r="G44" i="3"/>
  <c r="E44" i="3"/>
  <c r="G43" i="3"/>
  <c r="E43" i="3"/>
  <c r="G42" i="3"/>
  <c r="E42" i="3"/>
  <c r="G41" i="3"/>
  <c r="E41" i="3"/>
  <c r="G40" i="3"/>
  <c r="E40" i="3"/>
  <c r="G39" i="3"/>
  <c r="E39" i="3"/>
  <c r="G38" i="3"/>
  <c r="E38" i="3"/>
  <c r="G37" i="3"/>
  <c r="E37" i="3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9" i="3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G2" i="3"/>
  <c r="E2" i="3"/>
  <c r="G43" i="2"/>
  <c r="E43" i="2"/>
  <c r="G42" i="2"/>
  <c r="E42" i="2"/>
  <c r="G41" i="2"/>
  <c r="E41" i="2"/>
  <c r="G40" i="2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4" i="2"/>
  <c r="E4" i="2"/>
  <c r="G3" i="2"/>
  <c r="E3" i="2"/>
  <c r="G2" i="2"/>
  <c r="E2" i="2"/>
</calcChain>
</file>

<file path=xl/sharedStrings.xml><?xml version="1.0" encoding="utf-8"?>
<sst xmlns="http://schemas.openxmlformats.org/spreadsheetml/2006/main" count="1542" uniqueCount="540">
  <si>
    <t>放疗号</t>
  </si>
  <si>
    <t>分次剂量（cGy)</t>
  </si>
  <si>
    <t>是否缩野</t>
  </si>
  <si>
    <t>何时缩野</t>
  </si>
  <si>
    <t>第二次次数</t>
  </si>
  <si>
    <t>总次数</t>
  </si>
  <si>
    <t>总剂量</t>
  </si>
  <si>
    <t>病案号</t>
  </si>
  <si>
    <t>病理</t>
  </si>
  <si>
    <t>PET/CT？</t>
  </si>
  <si>
    <t>PET/CT时间</t>
  </si>
  <si>
    <t>第一次定位时间</t>
  </si>
  <si>
    <t>第二次定位时间</t>
  </si>
  <si>
    <t>第一次定位的GTV体积</t>
  </si>
  <si>
    <t>第二次定位的GTV体积</t>
  </si>
  <si>
    <t>Velocity上是否已叠加剂量</t>
  </si>
  <si>
    <t>是</t>
  </si>
  <si>
    <t>鳞癌</t>
  </si>
  <si>
    <t>无</t>
  </si>
  <si>
    <t>2021.1.27</t>
  </si>
  <si>
    <t>2021.3.15</t>
  </si>
  <si>
    <t>2021.5.12</t>
  </si>
  <si>
    <t>2021.6.15</t>
  </si>
  <si>
    <t>腺癌</t>
  </si>
  <si>
    <t>2021.5.17</t>
  </si>
  <si>
    <t>2021.6.11</t>
  </si>
  <si>
    <t>2021.5.24</t>
  </si>
  <si>
    <t>2021.7.1</t>
  </si>
  <si>
    <t>2021.5.31</t>
  </si>
  <si>
    <t>2021.6.28</t>
  </si>
  <si>
    <t>有</t>
  </si>
  <si>
    <t>2021.2.22</t>
  </si>
  <si>
    <t>2021.7.28</t>
  </si>
  <si>
    <t>2021.5.19</t>
  </si>
  <si>
    <t>2021.7.16</t>
  </si>
  <si>
    <t>2021.8.17</t>
  </si>
  <si>
    <t>SCLC</t>
  </si>
  <si>
    <t>2021.2.2</t>
  </si>
  <si>
    <t>2021.7.20</t>
  </si>
  <si>
    <t>2021.10.14</t>
  </si>
  <si>
    <t>2021.4.6</t>
  </si>
  <si>
    <t>2021.7.29</t>
  </si>
  <si>
    <t>2021.9.2</t>
  </si>
  <si>
    <t>2021.8.9</t>
  </si>
  <si>
    <t>2021.9.14</t>
  </si>
  <si>
    <t>2021.8.11</t>
  </si>
  <si>
    <t>2021.9.9</t>
  </si>
  <si>
    <t>2021.9.27</t>
  </si>
  <si>
    <t>2021.11.9</t>
  </si>
  <si>
    <t>2021.10.20</t>
  </si>
  <si>
    <t>2021.11.17</t>
  </si>
  <si>
    <t>2021.11.1</t>
  </si>
  <si>
    <t>2021.12.8</t>
  </si>
  <si>
    <t>2021.12.7</t>
  </si>
  <si>
    <t>2022.1.14</t>
  </si>
  <si>
    <t>2021.12.14</t>
  </si>
  <si>
    <t>2022.1.12</t>
  </si>
  <si>
    <t>NSCLC</t>
  </si>
  <si>
    <t>2021.11.22</t>
  </si>
  <si>
    <t>2022.2.16</t>
  </si>
  <si>
    <t>2022.3.16</t>
  </si>
  <si>
    <t>20220640；20220924</t>
  </si>
  <si>
    <t>2021.11.23</t>
  </si>
  <si>
    <t>2022.3.7</t>
  </si>
  <si>
    <t>2022.5.6</t>
  </si>
  <si>
    <t>2022.5.27</t>
  </si>
  <si>
    <t>2022.7.8</t>
  </si>
  <si>
    <t>2022.6.7</t>
  </si>
  <si>
    <t>2022.7.5</t>
  </si>
  <si>
    <t>2022.7.21</t>
  </si>
  <si>
    <t>2022.9.19</t>
  </si>
  <si>
    <t>2022.7.28</t>
  </si>
  <si>
    <t>2022.8.1</t>
  </si>
  <si>
    <t>2022.8.30</t>
  </si>
  <si>
    <t>2017.11.29,2018.12.11</t>
  </si>
  <si>
    <t>2022.8.12</t>
  </si>
  <si>
    <t>2022.9.8</t>
  </si>
  <si>
    <t>2022.9.13</t>
  </si>
  <si>
    <t>2022.10.14</t>
  </si>
  <si>
    <t>2022.11.16</t>
  </si>
  <si>
    <t>2023.2.1</t>
  </si>
  <si>
    <t>2022.11.18</t>
  </si>
  <si>
    <t>2023.1.4</t>
  </si>
  <si>
    <t>2023.2.6</t>
  </si>
  <si>
    <t>2023.3.9</t>
  </si>
  <si>
    <t>2023.2.24</t>
  </si>
  <si>
    <t>2023.3.7</t>
  </si>
  <si>
    <t>2023.2.9</t>
  </si>
  <si>
    <t>2020.4.8</t>
  </si>
  <si>
    <t>2023.3.16</t>
  </si>
  <si>
    <t>2023.4.13</t>
  </si>
  <si>
    <t>2023.3.20</t>
  </si>
  <si>
    <t>2023.4.20</t>
  </si>
  <si>
    <t>有？？？</t>
  </si>
  <si>
    <t>2023.6.15</t>
  </si>
  <si>
    <t>2023.7.26</t>
  </si>
  <si>
    <t>2023.2.27</t>
  </si>
  <si>
    <t>2023.6.20</t>
  </si>
  <si>
    <t>2023.1.31</t>
  </si>
  <si>
    <t>2023.7.4</t>
  </si>
  <si>
    <t>2023.8.10</t>
  </si>
  <si>
    <t>2022.11.22,2023.2.3</t>
  </si>
  <si>
    <t>2023.7.5</t>
  </si>
  <si>
    <t>2023.8.2</t>
  </si>
  <si>
    <t>2023.9.14</t>
  </si>
  <si>
    <t>2023.6.5</t>
  </si>
  <si>
    <t>2023.8.8</t>
  </si>
  <si>
    <t>2023.9.15</t>
  </si>
  <si>
    <t>2023.8.23</t>
  </si>
  <si>
    <t>2023.9.21</t>
  </si>
  <si>
    <t>2023.10.17</t>
  </si>
  <si>
    <t>2023.11.17</t>
  </si>
  <si>
    <t>2023.7.21</t>
  </si>
  <si>
    <t>2023.11.3</t>
  </si>
  <si>
    <t>2023.12.8</t>
  </si>
  <si>
    <t>2023.11.28</t>
  </si>
  <si>
    <t>2023.11.29</t>
  </si>
  <si>
    <t>2023.12.28</t>
  </si>
  <si>
    <t>腺癌伴神经内分泌分化</t>
  </si>
  <si>
    <t>2020.12.10</t>
  </si>
  <si>
    <t>2020.12.25</t>
  </si>
  <si>
    <t>2021.2.25</t>
  </si>
  <si>
    <t>2021.3.31</t>
  </si>
  <si>
    <t>2021.5.8</t>
  </si>
  <si>
    <t>2021.4.15</t>
  </si>
  <si>
    <t>S09620920</t>
  </si>
  <si>
    <t>2021.4.26</t>
  </si>
  <si>
    <t>2021.5.27</t>
  </si>
  <si>
    <t>2021.5.10</t>
  </si>
  <si>
    <t>2021.5.14</t>
  </si>
  <si>
    <t>2021.6.16</t>
  </si>
  <si>
    <t>2021.5.28</t>
  </si>
  <si>
    <t>2021.6.1</t>
  </si>
  <si>
    <t>2021.7.6</t>
  </si>
  <si>
    <t>2021.8.18</t>
  </si>
  <si>
    <t>2021.7.7</t>
  </si>
  <si>
    <t>2021.7.15</t>
  </si>
  <si>
    <t>2021.8.19</t>
  </si>
  <si>
    <t>统一命名</t>
  </si>
  <si>
    <t>2021.7.13</t>
  </si>
  <si>
    <t>2021.7.27</t>
  </si>
  <si>
    <t>2021.8.27</t>
  </si>
  <si>
    <t>2021.8.23</t>
  </si>
  <si>
    <t>2021.9.23</t>
  </si>
  <si>
    <t>2021.8.25</t>
  </si>
  <si>
    <t>2021.9.24</t>
  </si>
  <si>
    <t>225+200</t>
  </si>
  <si>
    <t>2021.1.29</t>
  </si>
  <si>
    <t>2021.8.31</t>
  </si>
  <si>
    <t>2021.9.13</t>
  </si>
  <si>
    <t>2021.10.21</t>
  </si>
  <si>
    <t>2021.11.10</t>
  </si>
  <si>
    <t>2021.12.16</t>
  </si>
  <si>
    <t>2022.2.7</t>
  </si>
  <si>
    <t>2022.3.11</t>
  </si>
  <si>
    <t>2022.2.9</t>
  </si>
  <si>
    <t>2022.3.10</t>
  </si>
  <si>
    <t>2022.2.21</t>
  </si>
  <si>
    <t>2022.3.24</t>
  </si>
  <si>
    <t>2022.3.3</t>
  </si>
  <si>
    <t>2022.5.5</t>
  </si>
  <si>
    <t>2021.10.19</t>
  </si>
  <si>
    <t>2022.5.25</t>
  </si>
  <si>
    <t>2022.7.4</t>
  </si>
  <si>
    <t>2022.2.10</t>
  </si>
  <si>
    <t>2022.6.3</t>
  </si>
  <si>
    <t>2022.6.30</t>
  </si>
  <si>
    <t>2022.6.8</t>
  </si>
  <si>
    <t>2022.7.11</t>
  </si>
  <si>
    <t>2022.7.12</t>
  </si>
  <si>
    <t>2022.8.24</t>
  </si>
  <si>
    <t>2022.1.20</t>
  </si>
  <si>
    <t>2022.8.5</t>
  </si>
  <si>
    <t>2022.9.7</t>
  </si>
  <si>
    <t>2022.8.29</t>
  </si>
  <si>
    <t>2022.10.8</t>
  </si>
  <si>
    <t>2022.9.30</t>
  </si>
  <si>
    <t>J03609266</t>
  </si>
  <si>
    <t>食管鳞癌</t>
  </si>
  <si>
    <t>2022.10.25</t>
  </si>
  <si>
    <t>2022.11.29</t>
  </si>
  <si>
    <t>大细胞癌</t>
  </si>
  <si>
    <t>2022.11.14</t>
  </si>
  <si>
    <t>2022.12.13</t>
  </si>
  <si>
    <t>2022.8.19</t>
  </si>
  <si>
    <t>2022.11.28</t>
  </si>
  <si>
    <t>2023.1.9</t>
  </si>
  <si>
    <t>2022.12.26</t>
  </si>
  <si>
    <t>2023.2.14</t>
  </si>
  <si>
    <t>2023.1.17</t>
  </si>
  <si>
    <t>2023.3.6</t>
  </si>
  <si>
    <t>2022.3.14</t>
  </si>
  <si>
    <t>2023.2.21</t>
  </si>
  <si>
    <t>2023.3.17</t>
  </si>
  <si>
    <t>2023.4.12</t>
  </si>
  <si>
    <t>2023.5.30</t>
  </si>
  <si>
    <t>2023.4.24</t>
  </si>
  <si>
    <t>2023.5.31</t>
  </si>
  <si>
    <t>2023.5.4</t>
  </si>
  <si>
    <t>2023.6.2</t>
  </si>
  <si>
    <t>2023.5.19</t>
  </si>
  <si>
    <t>2023.6.27</t>
  </si>
  <si>
    <t>2023.6.12</t>
  </si>
  <si>
    <t>2023.8.7</t>
  </si>
  <si>
    <t>2023.6.19</t>
  </si>
  <si>
    <t>2023.6.30</t>
  </si>
  <si>
    <t>2023.8.1</t>
  </si>
  <si>
    <t>2023.7.6</t>
  </si>
  <si>
    <t>2023.8.9</t>
  </si>
  <si>
    <t>2023.7.17</t>
  </si>
  <si>
    <t>2023.9.7</t>
  </si>
  <si>
    <t>2023.7.19</t>
  </si>
  <si>
    <t>2023.9.5</t>
  </si>
  <si>
    <t>2023.7.31</t>
  </si>
  <si>
    <t>2023.9.6</t>
  </si>
  <si>
    <t>2023.8.3</t>
  </si>
  <si>
    <t>2023.8.31</t>
  </si>
  <si>
    <t>2023.8.14</t>
  </si>
  <si>
    <t>2023.8.22</t>
  </si>
  <si>
    <t>2023.8.28</t>
  </si>
  <si>
    <t>2023.10.10</t>
  </si>
  <si>
    <t>2023.10.24</t>
  </si>
  <si>
    <t>2023.10.7</t>
  </si>
  <si>
    <t>2023.11.1</t>
  </si>
  <si>
    <t>2023.10.11</t>
  </si>
  <si>
    <t>2023.11.15</t>
  </si>
  <si>
    <t>2020.12.28</t>
  </si>
  <si>
    <t>2021.1.26</t>
  </si>
  <si>
    <t>2023.10.20</t>
  </si>
  <si>
    <t>2023.10.23</t>
  </si>
  <si>
    <t>2023.10.30</t>
  </si>
  <si>
    <t>2023.12.15</t>
  </si>
  <si>
    <t>2023.11.6</t>
  </si>
  <si>
    <t>2023.12.7</t>
  </si>
  <si>
    <t>2023.8.17</t>
  </si>
  <si>
    <t>2023.11.7</t>
  </si>
  <si>
    <t>20202931；20203227</t>
  </si>
  <si>
    <t>2020.11.30</t>
  </si>
  <si>
    <t>2020.12.4</t>
  </si>
  <si>
    <t>20212095A</t>
  </si>
  <si>
    <t>2021.8.6</t>
  </si>
  <si>
    <t>2021.9.7</t>
  </si>
  <si>
    <t>20232365A</t>
  </si>
  <si>
    <t>2023.8.4</t>
  </si>
  <si>
    <t>2023.9.13</t>
  </si>
  <si>
    <t>2020.12.14</t>
  </si>
  <si>
    <t>2021.1.28</t>
  </si>
  <si>
    <t>2021.3.30</t>
  </si>
  <si>
    <t>2021.2.23</t>
  </si>
  <si>
    <t>2021.3.25</t>
  </si>
  <si>
    <t>2021.4.21</t>
  </si>
  <si>
    <t>2021.5.20</t>
  </si>
  <si>
    <t>2021.6.21</t>
  </si>
  <si>
    <t>2021.6.25</t>
  </si>
  <si>
    <t>2021.9.3</t>
  </si>
  <si>
    <t>2021.8.5</t>
  </si>
  <si>
    <t>2021.10.13</t>
  </si>
  <si>
    <t>2021.8.20</t>
  </si>
  <si>
    <t>2021.9.28</t>
  </si>
  <si>
    <t>2021.9.18</t>
  </si>
  <si>
    <t>2021.10.25</t>
  </si>
  <si>
    <t>2021.10.27</t>
  </si>
  <si>
    <t>2021.10.8</t>
  </si>
  <si>
    <t>2021.10.12</t>
  </si>
  <si>
    <t>2021.11.15</t>
  </si>
  <si>
    <t>2021.11.4</t>
  </si>
  <si>
    <t>2021.12.9</t>
  </si>
  <si>
    <t>2021.11.24</t>
  </si>
  <si>
    <t>2021.12.31</t>
  </si>
  <si>
    <t>2022.5.9</t>
  </si>
  <si>
    <t>2022.8.31</t>
  </si>
  <si>
    <t>2022.6.6</t>
  </si>
  <si>
    <t>2022.6.20</t>
  </si>
  <si>
    <t>2022.7.29</t>
  </si>
  <si>
    <t>2022.10.18</t>
  </si>
  <si>
    <t>2022.10.20</t>
  </si>
  <si>
    <t>2022.12.1</t>
  </si>
  <si>
    <t>2022.11.25</t>
  </si>
  <si>
    <t>2022.12.30</t>
  </si>
  <si>
    <t>2023.2.23</t>
  </si>
  <si>
    <t>2023.1.18</t>
  </si>
  <si>
    <t>2023.2.16</t>
  </si>
  <si>
    <t>2023.2.2</t>
  </si>
  <si>
    <t>2023.3.8</t>
  </si>
  <si>
    <t>2023.3.10</t>
  </si>
  <si>
    <t>2023.2.22</t>
  </si>
  <si>
    <t>2023.3.27</t>
  </si>
  <si>
    <t>2023.3.3</t>
  </si>
  <si>
    <t>2023.4.6</t>
  </si>
  <si>
    <t>2023.3.21</t>
  </si>
  <si>
    <t>2023.4.21</t>
  </si>
  <si>
    <t>2023.5.25</t>
  </si>
  <si>
    <t>2023.4.23</t>
  </si>
  <si>
    <t>2023.5.26</t>
  </si>
  <si>
    <t>2023.4.27</t>
  </si>
  <si>
    <t>2023.6.1</t>
  </si>
  <si>
    <t>2023.5.29</t>
  </si>
  <si>
    <t>2023.6.8</t>
  </si>
  <si>
    <t>2023.7.7</t>
  </si>
  <si>
    <t>2023.6.25</t>
  </si>
  <si>
    <t>2023.6.26</t>
  </si>
  <si>
    <t>2023.8.18</t>
  </si>
  <si>
    <t>2023.7.11</t>
  </si>
  <si>
    <t>2023.9.28</t>
  </si>
  <si>
    <t>2023.12.14</t>
  </si>
  <si>
    <t>2021.11.5</t>
  </si>
  <si>
    <t>20214098；20220293</t>
  </si>
  <si>
    <t>2021.12.23</t>
  </si>
  <si>
    <t>20231655A</t>
  </si>
  <si>
    <t>2023.7.25</t>
  </si>
  <si>
    <t>是否已经导出</t>
  </si>
  <si>
    <t>2020.11.26</t>
  </si>
  <si>
    <t>2021.1.5</t>
  </si>
  <si>
    <t>2021.1.4</t>
  </si>
  <si>
    <t>2020.12.7</t>
  </si>
  <si>
    <t>2021.1.12</t>
  </si>
  <si>
    <t>2020.12.8</t>
  </si>
  <si>
    <t>2021.1.19</t>
  </si>
  <si>
    <t>2020.12.18</t>
  </si>
  <si>
    <t>2020.12.21</t>
  </si>
  <si>
    <t>2021.1.25</t>
  </si>
  <si>
    <t>2020.12.22</t>
  </si>
  <si>
    <t>2021.2.9</t>
  </si>
  <si>
    <t>2020.12.29</t>
  </si>
  <si>
    <t>2021.2.18</t>
  </si>
  <si>
    <t>2020.12.31</t>
  </si>
  <si>
    <t>2021.2.7</t>
  </si>
  <si>
    <t>2021.1.18</t>
  </si>
  <si>
    <t>2021.2.24</t>
  </si>
  <si>
    <t>2021.3.5</t>
  </si>
  <si>
    <t>2021.2.4</t>
  </si>
  <si>
    <t>2021.3.10</t>
  </si>
  <si>
    <t>2021.3.3</t>
  </si>
  <si>
    <t>2021.4.13</t>
  </si>
  <si>
    <t>2021.3.4</t>
  </si>
  <si>
    <t>2021.4.7</t>
  </si>
  <si>
    <t>2021.3.12</t>
  </si>
  <si>
    <t>2021.4.22</t>
  </si>
  <si>
    <t>2021.3.16</t>
  </si>
  <si>
    <t>2021.3.18</t>
  </si>
  <si>
    <t>2021.7.2</t>
  </si>
  <si>
    <t>2021.5.11</t>
  </si>
  <si>
    <t>2021.4.8</t>
  </si>
  <si>
    <t>2021.4.16</t>
  </si>
  <si>
    <t>2021.4.23</t>
  </si>
  <si>
    <t>2021.6.8</t>
  </si>
  <si>
    <t>2021.4.25</t>
  </si>
  <si>
    <t>2021.4.28</t>
  </si>
  <si>
    <t>2021.6.10</t>
  </si>
  <si>
    <t>2021.6.3</t>
  </si>
  <si>
    <t>2021.5.21</t>
  </si>
  <si>
    <t>2021.8.2</t>
  </si>
  <si>
    <t>2021.5.25</t>
  </si>
  <si>
    <t>2021.6.22</t>
  </si>
  <si>
    <t>2021.6.19</t>
  </si>
  <si>
    <t>2021.7.9</t>
  </si>
  <si>
    <t>2021.6.18</t>
  </si>
  <si>
    <t>2021.6.2</t>
  </si>
  <si>
    <t>2021.7.8</t>
  </si>
  <si>
    <t>2021.6.7</t>
  </si>
  <si>
    <t>2021.8.30</t>
  </si>
  <si>
    <t>2021.6.23</t>
  </si>
  <si>
    <t>2021.8.4</t>
  </si>
  <si>
    <t>2021.6.30</t>
  </si>
  <si>
    <t>2021.7.5</t>
  </si>
  <si>
    <t>2021.8.10</t>
  </si>
  <si>
    <t>2021.7.12</t>
  </si>
  <si>
    <t>2021.9.6</t>
  </si>
  <si>
    <t>2021.7.19</t>
  </si>
  <si>
    <t>2021.7.22</t>
  </si>
  <si>
    <t>2-21.9.15</t>
  </si>
  <si>
    <t>2021.9.22</t>
  </si>
  <si>
    <t>2021.9.26</t>
  </si>
  <si>
    <t>2021.9.1</t>
  </si>
  <si>
    <t>2021.9.29</t>
  </si>
  <si>
    <t>2021.11.8</t>
  </si>
  <si>
    <t>2021.11.16</t>
  </si>
  <si>
    <t>2021.10.11</t>
  </si>
  <si>
    <t>2021.11.19</t>
  </si>
  <si>
    <t>2021.11.12</t>
  </si>
  <si>
    <t>2021.12.24</t>
  </si>
  <si>
    <t>2021.12.21</t>
  </si>
  <si>
    <t>2021.12.1</t>
  </si>
  <si>
    <t>2022.1.4</t>
  </si>
  <si>
    <t>2021.12.15</t>
  </si>
  <si>
    <t>2021.12.27</t>
  </si>
  <si>
    <t>2022.2.15</t>
  </si>
  <si>
    <t>2021.12.30</t>
  </si>
  <si>
    <t>2022.4.25</t>
  </si>
  <si>
    <t>2022.1.10</t>
  </si>
  <si>
    <t>2022.1.25</t>
  </si>
  <si>
    <t>2022.3.15</t>
  </si>
  <si>
    <t>2022.1.27</t>
  </si>
  <si>
    <t>2022.3.29</t>
  </si>
  <si>
    <t>2022.2.8</t>
  </si>
  <si>
    <t>2022.2.11</t>
  </si>
  <si>
    <t>2022.45.24</t>
  </si>
  <si>
    <t>2022.5.26</t>
  </si>
  <si>
    <t>2022.6.1</t>
  </si>
  <si>
    <t>2022.7.18</t>
  </si>
  <si>
    <t>2022.6.14</t>
  </si>
  <si>
    <t>2022.8.10</t>
  </si>
  <si>
    <t>2022.6.27</t>
  </si>
  <si>
    <t>2022.8.16</t>
  </si>
  <si>
    <t>2022.6.28</t>
  </si>
  <si>
    <t>2022.8.15</t>
  </si>
  <si>
    <t>2022.7.1</t>
  </si>
  <si>
    <t>2022.8.9</t>
  </si>
  <si>
    <t>2022.8.17</t>
  </si>
  <si>
    <t>2022.7.6</t>
  </si>
  <si>
    <t>2022.8.18</t>
  </si>
  <si>
    <t>2022.7.7</t>
  </si>
  <si>
    <t>2022.8.8</t>
  </si>
  <si>
    <t>2022.7.19</t>
  </si>
  <si>
    <t>2022.9.6</t>
  </si>
  <si>
    <t>2022.9.15</t>
  </si>
  <si>
    <t>2022.8.11</t>
  </si>
  <si>
    <t>2022.10.11</t>
  </si>
  <si>
    <t>2022.9.22</t>
  </si>
  <si>
    <t>2022.8.22</t>
  </si>
  <si>
    <t>2022.10.10</t>
  </si>
  <si>
    <t>2022.8.23</t>
  </si>
  <si>
    <t>2022.9.5</t>
  </si>
  <si>
    <t>2022.9.20</t>
  </si>
  <si>
    <t>225/200</t>
  </si>
  <si>
    <t>2022.9.21</t>
  </si>
  <si>
    <t>2022.10.28</t>
  </si>
  <si>
    <t>2022.9.27</t>
  </si>
  <si>
    <t>2022.10.26</t>
  </si>
  <si>
    <t>2022.10.13</t>
  </si>
  <si>
    <t>2022.12.12</t>
  </si>
  <si>
    <t>2022.10.17</t>
  </si>
  <si>
    <t>2022.11.23</t>
  </si>
  <si>
    <t>2022.11.21</t>
  </si>
  <si>
    <t>2022.11.17</t>
  </si>
  <si>
    <t>2022.10.24</t>
  </si>
  <si>
    <t>2022.12.14</t>
  </si>
  <si>
    <t>2022.11.1</t>
  </si>
  <si>
    <t>2022.12.2</t>
  </si>
  <si>
    <t>2023.1.3</t>
  </si>
  <si>
    <t>2022.12.5</t>
  </si>
  <si>
    <t>2023.2.3</t>
  </si>
  <si>
    <t>2022.12.19</t>
  </si>
  <si>
    <t>2023.2.20</t>
  </si>
  <si>
    <t>2022.12.28</t>
  </si>
  <si>
    <t>2023.2.15</t>
  </si>
  <si>
    <t>2022.12.29</t>
  </si>
  <si>
    <t>2023.2.13</t>
  </si>
  <si>
    <t>2023.1.13</t>
  </si>
  <si>
    <t>2023.2.17</t>
  </si>
  <si>
    <t>2023.1.25</t>
  </si>
  <si>
    <t>2023.1.28</t>
  </si>
  <si>
    <t>2023.3.1</t>
  </si>
  <si>
    <t>2023.2.10</t>
  </si>
  <si>
    <t>2023.3.15</t>
  </si>
  <si>
    <t>2023.3.24</t>
  </si>
  <si>
    <t>2023.4.3</t>
  </si>
  <si>
    <t>2023.2.28</t>
  </si>
  <si>
    <t>2023.3.30</t>
  </si>
  <si>
    <t>2023.4.11</t>
  </si>
  <si>
    <t>2023.4.25</t>
  </si>
  <si>
    <t>2023.4.26</t>
  </si>
  <si>
    <t>2023.3.26</t>
  </si>
  <si>
    <t>2023.5.9</t>
  </si>
  <si>
    <t>2023.5.17</t>
  </si>
  <si>
    <t>2023.5.24</t>
  </si>
  <si>
    <t>2023.6.7</t>
  </si>
  <si>
    <t>2023.4.28</t>
  </si>
  <si>
    <t>2023.6.14</t>
  </si>
  <si>
    <t>2023.5.10</t>
  </si>
  <si>
    <t>2023.5.15</t>
  </si>
  <si>
    <t>2023.6.13</t>
  </si>
  <si>
    <t>2023.5.11</t>
  </si>
  <si>
    <t>2023.6.16</t>
  </si>
  <si>
    <t>2023.5.12</t>
  </si>
  <si>
    <t>2023.5.22</t>
  </si>
  <si>
    <t>2023.7.3</t>
  </si>
  <si>
    <t>2023.6.28</t>
  </si>
  <si>
    <t>2023.7.18</t>
  </si>
  <si>
    <t>200/300</t>
  </si>
  <si>
    <t>2023.6.21</t>
  </si>
  <si>
    <t>2023.7.13</t>
  </si>
  <si>
    <t>2023.7.24</t>
  </si>
  <si>
    <t>2023.9.4</t>
  </si>
  <si>
    <t>2023.10.9</t>
  </si>
  <si>
    <t>2023.9.18</t>
  </si>
  <si>
    <t>2023.9.8</t>
  </si>
  <si>
    <t>2023.9.1</t>
  </si>
  <si>
    <t>fou</t>
  </si>
  <si>
    <t>2023.8.29</t>
  </si>
  <si>
    <t>2023.9.20</t>
  </si>
  <si>
    <t>2023.9.26</t>
  </si>
  <si>
    <t>2023.11.10</t>
  </si>
  <si>
    <t>2023.10.13</t>
  </si>
  <si>
    <t>2023.11.24</t>
  </si>
  <si>
    <t>2023.10.31</t>
  </si>
  <si>
    <t>2023.12.25</t>
  </si>
  <si>
    <t>2023.8.25</t>
  </si>
  <si>
    <t>20202878；20203226</t>
  </si>
  <si>
    <t>2023.11.23</t>
  </si>
  <si>
    <t>2020.12.24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</si>
  <si>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0212525A</t>
    </r>
  </si>
  <si>
    <t>2023.8.13</t>
  </si>
  <si>
    <t>2023.9.16</t>
  </si>
  <si>
    <t>20230758；20231106</t>
  </si>
  <si>
    <t>2023.3.23</t>
  </si>
  <si>
    <t>20231148；20231831</t>
  </si>
  <si>
    <t>2020.12.9</t>
  </si>
  <si>
    <t>2021.1.14</t>
  </si>
  <si>
    <t>2021.2.1</t>
  </si>
  <si>
    <t>2021.3.24</t>
  </si>
  <si>
    <t>2021.3.22</t>
  </si>
  <si>
    <t>2021.2.10</t>
  </si>
  <si>
    <t>2021.3.1</t>
  </si>
  <si>
    <t>2021.4.19</t>
  </si>
  <si>
    <t>2021.5.13</t>
  </si>
  <si>
    <t>2021.7.14</t>
  </si>
  <si>
    <t>2021.8.24</t>
  </si>
  <si>
    <t>2021.8.12</t>
  </si>
  <si>
    <t>2021.9.15</t>
  </si>
  <si>
    <t>2021.9.16</t>
  </si>
  <si>
    <t>2021.11.3</t>
  </si>
  <si>
    <t>2021.12.17</t>
  </si>
  <si>
    <t>2022.1.29</t>
  </si>
  <si>
    <t>2022.3.1</t>
  </si>
  <si>
    <t>2022.4.26</t>
  </si>
  <si>
    <t>2022.6.10</t>
  </si>
  <si>
    <t>2022.7.20</t>
  </si>
  <si>
    <t>2022.7.13</t>
  </si>
  <si>
    <t>2022.8.25</t>
  </si>
  <si>
    <t>2022.7.14</t>
  </si>
  <si>
    <t>2022.9.26</t>
  </si>
  <si>
    <t>2023.3.2</t>
  </si>
  <si>
    <t>2023.2.8</t>
  </si>
  <si>
    <t>2023.8.11</t>
  </si>
  <si>
    <t>2023.7.14</t>
  </si>
  <si>
    <t>2023.11.21</t>
  </si>
  <si>
    <t>2023.11.8</t>
  </si>
  <si>
    <t>2023.12.20</t>
  </si>
  <si>
    <t>2023.12.22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</si>
</sst>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7" x14ac:knownFonts="1">
    <font>
      <sz val="11"/>
      <color theme="1"/>
      <name val="宋体"/>
      <charset val="134"/>
      <scheme val="minor"/>
    </font>
    <font>
      <b/>
      <sz val="12"/>
      <color rgb="FF7030A0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rgb="FF7030A0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left" vertical="center"/>
    </xf>
    <xf numFmtId="178" fontId="0" fillId="0" borderId="0" xfId="0" applyNumberForma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3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178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4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1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5" fillId="3" borderId="0" xfId="0" applyFont="1" applyFill="1" applyAlignment="1">
      <alignment horizontal="left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selection activeCell="N1" sqref="N1:N1048576"/>
    </sheetView>
  </sheetViews>
  <sheetFormatPr defaultColWidth="9.21875" defaultRowHeight="14.4" x14ac:dyDescent="0.25"/>
  <cols>
    <col min="1" max="1" width="24.77734375" style="1" customWidth="1"/>
    <col min="2" max="2" width="15.5546875" customWidth="1"/>
    <col min="3" max="3" width="14.109375" customWidth="1"/>
    <col min="4" max="4" width="13.88671875" style="23" customWidth="1"/>
    <col min="5" max="5" width="16.5546875" style="24" customWidth="1"/>
    <col min="6" max="6" width="13.21875" customWidth="1"/>
    <col min="8" max="8" width="13.21875" customWidth="1"/>
    <col min="9" max="9" width="12" customWidth="1"/>
    <col min="10" max="10" width="12.6640625" customWidth="1"/>
    <col min="11" max="11" width="26.88671875" customWidth="1"/>
    <col min="12" max="12" width="17.6640625" customWidth="1"/>
    <col min="13" max="13" width="18.33203125" customWidth="1"/>
    <col min="14" max="14" width="23.88671875" customWidth="1"/>
    <col min="15" max="15" width="27" customWidth="1"/>
    <col min="16" max="16" width="32.44140625" customWidth="1"/>
  </cols>
  <sheetData>
    <row r="1" spans="1:16" ht="15.6" x14ac:dyDescent="0.25">
      <c r="A1" s="2" t="s">
        <v>0</v>
      </c>
      <c r="B1" s="2" t="s">
        <v>1</v>
      </c>
      <c r="C1" s="3" t="s">
        <v>2</v>
      </c>
      <c r="D1" s="25" t="s">
        <v>3</v>
      </c>
      <c r="E1" s="28" t="s">
        <v>4</v>
      </c>
      <c r="F1" s="3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7" t="s">
        <v>11</v>
      </c>
      <c r="M1" s="7" t="s">
        <v>12</v>
      </c>
      <c r="N1" s="3" t="s">
        <v>13</v>
      </c>
      <c r="O1" s="3" t="s">
        <v>14</v>
      </c>
      <c r="P1" s="3" t="s">
        <v>15</v>
      </c>
    </row>
    <row r="2" spans="1:16" x14ac:dyDescent="0.25">
      <c r="A2" s="2">
        <v>20210281</v>
      </c>
      <c r="B2" s="2">
        <v>200</v>
      </c>
      <c r="C2" s="2" t="s">
        <v>16</v>
      </c>
      <c r="D2" s="26">
        <v>17</v>
      </c>
      <c r="E2" s="29">
        <f>F2-D2</f>
        <v>11</v>
      </c>
      <c r="F2" s="2">
        <v>28</v>
      </c>
      <c r="G2" s="2">
        <f>B2*F2</f>
        <v>5600</v>
      </c>
      <c r="H2" s="20">
        <v>1530337</v>
      </c>
      <c r="I2" s="20" t="s">
        <v>17</v>
      </c>
      <c r="J2" s="20" t="s">
        <v>18</v>
      </c>
      <c r="K2" s="20"/>
      <c r="L2" s="15" t="s">
        <v>19</v>
      </c>
      <c r="M2" s="15" t="s">
        <v>20</v>
      </c>
      <c r="N2" s="12">
        <v>77.3</v>
      </c>
      <c r="O2" s="12">
        <v>128.9</v>
      </c>
      <c r="P2" s="2"/>
    </row>
    <row r="3" spans="1:16" x14ac:dyDescent="0.25">
      <c r="A3" s="2">
        <v>20211408</v>
      </c>
      <c r="B3" s="2">
        <v>200</v>
      </c>
      <c r="C3" s="2" t="s">
        <v>16</v>
      </c>
      <c r="D3" s="26">
        <v>17</v>
      </c>
      <c r="E3" s="29">
        <f t="shared" ref="E3:E43" si="0">F3-D3</f>
        <v>11</v>
      </c>
      <c r="F3" s="2">
        <v>28</v>
      </c>
      <c r="G3" s="2">
        <f t="shared" ref="G3:G43" si="1">B3*F3</f>
        <v>5600</v>
      </c>
      <c r="H3" s="20">
        <v>1760416</v>
      </c>
      <c r="I3" s="20" t="s">
        <v>17</v>
      </c>
      <c r="J3" s="20" t="s">
        <v>18</v>
      </c>
      <c r="K3" s="20"/>
      <c r="L3" s="15" t="s">
        <v>21</v>
      </c>
      <c r="M3" s="15" t="s">
        <v>22</v>
      </c>
      <c r="N3" s="12">
        <v>26.9</v>
      </c>
      <c r="O3" s="12">
        <v>36.299999999999997</v>
      </c>
      <c r="P3" s="2"/>
    </row>
    <row r="4" spans="1:16" x14ac:dyDescent="0.25">
      <c r="A4" s="2">
        <v>20211457</v>
      </c>
      <c r="B4" s="2">
        <v>225</v>
      </c>
      <c r="C4" s="2" t="s">
        <v>16</v>
      </c>
      <c r="D4" s="26">
        <v>17</v>
      </c>
      <c r="E4" s="29">
        <f t="shared" si="0"/>
        <v>3</v>
      </c>
      <c r="F4" s="2">
        <v>20</v>
      </c>
      <c r="G4" s="2">
        <f t="shared" si="1"/>
        <v>4500</v>
      </c>
      <c r="H4" s="20">
        <v>1513763</v>
      </c>
      <c r="I4" s="20" t="s">
        <v>23</v>
      </c>
      <c r="J4" s="20" t="s">
        <v>18</v>
      </c>
      <c r="K4" s="20"/>
      <c r="L4" s="15" t="s">
        <v>24</v>
      </c>
      <c r="M4" s="15" t="s">
        <v>25</v>
      </c>
      <c r="N4" s="12">
        <v>114</v>
      </c>
      <c r="O4" s="12">
        <v>240.9</v>
      </c>
      <c r="P4" s="2"/>
    </row>
    <row r="5" spans="1:16" x14ac:dyDescent="0.25">
      <c r="A5" s="2">
        <v>20211538</v>
      </c>
      <c r="B5" s="2">
        <v>225</v>
      </c>
      <c r="C5" s="2" t="s">
        <v>16</v>
      </c>
      <c r="D5" s="26">
        <v>17</v>
      </c>
      <c r="E5" s="29">
        <f t="shared" si="0"/>
        <v>7</v>
      </c>
      <c r="F5" s="2">
        <v>24</v>
      </c>
      <c r="G5" s="2">
        <f t="shared" si="1"/>
        <v>5400</v>
      </c>
      <c r="H5" s="20">
        <v>1474654</v>
      </c>
      <c r="I5" s="20" t="s">
        <v>17</v>
      </c>
      <c r="J5" s="20" t="s">
        <v>18</v>
      </c>
      <c r="K5" s="20"/>
      <c r="L5" s="15" t="s">
        <v>26</v>
      </c>
      <c r="M5" s="15" t="s">
        <v>27</v>
      </c>
      <c r="N5" s="12">
        <v>8.8000000000000007</v>
      </c>
      <c r="O5" s="12">
        <v>8.9</v>
      </c>
      <c r="P5" s="2"/>
    </row>
    <row r="6" spans="1:16" x14ac:dyDescent="0.25">
      <c r="A6" s="2">
        <v>20211632</v>
      </c>
      <c r="B6" s="2">
        <v>225</v>
      </c>
      <c r="C6" s="2" t="s">
        <v>16</v>
      </c>
      <c r="D6" s="26">
        <v>17</v>
      </c>
      <c r="E6" s="29">
        <f t="shared" si="0"/>
        <v>9</v>
      </c>
      <c r="F6" s="2">
        <v>26</v>
      </c>
      <c r="G6" s="2">
        <f t="shared" si="1"/>
        <v>5850</v>
      </c>
      <c r="H6" s="20">
        <v>1506874</v>
      </c>
      <c r="I6" s="20" t="s">
        <v>17</v>
      </c>
      <c r="J6" s="20" t="s">
        <v>18</v>
      </c>
      <c r="K6" s="20"/>
      <c r="L6" s="15" t="s">
        <v>28</v>
      </c>
      <c r="M6" s="15" t="s">
        <v>29</v>
      </c>
      <c r="N6" s="12">
        <v>63.1</v>
      </c>
      <c r="O6" s="12">
        <v>65.900000000000006</v>
      </c>
      <c r="P6" s="2"/>
    </row>
    <row r="7" spans="1:16" x14ac:dyDescent="0.25">
      <c r="A7" s="2">
        <v>20211953</v>
      </c>
      <c r="B7" s="2">
        <v>225</v>
      </c>
      <c r="C7" s="2" t="s">
        <v>16</v>
      </c>
      <c r="D7" s="26">
        <v>17</v>
      </c>
      <c r="E7" s="29">
        <f t="shared" si="0"/>
        <v>9</v>
      </c>
      <c r="F7" s="2">
        <v>26</v>
      </c>
      <c r="G7" s="2">
        <f t="shared" si="1"/>
        <v>5850</v>
      </c>
      <c r="H7" s="20">
        <v>1534001</v>
      </c>
      <c r="I7" s="20" t="s">
        <v>23</v>
      </c>
      <c r="J7" s="20" t="s">
        <v>30</v>
      </c>
      <c r="K7" s="20" t="s">
        <v>31</v>
      </c>
      <c r="L7" s="15" t="s">
        <v>29</v>
      </c>
      <c r="M7" s="15" t="s">
        <v>32</v>
      </c>
      <c r="N7" s="12">
        <v>43.8</v>
      </c>
      <c r="O7" s="12">
        <v>46.4</v>
      </c>
      <c r="P7" s="2"/>
    </row>
    <row r="8" spans="1:16" x14ac:dyDescent="0.25">
      <c r="A8" s="2">
        <v>20212215</v>
      </c>
      <c r="B8" s="2">
        <v>225</v>
      </c>
      <c r="C8" s="2" t="s">
        <v>16</v>
      </c>
      <c r="D8" s="26">
        <v>17</v>
      </c>
      <c r="E8" s="29">
        <f t="shared" si="0"/>
        <v>7</v>
      </c>
      <c r="F8" s="2">
        <v>24</v>
      </c>
      <c r="G8" s="2">
        <f t="shared" si="1"/>
        <v>5400</v>
      </c>
      <c r="H8" s="20">
        <v>1550113</v>
      </c>
      <c r="I8" s="20" t="s">
        <v>17</v>
      </c>
      <c r="J8" s="20" t="s">
        <v>30</v>
      </c>
      <c r="K8" s="20" t="s">
        <v>33</v>
      </c>
      <c r="L8" s="15" t="s">
        <v>34</v>
      </c>
      <c r="M8" s="15" t="s">
        <v>35</v>
      </c>
      <c r="N8" s="12">
        <v>83.3</v>
      </c>
      <c r="O8" s="12">
        <v>60</v>
      </c>
      <c r="P8" s="2"/>
    </row>
    <row r="9" spans="1:16" x14ac:dyDescent="0.25">
      <c r="A9" s="2">
        <v>20212251</v>
      </c>
      <c r="B9" s="2">
        <v>225</v>
      </c>
      <c r="C9" s="2" t="s">
        <v>16</v>
      </c>
      <c r="D9" s="26">
        <v>17</v>
      </c>
      <c r="E9" s="29">
        <f t="shared" si="0"/>
        <v>7</v>
      </c>
      <c r="F9" s="2">
        <v>24</v>
      </c>
      <c r="G9" s="2">
        <f t="shared" si="1"/>
        <v>5400</v>
      </c>
      <c r="H9" s="20">
        <v>1641348</v>
      </c>
      <c r="I9" s="20" t="s">
        <v>36</v>
      </c>
      <c r="J9" s="20" t="s">
        <v>30</v>
      </c>
      <c r="K9" s="20" t="s">
        <v>37</v>
      </c>
      <c r="L9" s="15" t="s">
        <v>38</v>
      </c>
      <c r="M9" s="15" t="s">
        <v>39</v>
      </c>
      <c r="N9" s="12">
        <v>7.4</v>
      </c>
      <c r="O9" s="12">
        <v>7.7</v>
      </c>
      <c r="P9" s="2"/>
    </row>
    <row r="10" spans="1:16" x14ac:dyDescent="0.25">
      <c r="A10" s="2">
        <v>20212357</v>
      </c>
      <c r="B10" s="2">
        <v>225</v>
      </c>
      <c r="C10" s="2" t="s">
        <v>16</v>
      </c>
      <c r="D10" s="26">
        <v>17</v>
      </c>
      <c r="E10" s="29">
        <f t="shared" si="0"/>
        <v>8</v>
      </c>
      <c r="F10" s="2">
        <v>25</v>
      </c>
      <c r="G10" s="2">
        <f t="shared" si="1"/>
        <v>5625</v>
      </c>
      <c r="H10" s="20">
        <v>1563545</v>
      </c>
      <c r="I10" s="20" t="s">
        <v>17</v>
      </c>
      <c r="J10" s="20" t="s">
        <v>30</v>
      </c>
      <c r="K10" s="20" t="s">
        <v>40</v>
      </c>
      <c r="L10" s="15" t="s">
        <v>41</v>
      </c>
      <c r="M10" s="15" t="s">
        <v>42</v>
      </c>
      <c r="N10" s="12">
        <v>9.1</v>
      </c>
      <c r="O10" s="12">
        <v>7.3</v>
      </c>
      <c r="P10" s="2" t="s">
        <v>16</v>
      </c>
    </row>
    <row r="11" spans="1:16" x14ac:dyDescent="0.25">
      <c r="A11" s="2">
        <v>20212481</v>
      </c>
      <c r="B11" s="2">
        <v>200</v>
      </c>
      <c r="C11" s="2" t="s">
        <v>16</v>
      </c>
      <c r="D11" s="26">
        <v>17</v>
      </c>
      <c r="E11" s="29">
        <f t="shared" si="0"/>
        <v>13</v>
      </c>
      <c r="F11" s="2">
        <v>30</v>
      </c>
      <c r="G11" s="2">
        <f t="shared" si="1"/>
        <v>6000</v>
      </c>
      <c r="H11" s="20">
        <v>1578284</v>
      </c>
      <c r="I11" s="20" t="s">
        <v>36</v>
      </c>
      <c r="J11" s="20" t="s">
        <v>18</v>
      </c>
      <c r="K11" s="20"/>
      <c r="L11" s="15" t="s">
        <v>43</v>
      </c>
      <c r="M11" s="15" t="s">
        <v>44</v>
      </c>
      <c r="N11" s="12">
        <v>96.6</v>
      </c>
      <c r="O11" s="12">
        <v>108.3</v>
      </c>
      <c r="P11" s="2"/>
    </row>
    <row r="12" spans="1:16" x14ac:dyDescent="0.25">
      <c r="A12" s="2">
        <v>20212503</v>
      </c>
      <c r="B12" s="2">
        <v>225</v>
      </c>
      <c r="C12" s="2" t="s">
        <v>16</v>
      </c>
      <c r="D12" s="26">
        <v>17</v>
      </c>
      <c r="E12" s="29">
        <f t="shared" si="0"/>
        <v>7</v>
      </c>
      <c r="F12" s="2">
        <v>24</v>
      </c>
      <c r="G12" s="2">
        <f t="shared" si="1"/>
        <v>5400</v>
      </c>
      <c r="H12" s="20">
        <v>1563928</v>
      </c>
      <c r="I12" s="20" t="s">
        <v>17</v>
      </c>
      <c r="J12" s="20" t="s">
        <v>18</v>
      </c>
      <c r="K12" s="20"/>
      <c r="L12" s="15" t="s">
        <v>45</v>
      </c>
      <c r="M12" s="15" t="s">
        <v>46</v>
      </c>
      <c r="N12" s="12">
        <v>60.3</v>
      </c>
      <c r="O12" s="12">
        <v>28.2</v>
      </c>
      <c r="P12" s="2"/>
    </row>
    <row r="13" spans="1:16" x14ac:dyDescent="0.25">
      <c r="A13" s="2">
        <v>20213084</v>
      </c>
      <c r="B13" s="2">
        <v>200</v>
      </c>
      <c r="C13" s="2" t="s">
        <v>16</v>
      </c>
      <c r="D13" s="26">
        <v>17</v>
      </c>
      <c r="E13" s="29">
        <f t="shared" si="0"/>
        <v>8</v>
      </c>
      <c r="F13" s="2">
        <v>25</v>
      </c>
      <c r="G13" s="2">
        <f t="shared" si="1"/>
        <v>5000</v>
      </c>
      <c r="H13" s="20">
        <v>1590659</v>
      </c>
      <c r="I13" s="20" t="s">
        <v>36</v>
      </c>
      <c r="J13" s="20" t="s">
        <v>18</v>
      </c>
      <c r="K13" s="20"/>
      <c r="L13" s="15" t="s">
        <v>47</v>
      </c>
      <c r="M13" s="15" t="s">
        <v>48</v>
      </c>
      <c r="N13" s="12">
        <v>119</v>
      </c>
      <c r="O13" s="12">
        <v>71.400000000000006</v>
      </c>
      <c r="P13" s="2"/>
    </row>
    <row r="14" spans="1:16" x14ac:dyDescent="0.25">
      <c r="A14" s="2">
        <v>20213304</v>
      </c>
      <c r="B14" s="2">
        <v>225</v>
      </c>
      <c r="C14" s="2" t="s">
        <v>16</v>
      </c>
      <c r="D14" s="26">
        <v>17</v>
      </c>
      <c r="E14" s="29">
        <f t="shared" si="0"/>
        <v>9</v>
      </c>
      <c r="F14" s="2">
        <v>26</v>
      </c>
      <c r="G14" s="2">
        <f t="shared" si="1"/>
        <v>5850</v>
      </c>
      <c r="H14" s="20">
        <v>1554427</v>
      </c>
      <c r="I14" s="20" t="s">
        <v>17</v>
      </c>
      <c r="J14" s="20" t="s">
        <v>18</v>
      </c>
      <c r="K14" s="20"/>
      <c r="L14" s="15" t="s">
        <v>49</v>
      </c>
      <c r="M14" s="15" t="s">
        <v>50</v>
      </c>
      <c r="N14" s="12">
        <v>15.2</v>
      </c>
      <c r="O14" s="12">
        <v>10.199999999999999</v>
      </c>
      <c r="P14" s="2"/>
    </row>
    <row r="15" spans="1:16" x14ac:dyDescent="0.25">
      <c r="A15" s="2">
        <v>20213437</v>
      </c>
      <c r="B15" s="2">
        <v>225</v>
      </c>
      <c r="C15" s="2" t="s">
        <v>16</v>
      </c>
      <c r="D15" s="26">
        <v>17</v>
      </c>
      <c r="E15" s="29">
        <f t="shared" si="0"/>
        <v>9</v>
      </c>
      <c r="F15" s="2">
        <v>26</v>
      </c>
      <c r="G15" s="2">
        <f t="shared" si="1"/>
        <v>5850</v>
      </c>
      <c r="H15" s="20">
        <v>1664211</v>
      </c>
      <c r="I15" s="20" t="s">
        <v>36</v>
      </c>
      <c r="J15" s="20" t="s">
        <v>18</v>
      </c>
      <c r="K15" s="20"/>
      <c r="L15" s="15" t="s">
        <v>51</v>
      </c>
      <c r="M15" s="15" t="s">
        <v>52</v>
      </c>
      <c r="N15" s="12">
        <v>51.4</v>
      </c>
      <c r="O15" s="12">
        <v>19.5</v>
      </c>
      <c r="P15" s="2"/>
    </row>
    <row r="16" spans="1:16" x14ac:dyDescent="0.25">
      <c r="A16" s="2">
        <v>20213895</v>
      </c>
      <c r="B16" s="2">
        <v>200</v>
      </c>
      <c r="C16" s="2" t="s">
        <v>16</v>
      </c>
      <c r="D16" s="26">
        <v>17</v>
      </c>
      <c r="E16" s="29">
        <f t="shared" si="0"/>
        <v>13</v>
      </c>
      <c r="F16" s="2">
        <v>30</v>
      </c>
      <c r="G16" s="2">
        <f t="shared" si="1"/>
        <v>6000</v>
      </c>
      <c r="H16" s="20">
        <v>1985700</v>
      </c>
      <c r="I16" s="20" t="s">
        <v>36</v>
      </c>
      <c r="J16" s="20" t="s">
        <v>30</v>
      </c>
      <c r="K16" s="20" t="s">
        <v>46</v>
      </c>
      <c r="L16" s="15" t="s">
        <v>53</v>
      </c>
      <c r="M16" s="15" t="s">
        <v>54</v>
      </c>
      <c r="N16" s="12">
        <v>54.8</v>
      </c>
      <c r="O16" s="12">
        <v>56.7</v>
      </c>
      <c r="P16" s="2"/>
    </row>
    <row r="17" spans="1:16" x14ac:dyDescent="0.25">
      <c r="A17" s="2">
        <v>20213972</v>
      </c>
      <c r="B17" s="2">
        <v>200</v>
      </c>
      <c r="C17" s="2" t="s">
        <v>16</v>
      </c>
      <c r="D17" s="26">
        <v>17</v>
      </c>
      <c r="E17" s="29">
        <f t="shared" si="0"/>
        <v>10</v>
      </c>
      <c r="F17" s="2">
        <v>27</v>
      </c>
      <c r="G17" s="2">
        <f t="shared" si="1"/>
        <v>5400</v>
      </c>
      <c r="H17" s="20">
        <v>1633993</v>
      </c>
      <c r="I17" s="20" t="s">
        <v>23</v>
      </c>
      <c r="J17" s="20" t="s">
        <v>18</v>
      </c>
      <c r="K17" s="20"/>
      <c r="L17" s="15" t="s">
        <v>55</v>
      </c>
      <c r="M17" s="15" t="s">
        <v>56</v>
      </c>
      <c r="N17" s="12">
        <v>95</v>
      </c>
      <c r="O17" s="12">
        <v>61.4</v>
      </c>
      <c r="P17" s="2"/>
    </row>
    <row r="18" spans="1:16" x14ac:dyDescent="0.25">
      <c r="A18" s="2">
        <v>20220408</v>
      </c>
      <c r="B18" s="2">
        <v>225</v>
      </c>
      <c r="C18" s="2" t="s">
        <v>16</v>
      </c>
      <c r="D18" s="26">
        <v>17</v>
      </c>
      <c r="E18" s="29">
        <f t="shared" si="0"/>
        <v>9</v>
      </c>
      <c r="F18" s="2">
        <v>26</v>
      </c>
      <c r="G18" s="2">
        <f t="shared" si="1"/>
        <v>5850</v>
      </c>
      <c r="H18" s="20">
        <v>1682096</v>
      </c>
      <c r="I18" s="20" t="s">
        <v>57</v>
      </c>
      <c r="J18" s="20" t="s">
        <v>30</v>
      </c>
      <c r="K18" s="20" t="s">
        <v>58</v>
      </c>
      <c r="L18" s="15" t="s">
        <v>59</v>
      </c>
      <c r="M18" s="15" t="s">
        <v>60</v>
      </c>
      <c r="N18" s="12">
        <v>7.5</v>
      </c>
      <c r="O18" s="12">
        <v>10.8</v>
      </c>
      <c r="P18" s="2"/>
    </row>
    <row r="19" spans="1:16" x14ac:dyDescent="0.25">
      <c r="A19" s="6" t="s">
        <v>61</v>
      </c>
      <c r="B19" s="6">
        <v>200</v>
      </c>
      <c r="C19" s="2" t="s">
        <v>16</v>
      </c>
      <c r="D19" s="26">
        <v>17</v>
      </c>
      <c r="E19" s="29">
        <f t="shared" si="0"/>
        <v>13</v>
      </c>
      <c r="F19" s="2">
        <v>30</v>
      </c>
      <c r="G19" s="2">
        <f t="shared" si="1"/>
        <v>6000</v>
      </c>
      <c r="H19" s="20">
        <v>1734688</v>
      </c>
      <c r="I19" s="20" t="s">
        <v>17</v>
      </c>
      <c r="J19" s="20" t="s">
        <v>30</v>
      </c>
      <c r="K19" s="20" t="s">
        <v>62</v>
      </c>
      <c r="L19" s="15" t="s">
        <v>63</v>
      </c>
      <c r="M19" s="15" t="s">
        <v>64</v>
      </c>
      <c r="N19" s="12">
        <v>46.3</v>
      </c>
      <c r="O19" s="12">
        <v>55.2</v>
      </c>
      <c r="P19" s="2"/>
    </row>
    <row r="20" spans="1:16" x14ac:dyDescent="0.25">
      <c r="A20" s="5">
        <v>20221021</v>
      </c>
      <c r="B20" s="2">
        <v>225</v>
      </c>
      <c r="C20" s="2" t="s">
        <v>16</v>
      </c>
      <c r="D20" s="26">
        <v>17</v>
      </c>
      <c r="E20" s="29">
        <f t="shared" si="0"/>
        <v>9</v>
      </c>
      <c r="F20" s="2">
        <v>26</v>
      </c>
      <c r="G20" s="2">
        <f t="shared" si="1"/>
        <v>5850</v>
      </c>
      <c r="H20" s="20">
        <v>1689328</v>
      </c>
      <c r="I20" s="20" t="s">
        <v>36</v>
      </c>
      <c r="J20" s="20" t="s">
        <v>18</v>
      </c>
      <c r="K20" s="20"/>
      <c r="L20" s="15" t="s">
        <v>65</v>
      </c>
      <c r="M20" s="15" t="s">
        <v>66</v>
      </c>
      <c r="N20" s="12">
        <v>10.5</v>
      </c>
      <c r="O20" s="12">
        <v>4.3</v>
      </c>
      <c r="P20" s="2"/>
    </row>
    <row r="21" spans="1:16" x14ac:dyDescent="0.25">
      <c r="A21" s="5">
        <v>20221117</v>
      </c>
      <c r="B21" s="2">
        <v>200</v>
      </c>
      <c r="C21" s="2" t="s">
        <v>16</v>
      </c>
      <c r="D21" s="26">
        <v>17</v>
      </c>
      <c r="E21" s="29">
        <f t="shared" si="0"/>
        <v>10</v>
      </c>
      <c r="F21" s="2">
        <v>27</v>
      </c>
      <c r="G21" s="2">
        <f t="shared" si="1"/>
        <v>5400</v>
      </c>
      <c r="H21" s="20">
        <v>1688489</v>
      </c>
      <c r="I21" s="20" t="s">
        <v>17</v>
      </c>
      <c r="J21" s="20" t="s">
        <v>18</v>
      </c>
      <c r="K21" s="20"/>
      <c r="L21" s="15" t="s">
        <v>67</v>
      </c>
      <c r="M21" s="15" t="s">
        <v>68</v>
      </c>
      <c r="N21" s="12">
        <v>218.2</v>
      </c>
      <c r="O21" s="12">
        <v>158</v>
      </c>
      <c r="P21" s="2"/>
    </row>
    <row r="22" spans="1:16" x14ac:dyDescent="0.25">
      <c r="A22" s="2">
        <v>20221627</v>
      </c>
      <c r="B22" s="2">
        <v>200</v>
      </c>
      <c r="C22" s="2" t="s">
        <v>16</v>
      </c>
      <c r="D22" s="26">
        <v>17</v>
      </c>
      <c r="E22" s="29">
        <f t="shared" si="0"/>
        <v>8</v>
      </c>
      <c r="F22" s="2">
        <v>25</v>
      </c>
      <c r="G22" s="2">
        <f t="shared" si="1"/>
        <v>5000</v>
      </c>
      <c r="H22" s="20">
        <v>1847458</v>
      </c>
      <c r="I22" s="20" t="s">
        <v>23</v>
      </c>
      <c r="J22" s="20" t="s">
        <v>18</v>
      </c>
      <c r="K22" s="20"/>
      <c r="L22" s="15" t="s">
        <v>69</v>
      </c>
      <c r="M22" s="15" t="s">
        <v>70</v>
      </c>
      <c r="N22" s="12">
        <v>13.9</v>
      </c>
      <c r="O22" s="12">
        <v>8.9</v>
      </c>
      <c r="P22" s="2"/>
    </row>
    <row r="23" spans="1:16" x14ac:dyDescent="0.25">
      <c r="A23" s="2">
        <v>20221715</v>
      </c>
      <c r="B23" s="2">
        <v>200</v>
      </c>
      <c r="C23" s="2" t="s">
        <v>16</v>
      </c>
      <c r="D23" s="26">
        <v>17</v>
      </c>
      <c r="E23" s="29">
        <f t="shared" si="0"/>
        <v>3</v>
      </c>
      <c r="F23" s="2">
        <v>20</v>
      </c>
      <c r="G23" s="2">
        <f t="shared" si="1"/>
        <v>4000</v>
      </c>
      <c r="H23" s="20">
        <v>1735126</v>
      </c>
      <c r="I23" s="20" t="s">
        <v>17</v>
      </c>
      <c r="J23" s="20" t="s">
        <v>30</v>
      </c>
      <c r="K23" s="20" t="s">
        <v>71</v>
      </c>
      <c r="L23" s="15" t="s">
        <v>72</v>
      </c>
      <c r="M23" s="15" t="s">
        <v>73</v>
      </c>
      <c r="N23" s="12">
        <v>47.1</v>
      </c>
      <c r="O23" s="12">
        <v>37</v>
      </c>
      <c r="P23" s="2"/>
    </row>
    <row r="24" spans="1:16" x14ac:dyDescent="0.25">
      <c r="A24" s="2">
        <v>20221873</v>
      </c>
      <c r="B24" s="2">
        <v>225</v>
      </c>
      <c r="C24" s="2" t="s">
        <v>16</v>
      </c>
      <c r="D24" s="26">
        <v>17</v>
      </c>
      <c r="E24" s="29">
        <f t="shared" si="0"/>
        <v>7</v>
      </c>
      <c r="F24" s="2">
        <v>24</v>
      </c>
      <c r="G24" s="2">
        <f t="shared" si="1"/>
        <v>5400</v>
      </c>
      <c r="H24" s="20">
        <v>1738101</v>
      </c>
      <c r="I24" s="20" t="s">
        <v>17</v>
      </c>
      <c r="J24" s="20" t="s">
        <v>30</v>
      </c>
      <c r="K24" s="20" t="s">
        <v>74</v>
      </c>
      <c r="L24" s="15" t="s">
        <v>75</v>
      </c>
      <c r="M24" s="15" t="s">
        <v>76</v>
      </c>
      <c r="N24" s="12">
        <v>27.9</v>
      </c>
      <c r="O24" s="12">
        <v>29.1</v>
      </c>
      <c r="P24" s="2"/>
    </row>
    <row r="25" spans="1:16" x14ac:dyDescent="0.25">
      <c r="A25" s="2">
        <v>20222216</v>
      </c>
      <c r="B25" s="2">
        <v>200</v>
      </c>
      <c r="C25" s="2" t="s">
        <v>16</v>
      </c>
      <c r="D25" s="26">
        <v>17</v>
      </c>
      <c r="E25" s="29">
        <f t="shared" si="0"/>
        <v>13</v>
      </c>
      <c r="F25" s="2">
        <v>30</v>
      </c>
      <c r="G25" s="2">
        <f t="shared" si="1"/>
        <v>6000</v>
      </c>
      <c r="H25" s="20">
        <v>2047758</v>
      </c>
      <c r="I25" s="20" t="s">
        <v>36</v>
      </c>
      <c r="J25" s="20" t="s">
        <v>18</v>
      </c>
      <c r="K25" s="20"/>
      <c r="L25" s="15" t="s">
        <v>77</v>
      </c>
      <c r="M25" s="15" t="s">
        <v>78</v>
      </c>
      <c r="N25" s="12">
        <v>150</v>
      </c>
      <c r="O25" s="12">
        <v>89.6</v>
      </c>
      <c r="P25" s="2"/>
    </row>
    <row r="26" spans="1:16" x14ac:dyDescent="0.25">
      <c r="A26" s="2">
        <v>20222875</v>
      </c>
      <c r="B26" s="2">
        <v>225</v>
      </c>
      <c r="C26" s="2" t="s">
        <v>16</v>
      </c>
      <c r="D26" s="26">
        <v>17</v>
      </c>
      <c r="E26" s="29">
        <f t="shared" si="0"/>
        <v>9</v>
      </c>
      <c r="F26" s="2">
        <v>26</v>
      </c>
      <c r="G26" s="2">
        <f t="shared" si="1"/>
        <v>5850</v>
      </c>
      <c r="H26" s="20">
        <v>2171146</v>
      </c>
      <c r="I26" s="20" t="s">
        <v>17</v>
      </c>
      <c r="J26" s="20" t="s">
        <v>18</v>
      </c>
      <c r="K26" s="20"/>
      <c r="L26" s="15" t="s">
        <v>79</v>
      </c>
      <c r="M26" s="15" t="s">
        <v>80</v>
      </c>
      <c r="N26" s="12">
        <v>84.3</v>
      </c>
      <c r="O26" s="12">
        <v>89.3</v>
      </c>
      <c r="P26" s="2"/>
    </row>
    <row r="27" spans="1:16" x14ac:dyDescent="0.25">
      <c r="A27" s="2">
        <v>20222916</v>
      </c>
      <c r="B27" s="2">
        <v>200</v>
      </c>
      <c r="C27" s="2" t="s">
        <v>16</v>
      </c>
      <c r="D27" s="26">
        <v>17</v>
      </c>
      <c r="E27" s="29">
        <f t="shared" si="0"/>
        <v>13</v>
      </c>
      <c r="F27" s="2">
        <v>30</v>
      </c>
      <c r="G27" s="2">
        <f t="shared" si="1"/>
        <v>6000</v>
      </c>
      <c r="H27" s="20">
        <v>1823044</v>
      </c>
      <c r="I27" s="20" t="s">
        <v>23</v>
      </c>
      <c r="J27" s="20" t="s">
        <v>30</v>
      </c>
      <c r="K27" s="20"/>
      <c r="L27" s="15" t="s">
        <v>81</v>
      </c>
      <c r="M27" s="15" t="s">
        <v>82</v>
      </c>
      <c r="N27" s="12">
        <v>35.4</v>
      </c>
      <c r="O27" s="12">
        <v>37.9</v>
      </c>
      <c r="P27" s="2"/>
    </row>
    <row r="28" spans="1:16" x14ac:dyDescent="0.25">
      <c r="A28" s="6">
        <v>20223278</v>
      </c>
      <c r="B28" s="6">
        <v>200</v>
      </c>
      <c r="C28" s="6" t="s">
        <v>16</v>
      </c>
      <c r="D28" s="27">
        <v>17</v>
      </c>
      <c r="E28" s="29">
        <f t="shared" si="0"/>
        <v>13</v>
      </c>
      <c r="F28" s="6">
        <v>30</v>
      </c>
      <c r="G28" s="2">
        <f t="shared" si="1"/>
        <v>6000</v>
      </c>
      <c r="H28" s="21">
        <v>1858654</v>
      </c>
      <c r="I28" s="21" t="s">
        <v>23</v>
      </c>
      <c r="J28" s="21" t="s">
        <v>18</v>
      </c>
      <c r="K28" s="21"/>
      <c r="L28" s="16" t="s">
        <v>83</v>
      </c>
      <c r="M28" s="16" t="s">
        <v>84</v>
      </c>
      <c r="N28" s="12">
        <v>24.9</v>
      </c>
      <c r="O28" s="12">
        <v>12.9</v>
      </c>
      <c r="P28" s="2"/>
    </row>
    <row r="29" spans="1:16" s="1" customFormat="1" x14ac:dyDescent="0.25">
      <c r="A29" s="6">
        <v>20230106</v>
      </c>
      <c r="B29" s="6">
        <v>200</v>
      </c>
      <c r="C29" s="6" t="s">
        <v>16</v>
      </c>
      <c r="D29" s="26">
        <v>17</v>
      </c>
      <c r="E29" s="29">
        <f t="shared" si="0"/>
        <v>8</v>
      </c>
      <c r="F29" s="6">
        <v>25</v>
      </c>
      <c r="G29" s="2">
        <f t="shared" si="1"/>
        <v>5000</v>
      </c>
      <c r="H29" s="30">
        <v>1824263</v>
      </c>
      <c r="I29" s="30" t="s">
        <v>17</v>
      </c>
      <c r="J29" s="30" t="s">
        <v>18</v>
      </c>
      <c r="K29" s="30"/>
      <c r="L29" s="6">
        <v>2023.18</v>
      </c>
      <c r="M29" s="16" t="s">
        <v>85</v>
      </c>
      <c r="N29" s="12">
        <v>46.1</v>
      </c>
      <c r="O29" s="12">
        <v>52.4</v>
      </c>
      <c r="P29" s="2"/>
    </row>
    <row r="30" spans="1:16" x14ac:dyDescent="0.25">
      <c r="A30" s="6">
        <v>20230205</v>
      </c>
      <c r="B30" s="6">
        <v>200</v>
      </c>
      <c r="C30" s="6" t="s">
        <v>16</v>
      </c>
      <c r="D30" s="27">
        <v>17</v>
      </c>
      <c r="E30" s="29">
        <f t="shared" si="0"/>
        <v>8</v>
      </c>
      <c r="F30" s="6">
        <v>25</v>
      </c>
      <c r="G30" s="2">
        <f t="shared" si="1"/>
        <v>5000</v>
      </c>
      <c r="H30" s="21">
        <v>2252054</v>
      </c>
      <c r="I30" s="21" t="s">
        <v>17</v>
      </c>
      <c r="J30" s="21" t="s">
        <v>18</v>
      </c>
      <c r="K30" s="21"/>
      <c r="L30" s="16" t="s">
        <v>80</v>
      </c>
      <c r="M30" s="16" t="s">
        <v>86</v>
      </c>
      <c r="N30" s="12">
        <v>71.5</v>
      </c>
      <c r="O30" s="12">
        <v>72</v>
      </c>
      <c r="P30" s="2"/>
    </row>
    <row r="31" spans="1:16" x14ac:dyDescent="0.25">
      <c r="A31" s="6">
        <v>20230291</v>
      </c>
      <c r="B31" s="6">
        <v>225</v>
      </c>
      <c r="C31" s="6" t="s">
        <v>16</v>
      </c>
      <c r="D31" s="27">
        <v>17</v>
      </c>
      <c r="E31" s="29">
        <f t="shared" si="0"/>
        <v>7</v>
      </c>
      <c r="F31" s="6">
        <v>24</v>
      </c>
      <c r="G31" s="2">
        <f t="shared" si="1"/>
        <v>5400</v>
      </c>
      <c r="H31" s="21">
        <v>2213659</v>
      </c>
      <c r="I31" s="21" t="s">
        <v>17</v>
      </c>
      <c r="J31" s="21" t="s">
        <v>18</v>
      </c>
      <c r="K31" s="21"/>
      <c r="L31" s="16" t="s">
        <v>87</v>
      </c>
      <c r="M31" s="16" t="s">
        <v>84</v>
      </c>
      <c r="N31" s="12">
        <v>103.3</v>
      </c>
      <c r="O31" s="12">
        <v>111.4</v>
      </c>
      <c r="P31" s="2"/>
    </row>
    <row r="32" spans="1:16" x14ac:dyDescent="0.25">
      <c r="A32" s="6">
        <v>20230695</v>
      </c>
      <c r="B32" s="6">
        <v>225</v>
      </c>
      <c r="C32" s="6" t="s">
        <v>16</v>
      </c>
      <c r="D32" s="27">
        <v>17</v>
      </c>
      <c r="E32" s="29">
        <f t="shared" si="0"/>
        <v>7</v>
      </c>
      <c r="F32" s="6">
        <v>24</v>
      </c>
      <c r="G32" s="2">
        <f t="shared" si="1"/>
        <v>5400</v>
      </c>
      <c r="H32" s="21">
        <v>1915046</v>
      </c>
      <c r="I32" s="21" t="s">
        <v>57</v>
      </c>
      <c r="J32" s="21" t="s">
        <v>30</v>
      </c>
      <c r="K32" s="21" t="s">
        <v>88</v>
      </c>
      <c r="L32" s="16" t="s">
        <v>89</v>
      </c>
      <c r="M32" s="16" t="s">
        <v>90</v>
      </c>
      <c r="N32" s="12">
        <v>73.400000000000006</v>
      </c>
      <c r="O32" s="12">
        <v>40.200000000000003</v>
      </c>
      <c r="P32" s="2"/>
    </row>
    <row r="33" spans="1:16" x14ac:dyDescent="0.25">
      <c r="A33" s="6">
        <v>20230708</v>
      </c>
      <c r="B33" s="6">
        <v>225</v>
      </c>
      <c r="C33" s="6" t="s">
        <v>16</v>
      </c>
      <c r="D33" s="27">
        <v>17</v>
      </c>
      <c r="E33" s="29">
        <f t="shared" si="0"/>
        <v>8</v>
      </c>
      <c r="F33" s="6">
        <v>25</v>
      </c>
      <c r="G33" s="2">
        <f t="shared" si="1"/>
        <v>5625</v>
      </c>
      <c r="H33" s="21">
        <v>1890699</v>
      </c>
      <c r="I33" s="21" t="s">
        <v>17</v>
      </c>
      <c r="J33" s="21" t="s">
        <v>18</v>
      </c>
      <c r="K33" s="21"/>
      <c r="L33" s="16" t="s">
        <v>91</v>
      </c>
      <c r="M33" s="16" t="s">
        <v>92</v>
      </c>
      <c r="N33" s="12">
        <v>120.4</v>
      </c>
      <c r="O33" s="12">
        <v>33.799999999999997</v>
      </c>
      <c r="P33" s="2"/>
    </row>
    <row r="34" spans="1:16" x14ac:dyDescent="0.25">
      <c r="A34" s="6">
        <v>20231717</v>
      </c>
      <c r="B34" s="6">
        <v>200</v>
      </c>
      <c r="C34" s="6" t="s">
        <v>16</v>
      </c>
      <c r="D34" s="27">
        <v>17</v>
      </c>
      <c r="E34" s="29">
        <f t="shared" si="0"/>
        <v>13</v>
      </c>
      <c r="F34" s="6">
        <v>30</v>
      </c>
      <c r="G34" s="2">
        <f t="shared" si="1"/>
        <v>6000</v>
      </c>
      <c r="H34" s="21">
        <v>2226097</v>
      </c>
      <c r="I34" s="21" t="s">
        <v>17</v>
      </c>
      <c r="J34" s="21" t="s">
        <v>93</v>
      </c>
      <c r="K34" s="21"/>
      <c r="L34" s="16" t="s">
        <v>94</v>
      </c>
      <c r="M34" s="16" t="s">
        <v>95</v>
      </c>
      <c r="N34" s="12">
        <v>191.3</v>
      </c>
      <c r="O34" s="12">
        <v>100.5</v>
      </c>
      <c r="P34" s="2"/>
    </row>
    <row r="35" spans="1:16" x14ac:dyDescent="0.25">
      <c r="A35" s="6">
        <v>20231765</v>
      </c>
      <c r="B35" s="6">
        <v>200</v>
      </c>
      <c r="C35" s="6" t="s">
        <v>16</v>
      </c>
      <c r="D35" s="27">
        <v>17</v>
      </c>
      <c r="E35" s="29">
        <f t="shared" si="0"/>
        <v>10</v>
      </c>
      <c r="F35" s="6">
        <v>27</v>
      </c>
      <c r="G35" s="2">
        <f t="shared" si="1"/>
        <v>5400</v>
      </c>
      <c r="H35" s="21">
        <v>2116259</v>
      </c>
      <c r="I35" s="21" t="s">
        <v>23</v>
      </c>
      <c r="J35" s="21" t="s">
        <v>30</v>
      </c>
      <c r="K35" s="21" t="s">
        <v>96</v>
      </c>
      <c r="L35" s="16" t="s">
        <v>97</v>
      </c>
      <c r="M35" s="16" t="s">
        <v>95</v>
      </c>
      <c r="N35" s="12">
        <v>8.4</v>
      </c>
      <c r="O35" s="12">
        <v>12.5</v>
      </c>
      <c r="P35" s="2"/>
    </row>
    <row r="36" spans="1:16" x14ac:dyDescent="0.25">
      <c r="A36" s="2">
        <v>20231937</v>
      </c>
      <c r="B36" s="2">
        <v>225</v>
      </c>
      <c r="C36" s="6" t="s">
        <v>16</v>
      </c>
      <c r="D36" s="27">
        <v>17</v>
      </c>
      <c r="E36" s="29">
        <f t="shared" si="0"/>
        <v>9</v>
      </c>
      <c r="F36" s="6">
        <v>26</v>
      </c>
      <c r="G36" s="2">
        <f t="shared" si="1"/>
        <v>5850</v>
      </c>
      <c r="H36" s="21">
        <v>2249437</v>
      </c>
      <c r="I36" s="21" t="s">
        <v>57</v>
      </c>
      <c r="J36" s="21" t="s">
        <v>30</v>
      </c>
      <c r="K36" s="21" t="s">
        <v>98</v>
      </c>
      <c r="L36" s="16" t="s">
        <v>99</v>
      </c>
      <c r="M36" s="16" t="s">
        <v>100</v>
      </c>
      <c r="N36" s="12">
        <v>16.600000000000001</v>
      </c>
      <c r="O36" s="12">
        <v>21.6</v>
      </c>
      <c r="P36" s="2"/>
    </row>
    <row r="37" spans="1:16" x14ac:dyDescent="0.25">
      <c r="A37" s="2">
        <v>20231947</v>
      </c>
      <c r="B37" s="2">
        <v>225</v>
      </c>
      <c r="C37" s="6" t="s">
        <v>16</v>
      </c>
      <c r="D37" s="27">
        <v>17</v>
      </c>
      <c r="E37" s="29">
        <f t="shared" si="0"/>
        <v>9</v>
      </c>
      <c r="F37" s="6">
        <v>26</v>
      </c>
      <c r="G37" s="2">
        <f t="shared" si="1"/>
        <v>5850</v>
      </c>
      <c r="H37" s="21">
        <v>2086045</v>
      </c>
      <c r="I37" s="21" t="s">
        <v>23</v>
      </c>
      <c r="J37" s="21" t="s">
        <v>30</v>
      </c>
      <c r="K37" s="21" t="s">
        <v>101</v>
      </c>
      <c r="L37" s="16" t="s">
        <v>102</v>
      </c>
      <c r="M37" s="16" t="s">
        <v>100</v>
      </c>
      <c r="N37" s="12">
        <v>3.4</v>
      </c>
      <c r="O37" s="12">
        <v>4.5999999999999996</v>
      </c>
      <c r="P37" s="2"/>
    </row>
    <row r="38" spans="1:16" x14ac:dyDescent="0.25">
      <c r="A38" s="6">
        <v>20232315</v>
      </c>
      <c r="B38" s="6">
        <v>200</v>
      </c>
      <c r="C38" s="6" t="s">
        <v>16</v>
      </c>
      <c r="D38" s="27">
        <v>17</v>
      </c>
      <c r="E38" s="29">
        <f t="shared" si="0"/>
        <v>11</v>
      </c>
      <c r="F38" s="6">
        <v>28</v>
      </c>
      <c r="G38" s="2">
        <f t="shared" si="1"/>
        <v>5600</v>
      </c>
      <c r="H38" s="21">
        <v>2158499</v>
      </c>
      <c r="I38" s="21" t="s">
        <v>23</v>
      </c>
      <c r="J38" s="21" t="s">
        <v>18</v>
      </c>
      <c r="K38" s="21"/>
      <c r="L38" s="16" t="s">
        <v>103</v>
      </c>
      <c r="M38" s="16" t="s">
        <v>104</v>
      </c>
      <c r="N38" s="12">
        <v>96.3</v>
      </c>
      <c r="O38" s="12">
        <v>45.2</v>
      </c>
      <c r="P38" s="2"/>
    </row>
    <row r="39" spans="1:16" x14ac:dyDescent="0.25">
      <c r="A39" s="6">
        <v>20232395</v>
      </c>
      <c r="B39" s="6">
        <v>200</v>
      </c>
      <c r="C39" s="6" t="s">
        <v>16</v>
      </c>
      <c r="D39" s="27">
        <v>17</v>
      </c>
      <c r="E39" s="29">
        <f t="shared" si="0"/>
        <v>10</v>
      </c>
      <c r="F39" s="6">
        <v>27</v>
      </c>
      <c r="G39" s="2">
        <f t="shared" si="1"/>
        <v>5400</v>
      </c>
      <c r="H39" s="21">
        <v>2240073</v>
      </c>
      <c r="I39" s="21" t="s">
        <v>36</v>
      </c>
      <c r="J39" s="21" t="s">
        <v>30</v>
      </c>
      <c r="K39" s="21" t="s">
        <v>105</v>
      </c>
      <c r="L39" s="16" t="s">
        <v>106</v>
      </c>
      <c r="M39" s="16" t="s">
        <v>107</v>
      </c>
      <c r="N39" s="12">
        <v>146.30000000000001</v>
      </c>
      <c r="O39" s="12">
        <v>106.6</v>
      </c>
      <c r="P39" s="2"/>
    </row>
    <row r="40" spans="1:16" x14ac:dyDescent="0.25">
      <c r="A40" s="6">
        <v>20232596</v>
      </c>
      <c r="B40" s="6">
        <v>225</v>
      </c>
      <c r="C40" s="6" t="s">
        <v>16</v>
      </c>
      <c r="D40" s="27">
        <v>17</v>
      </c>
      <c r="E40" s="29">
        <f t="shared" si="0"/>
        <v>9</v>
      </c>
      <c r="F40" s="6">
        <v>26</v>
      </c>
      <c r="G40" s="2">
        <f t="shared" si="1"/>
        <v>5850</v>
      </c>
      <c r="H40" s="21">
        <v>2257969</v>
      </c>
      <c r="I40" s="21" t="s">
        <v>17</v>
      </c>
      <c r="J40" s="21" t="s">
        <v>18</v>
      </c>
      <c r="K40" s="21"/>
      <c r="L40" s="16" t="s">
        <v>108</v>
      </c>
      <c r="M40" s="16" t="s">
        <v>109</v>
      </c>
      <c r="N40" s="12">
        <v>53.6</v>
      </c>
      <c r="O40" s="12">
        <v>49.2</v>
      </c>
      <c r="P40" s="2"/>
    </row>
    <row r="41" spans="1:16" x14ac:dyDescent="0.25">
      <c r="A41" s="2">
        <v>20233238</v>
      </c>
      <c r="B41" s="2">
        <v>225</v>
      </c>
      <c r="C41" s="6" t="s">
        <v>16</v>
      </c>
      <c r="D41" s="27">
        <v>17</v>
      </c>
      <c r="E41" s="29">
        <f t="shared" si="0"/>
        <v>9</v>
      </c>
      <c r="F41" s="6">
        <v>26</v>
      </c>
      <c r="G41" s="2">
        <f t="shared" si="1"/>
        <v>5850</v>
      </c>
      <c r="H41" s="21">
        <v>2196086</v>
      </c>
      <c r="I41" s="21" t="s">
        <v>36</v>
      </c>
      <c r="J41" s="21" t="s">
        <v>18</v>
      </c>
      <c r="K41" s="21"/>
      <c r="L41" s="16" t="s">
        <v>110</v>
      </c>
      <c r="M41" s="16" t="s">
        <v>111</v>
      </c>
      <c r="N41" s="12">
        <v>135.19999999999999</v>
      </c>
      <c r="O41" s="12">
        <v>100.9</v>
      </c>
      <c r="P41" s="2"/>
    </row>
    <row r="42" spans="1:16" x14ac:dyDescent="0.25">
      <c r="A42" s="2">
        <v>20233462</v>
      </c>
      <c r="B42" s="2">
        <v>225</v>
      </c>
      <c r="C42" s="6" t="s">
        <v>16</v>
      </c>
      <c r="D42" s="27">
        <v>17</v>
      </c>
      <c r="E42" s="29">
        <f t="shared" si="0"/>
        <v>9</v>
      </c>
      <c r="F42" s="6">
        <v>26</v>
      </c>
      <c r="G42" s="2">
        <f t="shared" si="1"/>
        <v>5850</v>
      </c>
      <c r="H42" s="21">
        <v>2198679</v>
      </c>
      <c r="I42" s="21" t="s">
        <v>36</v>
      </c>
      <c r="J42" s="21" t="s">
        <v>30</v>
      </c>
      <c r="K42" s="21" t="s">
        <v>112</v>
      </c>
      <c r="L42" s="16" t="s">
        <v>113</v>
      </c>
      <c r="M42" s="16" t="s">
        <v>114</v>
      </c>
      <c r="N42" s="12">
        <v>26.8</v>
      </c>
      <c r="O42" s="12">
        <v>20.8</v>
      </c>
      <c r="P42" s="2"/>
    </row>
    <row r="43" spans="1:16" x14ac:dyDescent="0.25">
      <c r="A43" s="2">
        <v>20233828</v>
      </c>
      <c r="B43" s="2">
        <v>225</v>
      </c>
      <c r="C43" s="6" t="s">
        <v>16</v>
      </c>
      <c r="D43" s="27">
        <v>17</v>
      </c>
      <c r="E43" s="29">
        <f t="shared" si="0"/>
        <v>7</v>
      </c>
      <c r="F43" s="6">
        <v>24</v>
      </c>
      <c r="G43" s="2">
        <f t="shared" si="1"/>
        <v>5400</v>
      </c>
      <c r="H43" s="21">
        <v>2220032</v>
      </c>
      <c r="I43" s="21" t="s">
        <v>23</v>
      </c>
      <c r="J43" s="21" t="s">
        <v>30</v>
      </c>
      <c r="K43" s="21" t="s">
        <v>115</v>
      </c>
      <c r="L43" s="16" t="s">
        <v>116</v>
      </c>
      <c r="M43" s="16" t="s">
        <v>117</v>
      </c>
      <c r="N43" s="12">
        <v>32.299999999999997</v>
      </c>
      <c r="O43" s="12">
        <v>34.9</v>
      </c>
      <c r="P43" s="2"/>
    </row>
    <row r="44" spans="1:16" x14ac:dyDescent="0.25">
      <c r="E44" s="29"/>
    </row>
  </sheetData>
  <sheetProtection formatCells="0" insertHyperlinks="0" autoFilter="0"/>
  <phoneticPr fontId="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B1" sqref="B1:B1048576"/>
    </sheetView>
  </sheetViews>
  <sheetFormatPr defaultColWidth="9.21875" defaultRowHeight="14.4" x14ac:dyDescent="0.25"/>
  <cols>
    <col min="1" max="1" width="14.77734375" style="1" customWidth="1"/>
    <col min="2" max="2" width="8.109375" customWidth="1"/>
    <col min="3" max="3" width="9.88671875" customWidth="1"/>
    <col min="4" max="7" width="6.77734375" customWidth="1"/>
    <col min="8" max="8" width="13" customWidth="1"/>
    <col min="9" max="9" width="9.88671875" customWidth="1"/>
    <col min="10" max="10" width="11.44140625" customWidth="1"/>
    <col min="11" max="11" width="7.6640625" customWidth="1"/>
    <col min="12" max="12" width="12.88671875" customWidth="1"/>
    <col min="13" max="13" width="13" customWidth="1"/>
    <col min="14" max="14" width="10.109375" style="18" customWidth="1"/>
    <col min="15" max="15" width="9.21875" style="18"/>
    <col min="16" max="16" width="27.33203125" customWidth="1"/>
  </cols>
  <sheetData>
    <row r="1" spans="1:17" ht="15.6" x14ac:dyDescent="0.25">
      <c r="A1" s="2" t="s">
        <v>0</v>
      </c>
      <c r="B1" s="2" t="s">
        <v>1</v>
      </c>
      <c r="C1" s="3" t="s">
        <v>2</v>
      </c>
      <c r="D1" s="3" t="s">
        <v>3</v>
      </c>
      <c r="E1" s="7" t="s">
        <v>4</v>
      </c>
      <c r="F1" s="3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7" t="s">
        <v>11</v>
      </c>
      <c r="M1" s="7" t="s">
        <v>12</v>
      </c>
      <c r="N1" s="3" t="s">
        <v>13</v>
      </c>
      <c r="O1" s="3" t="s">
        <v>14</v>
      </c>
      <c r="P1" s="3" t="s">
        <v>15</v>
      </c>
    </row>
    <row r="2" spans="1:17" x14ac:dyDescent="0.25">
      <c r="A2" s="19">
        <v>20203043</v>
      </c>
      <c r="B2" s="2">
        <v>225</v>
      </c>
      <c r="C2" s="2" t="s">
        <v>16</v>
      </c>
      <c r="D2" s="2">
        <v>18</v>
      </c>
      <c r="E2" s="2">
        <f>F2-D2</f>
        <v>8</v>
      </c>
      <c r="F2" s="2">
        <v>26</v>
      </c>
      <c r="G2" s="2">
        <f>B2*F2</f>
        <v>5850</v>
      </c>
      <c r="H2" s="20">
        <v>1427190</v>
      </c>
      <c r="I2" s="20" t="s">
        <v>17</v>
      </c>
      <c r="J2" s="20" t="s">
        <v>18</v>
      </c>
      <c r="K2" s="20"/>
      <c r="L2" s="2"/>
      <c r="M2" s="2"/>
      <c r="N2" s="12"/>
      <c r="O2" s="12"/>
      <c r="P2" s="2"/>
    </row>
    <row r="3" spans="1:17" x14ac:dyDescent="0.25">
      <c r="A3" s="2">
        <v>20203083</v>
      </c>
      <c r="B3" s="2">
        <v>225</v>
      </c>
      <c r="C3" s="2" t="s">
        <v>16</v>
      </c>
      <c r="D3" s="2">
        <v>18</v>
      </c>
      <c r="E3" s="2">
        <f t="shared" ref="E3:E34" si="0">F3-D3</f>
        <v>8</v>
      </c>
      <c r="F3" s="2">
        <v>26</v>
      </c>
      <c r="G3" s="2">
        <f t="shared" ref="G3:G34" si="1">B3*F3</f>
        <v>5850</v>
      </c>
      <c r="H3" s="20">
        <v>1414359</v>
      </c>
      <c r="I3" s="20" t="s">
        <v>118</v>
      </c>
      <c r="J3" s="20" t="s">
        <v>18</v>
      </c>
      <c r="K3" s="20"/>
      <c r="L3" s="15" t="s">
        <v>119</v>
      </c>
      <c r="M3" s="15" t="s">
        <v>120</v>
      </c>
      <c r="N3" s="12">
        <v>7.7</v>
      </c>
      <c r="O3" s="12">
        <v>2.1</v>
      </c>
      <c r="P3" s="2"/>
    </row>
    <row r="4" spans="1:17" x14ac:dyDescent="0.25">
      <c r="A4" s="2">
        <v>20210229</v>
      </c>
      <c r="B4" s="2">
        <v>150</v>
      </c>
      <c r="C4" s="2" t="s">
        <v>16</v>
      </c>
      <c r="D4" s="2">
        <v>18</v>
      </c>
      <c r="E4" s="2">
        <f t="shared" si="0"/>
        <v>10</v>
      </c>
      <c r="F4" s="2">
        <v>28</v>
      </c>
      <c r="G4" s="2">
        <f t="shared" si="1"/>
        <v>4200</v>
      </c>
      <c r="H4" s="20">
        <v>1502728</v>
      </c>
      <c r="I4" s="20" t="s">
        <v>36</v>
      </c>
      <c r="J4" s="20" t="s">
        <v>18</v>
      </c>
      <c r="K4" s="20"/>
      <c r="L4" s="15" t="s">
        <v>19</v>
      </c>
      <c r="M4" s="15" t="s">
        <v>121</v>
      </c>
      <c r="N4" s="12">
        <v>192.3</v>
      </c>
      <c r="O4" s="12">
        <v>262.7</v>
      </c>
      <c r="P4" s="2"/>
    </row>
    <row r="5" spans="1:17" x14ac:dyDescent="0.25">
      <c r="A5" s="2">
        <v>20210981</v>
      </c>
      <c r="B5" s="2">
        <v>225</v>
      </c>
      <c r="C5" s="2" t="s">
        <v>16</v>
      </c>
      <c r="D5" s="2">
        <v>18</v>
      </c>
      <c r="E5" s="2">
        <f t="shared" si="0"/>
        <v>8</v>
      </c>
      <c r="F5" s="2">
        <v>26</v>
      </c>
      <c r="G5" s="2">
        <f t="shared" si="1"/>
        <v>5850</v>
      </c>
      <c r="H5" s="20">
        <v>1498647</v>
      </c>
      <c r="I5" s="20" t="s">
        <v>17</v>
      </c>
      <c r="J5" s="20" t="s">
        <v>18</v>
      </c>
      <c r="K5" s="20"/>
      <c r="L5" s="15" t="s">
        <v>122</v>
      </c>
      <c r="M5" s="15" t="s">
        <v>123</v>
      </c>
      <c r="N5" s="12">
        <v>111.1</v>
      </c>
      <c r="O5" s="12">
        <v>64.599999999999994</v>
      </c>
      <c r="P5" s="2"/>
    </row>
    <row r="6" spans="1:17" x14ac:dyDescent="0.25">
      <c r="A6" s="2">
        <v>20211151</v>
      </c>
      <c r="B6" s="2">
        <v>225</v>
      </c>
      <c r="C6" s="2" t="s">
        <v>16</v>
      </c>
      <c r="D6" s="2">
        <v>18</v>
      </c>
      <c r="E6" s="2">
        <f t="shared" si="0"/>
        <v>8</v>
      </c>
      <c r="F6" s="2">
        <v>26</v>
      </c>
      <c r="G6" s="2">
        <f t="shared" si="1"/>
        <v>5850</v>
      </c>
      <c r="H6" s="20">
        <v>1495397</v>
      </c>
      <c r="I6" s="20" t="s">
        <v>17</v>
      </c>
      <c r="J6" s="20" t="s">
        <v>18</v>
      </c>
      <c r="K6" s="20"/>
      <c r="L6" s="15" t="s">
        <v>124</v>
      </c>
      <c r="M6" s="15" t="s">
        <v>21</v>
      </c>
      <c r="N6" s="12">
        <v>62.2</v>
      </c>
      <c r="O6" s="12">
        <v>43.9</v>
      </c>
      <c r="P6" s="2"/>
    </row>
    <row r="7" spans="1:17" x14ac:dyDescent="0.25">
      <c r="A7" s="2">
        <v>20211267</v>
      </c>
      <c r="B7" s="2">
        <v>225</v>
      </c>
      <c r="C7" s="2" t="s">
        <v>16</v>
      </c>
      <c r="D7" s="2">
        <v>18</v>
      </c>
      <c r="E7" s="2">
        <f t="shared" si="0"/>
        <v>8</v>
      </c>
      <c r="F7" s="2">
        <v>26</v>
      </c>
      <c r="G7" s="2">
        <f t="shared" si="1"/>
        <v>5850</v>
      </c>
      <c r="H7" s="20" t="s">
        <v>125</v>
      </c>
      <c r="I7" s="20" t="s">
        <v>17</v>
      </c>
      <c r="J7" s="20" t="s">
        <v>18</v>
      </c>
      <c r="K7" s="20"/>
      <c r="L7" s="15" t="s">
        <v>126</v>
      </c>
      <c r="M7" s="15" t="s">
        <v>127</v>
      </c>
      <c r="N7" s="12">
        <v>137.6</v>
      </c>
      <c r="O7" s="12">
        <v>19.600000000000001</v>
      </c>
      <c r="P7" s="2"/>
    </row>
    <row r="8" spans="1:17" x14ac:dyDescent="0.25">
      <c r="A8" s="2">
        <v>20211378</v>
      </c>
      <c r="B8" s="2">
        <v>225</v>
      </c>
      <c r="C8" s="2" t="s">
        <v>16</v>
      </c>
      <c r="D8" s="2">
        <v>18</v>
      </c>
      <c r="E8" s="2">
        <f t="shared" si="0"/>
        <v>7</v>
      </c>
      <c r="F8" s="2">
        <v>25</v>
      </c>
      <c r="G8" s="2">
        <f t="shared" si="1"/>
        <v>5625</v>
      </c>
      <c r="H8" s="20">
        <v>1565835</v>
      </c>
      <c r="I8" s="20" t="s">
        <v>17</v>
      </c>
      <c r="J8" s="20" t="s">
        <v>18</v>
      </c>
      <c r="K8" s="20"/>
      <c r="L8" s="15" t="s">
        <v>128</v>
      </c>
      <c r="M8" s="15" t="s">
        <v>25</v>
      </c>
      <c r="N8" s="12">
        <v>38.1</v>
      </c>
      <c r="O8" s="12">
        <v>42.5</v>
      </c>
      <c r="P8" s="2"/>
    </row>
    <row r="9" spans="1:17" x14ac:dyDescent="0.25">
      <c r="A9" s="2">
        <v>20211447</v>
      </c>
      <c r="B9" s="2">
        <v>200</v>
      </c>
      <c r="C9" s="2" t="s">
        <v>16</v>
      </c>
      <c r="D9" s="2">
        <v>18</v>
      </c>
      <c r="E9" s="2">
        <f t="shared" si="0"/>
        <v>10</v>
      </c>
      <c r="F9" s="2">
        <v>28</v>
      </c>
      <c r="G9" s="2">
        <f t="shared" si="1"/>
        <v>5600</v>
      </c>
      <c r="H9" s="20">
        <v>1821274</v>
      </c>
      <c r="I9" s="20" t="s">
        <v>23</v>
      </c>
      <c r="J9" s="20" t="s">
        <v>18</v>
      </c>
      <c r="K9" s="20"/>
      <c r="L9" s="15" t="s">
        <v>129</v>
      </c>
      <c r="M9" s="15" t="s">
        <v>130</v>
      </c>
      <c r="N9" s="12">
        <v>14.5</v>
      </c>
      <c r="O9" s="12">
        <v>9.1999999999999993</v>
      </c>
      <c r="P9" s="2"/>
    </row>
    <row r="10" spans="1:17" x14ac:dyDescent="0.25">
      <c r="A10" s="2">
        <v>20211620</v>
      </c>
      <c r="B10" s="2">
        <v>225</v>
      </c>
      <c r="C10" s="2" t="s">
        <v>16</v>
      </c>
      <c r="D10" s="2">
        <v>18</v>
      </c>
      <c r="E10" s="2">
        <f t="shared" si="0"/>
        <v>8</v>
      </c>
      <c r="F10" s="2">
        <v>26</v>
      </c>
      <c r="G10" s="2">
        <f t="shared" si="1"/>
        <v>5850</v>
      </c>
      <c r="H10" s="20">
        <v>1525663</v>
      </c>
      <c r="I10" s="20" t="s">
        <v>36</v>
      </c>
      <c r="J10" s="20" t="s">
        <v>18</v>
      </c>
      <c r="K10" s="20"/>
      <c r="L10" s="15" t="s">
        <v>131</v>
      </c>
      <c r="M10" s="15" t="s">
        <v>27</v>
      </c>
      <c r="N10" s="12">
        <v>25.9</v>
      </c>
      <c r="O10" s="12">
        <v>28.4</v>
      </c>
      <c r="P10" s="2"/>
    </row>
    <row r="11" spans="1:17" x14ac:dyDescent="0.25">
      <c r="A11" s="2">
        <v>20211653</v>
      </c>
      <c r="B11" s="2">
        <v>200</v>
      </c>
      <c r="C11" s="2" t="s">
        <v>16</v>
      </c>
      <c r="D11" s="2">
        <v>18</v>
      </c>
      <c r="E11" s="2">
        <f t="shared" si="0"/>
        <v>5</v>
      </c>
      <c r="F11" s="2">
        <v>23</v>
      </c>
      <c r="G11" s="2">
        <f t="shared" si="1"/>
        <v>4600</v>
      </c>
      <c r="H11" s="20">
        <v>1531502</v>
      </c>
      <c r="I11" s="20" t="s">
        <v>17</v>
      </c>
      <c r="J11" s="20" t="s">
        <v>18</v>
      </c>
      <c r="K11" s="20"/>
      <c r="L11" s="15" t="s">
        <v>132</v>
      </c>
      <c r="M11" s="15" t="s">
        <v>38</v>
      </c>
      <c r="N11" s="12">
        <v>71</v>
      </c>
      <c r="O11" s="12">
        <v>46.5</v>
      </c>
      <c r="P11" s="2"/>
    </row>
    <row r="12" spans="1:17" x14ac:dyDescent="0.25">
      <c r="A12" s="2">
        <v>20212061</v>
      </c>
      <c r="B12" s="2">
        <v>225</v>
      </c>
      <c r="C12" s="2" t="s">
        <v>16</v>
      </c>
      <c r="D12" s="2">
        <v>18</v>
      </c>
      <c r="E12" s="2">
        <f t="shared" si="0"/>
        <v>8</v>
      </c>
      <c r="F12" s="2">
        <v>26</v>
      </c>
      <c r="G12" s="2">
        <f t="shared" si="1"/>
        <v>5850</v>
      </c>
      <c r="H12" s="20">
        <v>1557728</v>
      </c>
      <c r="I12" s="20" t="s">
        <v>17</v>
      </c>
      <c r="J12" s="20" t="s">
        <v>18</v>
      </c>
      <c r="K12" s="20"/>
      <c r="L12" s="15" t="s">
        <v>133</v>
      </c>
      <c r="M12" s="15" t="s">
        <v>134</v>
      </c>
      <c r="N12" s="12">
        <v>184.6</v>
      </c>
      <c r="O12" s="12">
        <v>140.80000000000001</v>
      </c>
      <c r="P12" s="2" t="s">
        <v>16</v>
      </c>
    </row>
    <row r="13" spans="1:17" x14ac:dyDescent="0.25">
      <c r="A13" s="2">
        <v>20212080</v>
      </c>
      <c r="B13" s="2">
        <v>200</v>
      </c>
      <c r="C13" s="2" t="s">
        <v>16</v>
      </c>
      <c r="D13" s="2">
        <v>18</v>
      </c>
      <c r="E13" s="2">
        <f t="shared" si="0"/>
        <v>7</v>
      </c>
      <c r="F13" s="2">
        <v>25</v>
      </c>
      <c r="G13" s="2">
        <f t="shared" si="1"/>
        <v>5000</v>
      </c>
      <c r="H13" s="20">
        <v>1548383</v>
      </c>
      <c r="I13" s="20" t="s">
        <v>36</v>
      </c>
      <c r="J13" s="20" t="s">
        <v>18</v>
      </c>
      <c r="K13" s="20"/>
      <c r="L13" s="15" t="s">
        <v>135</v>
      </c>
      <c r="M13" s="15" t="s">
        <v>45</v>
      </c>
      <c r="N13" s="12">
        <v>34.799999999999997</v>
      </c>
      <c r="O13" s="12">
        <v>148.69999999999999</v>
      </c>
      <c r="P13" s="2"/>
    </row>
    <row r="14" spans="1:17" x14ac:dyDescent="0.25">
      <c r="A14" s="2">
        <v>20212189</v>
      </c>
      <c r="B14" s="2">
        <v>225</v>
      </c>
      <c r="C14" s="2" t="s">
        <v>16</v>
      </c>
      <c r="D14" s="2">
        <v>18</v>
      </c>
      <c r="E14" s="2">
        <f t="shared" si="0"/>
        <v>8</v>
      </c>
      <c r="F14" s="2">
        <v>26</v>
      </c>
      <c r="G14" s="2">
        <f t="shared" si="1"/>
        <v>5850</v>
      </c>
      <c r="H14" s="20">
        <v>2020044</v>
      </c>
      <c r="I14" s="20" t="s">
        <v>23</v>
      </c>
      <c r="J14" s="20" t="s">
        <v>18</v>
      </c>
      <c r="K14" s="20"/>
      <c r="L14" s="15" t="s">
        <v>136</v>
      </c>
      <c r="M14" s="15" t="s">
        <v>137</v>
      </c>
      <c r="N14" s="12">
        <v>11.2</v>
      </c>
      <c r="O14" s="12">
        <v>3.5</v>
      </c>
      <c r="P14" s="2"/>
      <c r="Q14" s="22" t="s">
        <v>138</v>
      </c>
    </row>
    <row r="15" spans="1:17" x14ac:dyDescent="0.25">
      <c r="A15" s="2">
        <v>20212213</v>
      </c>
      <c r="B15" s="2">
        <v>225</v>
      </c>
      <c r="C15" s="2" t="s">
        <v>16</v>
      </c>
      <c r="D15" s="2">
        <v>18</v>
      </c>
      <c r="E15" s="2">
        <f t="shared" si="0"/>
        <v>8</v>
      </c>
      <c r="F15" s="2">
        <v>26</v>
      </c>
      <c r="G15" s="2">
        <f t="shared" si="1"/>
        <v>5850</v>
      </c>
      <c r="H15" s="20">
        <v>1528816</v>
      </c>
      <c r="I15" s="20" t="s">
        <v>17</v>
      </c>
      <c r="J15" s="20" t="s">
        <v>30</v>
      </c>
      <c r="K15" s="20" t="s">
        <v>139</v>
      </c>
      <c r="L15" s="15" t="s">
        <v>34</v>
      </c>
      <c r="M15" s="15" t="s">
        <v>137</v>
      </c>
      <c r="N15" s="12">
        <v>6.3</v>
      </c>
      <c r="O15" s="12">
        <v>4.8</v>
      </c>
      <c r="P15" s="2" t="s">
        <v>16</v>
      </c>
    </row>
    <row r="16" spans="1:17" x14ac:dyDescent="0.25">
      <c r="A16" s="2">
        <v>20212328</v>
      </c>
      <c r="B16" s="2">
        <v>200</v>
      </c>
      <c r="C16" s="2" t="s">
        <v>16</v>
      </c>
      <c r="D16" s="2">
        <v>18</v>
      </c>
      <c r="E16" s="2">
        <f t="shared" si="0"/>
        <v>12</v>
      </c>
      <c r="F16" s="2">
        <v>30</v>
      </c>
      <c r="G16" s="2">
        <f t="shared" si="1"/>
        <v>6000</v>
      </c>
      <c r="H16" s="20">
        <v>1698941</v>
      </c>
      <c r="I16" s="20" t="s">
        <v>17</v>
      </c>
      <c r="J16" s="20" t="s">
        <v>18</v>
      </c>
      <c r="K16" s="20"/>
      <c r="L16" s="15" t="s">
        <v>140</v>
      </c>
      <c r="M16" s="15" t="s">
        <v>141</v>
      </c>
      <c r="N16" s="12">
        <v>63.7</v>
      </c>
      <c r="O16" s="12">
        <v>55.9</v>
      </c>
      <c r="P16" s="2"/>
    </row>
    <row r="17" spans="1:16" x14ac:dyDescent="0.25">
      <c r="A17" s="2">
        <v>20212639</v>
      </c>
      <c r="B17" s="2">
        <v>225</v>
      </c>
      <c r="C17" s="2" t="s">
        <v>16</v>
      </c>
      <c r="D17" s="2">
        <v>18</v>
      </c>
      <c r="E17" s="2">
        <f t="shared" si="0"/>
        <v>8</v>
      </c>
      <c r="F17" s="2">
        <v>26</v>
      </c>
      <c r="G17" s="2">
        <f t="shared" si="1"/>
        <v>5850</v>
      </c>
      <c r="H17" s="20">
        <v>1567999</v>
      </c>
      <c r="I17" s="20" t="s">
        <v>36</v>
      </c>
      <c r="J17" s="20" t="s">
        <v>18</v>
      </c>
      <c r="K17" s="20"/>
      <c r="L17" s="15" t="s">
        <v>142</v>
      </c>
      <c r="M17" s="15" t="s">
        <v>143</v>
      </c>
      <c r="N17" s="12">
        <v>21.2</v>
      </c>
      <c r="O17" s="12">
        <v>13</v>
      </c>
      <c r="P17" s="2" t="s">
        <v>16</v>
      </c>
    </row>
    <row r="18" spans="1:16" x14ac:dyDescent="0.25">
      <c r="A18" s="2">
        <v>20212683</v>
      </c>
      <c r="B18" s="2">
        <v>200</v>
      </c>
      <c r="C18" s="2" t="s">
        <v>16</v>
      </c>
      <c r="D18" s="2">
        <v>18</v>
      </c>
      <c r="E18" s="2">
        <f t="shared" si="0"/>
        <v>7</v>
      </c>
      <c r="F18" s="2">
        <v>25</v>
      </c>
      <c r="G18" s="2">
        <f t="shared" si="1"/>
        <v>5000</v>
      </c>
      <c r="H18" s="20">
        <v>1569466</v>
      </c>
      <c r="I18" s="20" t="s">
        <v>17</v>
      </c>
      <c r="J18" s="20" t="s">
        <v>18</v>
      </c>
      <c r="K18" s="20"/>
      <c r="L18" s="15" t="s">
        <v>144</v>
      </c>
      <c r="M18" s="15" t="s">
        <v>145</v>
      </c>
      <c r="N18" s="12">
        <v>156.30000000000001</v>
      </c>
      <c r="O18" s="12">
        <v>137.30000000000001</v>
      </c>
      <c r="P18" s="2" t="s">
        <v>16</v>
      </c>
    </row>
    <row r="19" spans="1:16" x14ac:dyDescent="0.25">
      <c r="A19" s="2">
        <v>20212757</v>
      </c>
      <c r="B19" s="2" t="s">
        <v>146</v>
      </c>
      <c r="C19" s="2" t="s">
        <v>16</v>
      </c>
      <c r="D19" s="2">
        <v>18</v>
      </c>
      <c r="E19" s="2">
        <f t="shared" si="0"/>
        <v>5</v>
      </c>
      <c r="F19" s="2">
        <v>23</v>
      </c>
      <c r="G19" s="2" t="e">
        <f t="shared" si="1"/>
        <v>#VALUE!</v>
      </c>
      <c r="H19" s="20">
        <v>1533836</v>
      </c>
      <c r="I19" s="20" t="s">
        <v>23</v>
      </c>
      <c r="J19" s="20" t="s">
        <v>30</v>
      </c>
      <c r="K19" s="20" t="s">
        <v>147</v>
      </c>
      <c r="L19" s="15" t="s">
        <v>148</v>
      </c>
      <c r="M19" s="15" t="s">
        <v>149</v>
      </c>
      <c r="N19" s="12">
        <v>896</v>
      </c>
      <c r="O19" s="12">
        <v>639.5</v>
      </c>
      <c r="P19" s="2"/>
    </row>
    <row r="20" spans="1:16" x14ac:dyDescent="0.25">
      <c r="A20" s="2">
        <v>20212934</v>
      </c>
      <c r="B20" s="2">
        <v>200</v>
      </c>
      <c r="C20" s="2" t="s">
        <v>16</v>
      </c>
      <c r="D20" s="2">
        <v>18</v>
      </c>
      <c r="E20" s="2">
        <f t="shared" si="0"/>
        <v>7</v>
      </c>
      <c r="F20" s="2">
        <v>25</v>
      </c>
      <c r="G20" s="2">
        <f t="shared" si="1"/>
        <v>5000</v>
      </c>
      <c r="H20" s="20">
        <v>1709188</v>
      </c>
      <c r="I20" s="20" t="s">
        <v>36</v>
      </c>
      <c r="J20" s="20" t="s">
        <v>18</v>
      </c>
      <c r="K20" s="20"/>
      <c r="L20" s="15" t="s">
        <v>44</v>
      </c>
      <c r="M20" s="15" t="s">
        <v>150</v>
      </c>
      <c r="N20" s="12">
        <v>237.6</v>
      </c>
      <c r="O20" s="12">
        <v>121.7</v>
      </c>
      <c r="P20" s="2"/>
    </row>
    <row r="21" spans="1:16" x14ac:dyDescent="0.25">
      <c r="A21" s="2">
        <v>20213580</v>
      </c>
      <c r="B21" s="2">
        <v>225</v>
      </c>
      <c r="C21" s="2" t="s">
        <v>16</v>
      </c>
      <c r="D21" s="2">
        <v>18</v>
      </c>
      <c r="E21" s="2">
        <f t="shared" si="0"/>
        <v>4</v>
      </c>
      <c r="F21" s="2">
        <v>22</v>
      </c>
      <c r="G21" s="2">
        <f t="shared" si="1"/>
        <v>4950</v>
      </c>
      <c r="H21" s="20">
        <v>1777905</v>
      </c>
      <c r="I21" s="20" t="s">
        <v>36</v>
      </c>
      <c r="J21" s="20" t="s">
        <v>18</v>
      </c>
      <c r="K21" s="20"/>
      <c r="L21" s="15" t="s">
        <v>151</v>
      </c>
      <c r="M21" s="15" t="s">
        <v>152</v>
      </c>
      <c r="N21" s="12">
        <v>88.9</v>
      </c>
      <c r="O21" s="18">
        <v>12.2</v>
      </c>
      <c r="P21" s="2"/>
    </row>
    <row r="22" spans="1:16" x14ac:dyDescent="0.25">
      <c r="A22" s="2">
        <v>20220271</v>
      </c>
      <c r="B22" s="2">
        <v>200</v>
      </c>
      <c r="C22" s="2" t="s">
        <v>16</v>
      </c>
      <c r="D22" s="2">
        <v>18</v>
      </c>
      <c r="E22" s="2">
        <f t="shared" si="0"/>
        <v>9</v>
      </c>
      <c r="F22" s="2">
        <v>27</v>
      </c>
      <c r="G22" s="2">
        <f t="shared" si="1"/>
        <v>5400</v>
      </c>
      <c r="H22" s="20">
        <v>1744666</v>
      </c>
      <c r="I22" s="20" t="s">
        <v>36</v>
      </c>
      <c r="J22" s="20" t="s">
        <v>18</v>
      </c>
      <c r="K22" s="20"/>
      <c r="L22" s="15" t="s">
        <v>153</v>
      </c>
      <c r="M22" s="15" t="s">
        <v>154</v>
      </c>
      <c r="N22" s="12">
        <v>61.5</v>
      </c>
      <c r="O22" s="12">
        <v>67.8</v>
      </c>
      <c r="P22" s="2"/>
    </row>
    <row r="23" spans="1:16" x14ac:dyDescent="0.25">
      <c r="A23" s="2">
        <v>20220303</v>
      </c>
      <c r="B23" s="2">
        <v>200</v>
      </c>
      <c r="C23" s="2" t="s">
        <v>16</v>
      </c>
      <c r="D23" s="2">
        <v>18</v>
      </c>
      <c r="E23" s="2">
        <f t="shared" si="0"/>
        <v>9</v>
      </c>
      <c r="F23" s="2">
        <v>27</v>
      </c>
      <c r="G23" s="2">
        <f t="shared" si="1"/>
        <v>5400</v>
      </c>
      <c r="H23" s="20">
        <v>1681675</v>
      </c>
      <c r="I23" s="20" t="s">
        <v>36</v>
      </c>
      <c r="J23" s="20" t="s">
        <v>18</v>
      </c>
      <c r="K23" s="20"/>
      <c r="L23" s="15" t="s">
        <v>155</v>
      </c>
      <c r="M23" s="15" t="s">
        <v>156</v>
      </c>
      <c r="N23" s="12">
        <v>24.1</v>
      </c>
      <c r="O23" s="12">
        <v>29.1</v>
      </c>
      <c r="P23" s="2"/>
    </row>
    <row r="24" spans="1:16" x14ac:dyDescent="0.25">
      <c r="A24" s="2">
        <v>20220457</v>
      </c>
      <c r="B24" s="2">
        <v>225</v>
      </c>
      <c r="C24" s="2" t="s">
        <v>16</v>
      </c>
      <c r="D24" s="2">
        <v>18</v>
      </c>
      <c r="E24" s="2">
        <f t="shared" si="0"/>
        <v>6</v>
      </c>
      <c r="F24" s="2">
        <v>24</v>
      </c>
      <c r="G24" s="2">
        <f t="shared" si="1"/>
        <v>5400</v>
      </c>
      <c r="H24" s="20">
        <v>1688982</v>
      </c>
      <c r="I24" s="20" t="s">
        <v>17</v>
      </c>
      <c r="J24" s="20" t="s">
        <v>18</v>
      </c>
      <c r="K24" s="20"/>
      <c r="L24" s="15" t="s">
        <v>157</v>
      </c>
      <c r="M24" s="15" t="s">
        <v>158</v>
      </c>
      <c r="N24" s="12">
        <v>133.30000000000001</v>
      </c>
      <c r="O24" s="12">
        <v>103.4</v>
      </c>
      <c r="P24" s="2"/>
    </row>
    <row r="25" spans="1:16" x14ac:dyDescent="0.25">
      <c r="A25" s="2">
        <v>20220605</v>
      </c>
      <c r="B25" s="2">
        <v>200</v>
      </c>
      <c r="C25" s="2" t="s">
        <v>16</v>
      </c>
      <c r="D25" s="2">
        <v>18</v>
      </c>
      <c r="E25" s="2">
        <f t="shared" si="0"/>
        <v>13</v>
      </c>
      <c r="F25" s="2">
        <v>31</v>
      </c>
      <c r="G25" s="2">
        <f t="shared" si="1"/>
        <v>6200</v>
      </c>
      <c r="H25" s="20">
        <v>1685231</v>
      </c>
      <c r="I25" s="20" t="s">
        <v>17</v>
      </c>
      <c r="J25" s="20" t="s">
        <v>18</v>
      </c>
      <c r="K25" s="20"/>
      <c r="L25" s="15" t="s">
        <v>159</v>
      </c>
      <c r="M25" s="15" t="s">
        <v>160</v>
      </c>
      <c r="N25" s="12">
        <v>70.7</v>
      </c>
      <c r="O25" s="12">
        <v>95.8</v>
      </c>
      <c r="P25" s="2"/>
    </row>
    <row r="26" spans="1:16" x14ac:dyDescent="0.25">
      <c r="A26" s="2">
        <v>20221010</v>
      </c>
      <c r="B26" s="2">
        <v>200</v>
      </c>
      <c r="C26" s="2" t="s">
        <v>16</v>
      </c>
      <c r="D26" s="2">
        <v>18</v>
      </c>
      <c r="E26" s="2">
        <f t="shared" si="0"/>
        <v>7</v>
      </c>
      <c r="F26" s="2">
        <v>25</v>
      </c>
      <c r="G26" s="2">
        <f t="shared" si="1"/>
        <v>5000</v>
      </c>
      <c r="H26" s="20">
        <v>1800705</v>
      </c>
      <c r="I26" s="20" t="s">
        <v>36</v>
      </c>
      <c r="J26" s="20" t="s">
        <v>30</v>
      </c>
      <c r="K26" s="20" t="s">
        <v>161</v>
      </c>
      <c r="L26" s="15" t="s">
        <v>162</v>
      </c>
      <c r="M26" s="15" t="s">
        <v>163</v>
      </c>
      <c r="N26" s="12">
        <v>48.7</v>
      </c>
      <c r="O26" s="12">
        <v>42.9</v>
      </c>
      <c r="P26" s="2"/>
    </row>
    <row r="27" spans="1:16" x14ac:dyDescent="0.25">
      <c r="A27" s="5">
        <v>20221073</v>
      </c>
      <c r="B27" s="2">
        <v>225</v>
      </c>
      <c r="C27" s="2" t="s">
        <v>16</v>
      </c>
      <c r="D27" s="2">
        <v>18</v>
      </c>
      <c r="E27" s="2">
        <f t="shared" si="0"/>
        <v>8</v>
      </c>
      <c r="F27" s="2">
        <v>26</v>
      </c>
      <c r="G27" s="2">
        <f t="shared" si="1"/>
        <v>5850</v>
      </c>
      <c r="H27" s="20">
        <v>1679221</v>
      </c>
      <c r="I27" s="20" t="s">
        <v>23</v>
      </c>
      <c r="J27" s="20" t="s">
        <v>30</v>
      </c>
      <c r="K27" s="20" t="s">
        <v>164</v>
      </c>
      <c r="L27" s="15" t="s">
        <v>165</v>
      </c>
      <c r="M27" s="15" t="s">
        <v>166</v>
      </c>
      <c r="N27" s="12">
        <v>103.6</v>
      </c>
      <c r="O27" s="12">
        <v>82.5</v>
      </c>
      <c r="P27" s="2"/>
    </row>
    <row r="28" spans="1:16" x14ac:dyDescent="0.25">
      <c r="A28" s="5">
        <v>20221125</v>
      </c>
      <c r="B28" s="2">
        <v>225</v>
      </c>
      <c r="C28" s="2" t="s">
        <v>16</v>
      </c>
      <c r="D28" s="2">
        <v>18</v>
      </c>
      <c r="E28" s="2">
        <f t="shared" si="0"/>
        <v>8</v>
      </c>
      <c r="F28" s="2">
        <v>26</v>
      </c>
      <c r="G28" s="2">
        <f t="shared" si="1"/>
        <v>5850</v>
      </c>
      <c r="H28" s="20">
        <v>1652967</v>
      </c>
      <c r="I28" s="20" t="s">
        <v>36</v>
      </c>
      <c r="J28" s="20" t="s">
        <v>18</v>
      </c>
      <c r="K28" s="20"/>
      <c r="L28" s="15" t="s">
        <v>167</v>
      </c>
      <c r="M28" s="15" t="s">
        <v>66</v>
      </c>
      <c r="N28" s="12">
        <v>109.7</v>
      </c>
      <c r="O28" s="12">
        <v>30.9</v>
      </c>
      <c r="P28" s="2"/>
    </row>
    <row r="29" spans="1:16" x14ac:dyDescent="0.25">
      <c r="A29" s="5">
        <v>20221127</v>
      </c>
      <c r="B29" s="2">
        <v>200</v>
      </c>
      <c r="C29" s="2" t="s">
        <v>16</v>
      </c>
      <c r="D29" s="2">
        <v>18</v>
      </c>
      <c r="E29" s="2">
        <f t="shared" si="0"/>
        <v>4</v>
      </c>
      <c r="F29" s="2">
        <v>22</v>
      </c>
      <c r="G29" s="2">
        <f t="shared" si="1"/>
        <v>4400</v>
      </c>
      <c r="H29" s="20">
        <v>1652967</v>
      </c>
      <c r="I29" s="20" t="s">
        <v>36</v>
      </c>
      <c r="J29" s="20" t="s">
        <v>18</v>
      </c>
      <c r="K29" s="20"/>
      <c r="L29" s="15" t="s">
        <v>167</v>
      </c>
      <c r="M29" s="15" t="s">
        <v>168</v>
      </c>
      <c r="N29" s="12">
        <v>659</v>
      </c>
      <c r="O29" s="12">
        <v>251.1</v>
      </c>
      <c r="P29" s="2"/>
    </row>
    <row r="30" spans="1:16" x14ac:dyDescent="0.25">
      <c r="A30" s="2">
        <v>20221525</v>
      </c>
      <c r="B30" s="2">
        <v>200</v>
      </c>
      <c r="C30" s="2" t="s">
        <v>16</v>
      </c>
      <c r="D30" s="2">
        <v>18</v>
      </c>
      <c r="E30" s="2">
        <f t="shared" si="0"/>
        <v>12</v>
      </c>
      <c r="F30" s="2">
        <v>30</v>
      </c>
      <c r="G30" s="2">
        <f t="shared" si="1"/>
        <v>6000</v>
      </c>
      <c r="H30" s="20">
        <v>2151411</v>
      </c>
      <c r="I30" s="20" t="s">
        <v>17</v>
      </c>
      <c r="J30" s="20" t="s">
        <v>18</v>
      </c>
      <c r="K30" s="20"/>
      <c r="L30" s="15" t="s">
        <v>169</v>
      </c>
      <c r="M30" s="15" t="s">
        <v>170</v>
      </c>
      <c r="N30" s="12">
        <v>82.2</v>
      </c>
      <c r="O30" s="12">
        <v>89.2</v>
      </c>
      <c r="P30" s="2"/>
    </row>
    <row r="31" spans="1:16" x14ac:dyDescent="0.25">
      <c r="A31" s="2">
        <v>20221796</v>
      </c>
      <c r="B31" s="2">
        <v>200</v>
      </c>
      <c r="C31" s="2" t="s">
        <v>16</v>
      </c>
      <c r="D31" s="2">
        <v>18</v>
      </c>
      <c r="E31" s="2">
        <f t="shared" si="0"/>
        <v>12</v>
      </c>
      <c r="F31" s="2">
        <v>30</v>
      </c>
      <c r="G31" s="2">
        <f t="shared" si="1"/>
        <v>6000</v>
      </c>
      <c r="H31" s="20">
        <v>2243462</v>
      </c>
      <c r="I31" s="20" t="s">
        <v>23</v>
      </c>
      <c r="J31" s="20" t="s">
        <v>30</v>
      </c>
      <c r="K31" s="20" t="s">
        <v>171</v>
      </c>
      <c r="L31" s="15" t="s">
        <v>172</v>
      </c>
      <c r="M31" s="15" t="s">
        <v>173</v>
      </c>
      <c r="N31" s="12">
        <v>73.900000000000006</v>
      </c>
      <c r="O31" s="12">
        <v>64.900000000000006</v>
      </c>
      <c r="P31" s="2"/>
    </row>
    <row r="32" spans="1:16" x14ac:dyDescent="0.25">
      <c r="A32" s="2">
        <v>20222058</v>
      </c>
      <c r="B32" s="2">
        <v>150</v>
      </c>
      <c r="C32" s="2" t="s">
        <v>16</v>
      </c>
      <c r="D32" s="2">
        <v>18</v>
      </c>
      <c r="E32" s="2">
        <f t="shared" si="0"/>
        <v>12</v>
      </c>
      <c r="F32" s="2">
        <v>30</v>
      </c>
      <c r="G32" s="2">
        <f t="shared" si="1"/>
        <v>4500</v>
      </c>
      <c r="H32" s="20">
        <v>1781222</v>
      </c>
      <c r="I32" s="20" t="s">
        <v>36</v>
      </c>
      <c r="J32" s="20" t="s">
        <v>18</v>
      </c>
      <c r="K32" s="20"/>
      <c r="L32" s="15" t="s">
        <v>174</v>
      </c>
      <c r="M32" s="15" t="s">
        <v>175</v>
      </c>
      <c r="N32" s="12">
        <v>50.1</v>
      </c>
      <c r="O32" s="12">
        <v>34.299999999999997</v>
      </c>
      <c r="P32" s="2"/>
    </row>
    <row r="33" spans="1:16" x14ac:dyDescent="0.25">
      <c r="A33" s="2">
        <v>20222068</v>
      </c>
      <c r="B33" s="2">
        <v>200</v>
      </c>
      <c r="C33" s="2" t="s">
        <v>16</v>
      </c>
      <c r="D33" s="2">
        <v>18</v>
      </c>
      <c r="E33" s="2">
        <f t="shared" si="0"/>
        <v>10</v>
      </c>
      <c r="F33" s="2">
        <v>28</v>
      </c>
      <c r="G33" s="2">
        <f t="shared" si="1"/>
        <v>5600</v>
      </c>
      <c r="H33" s="20">
        <v>1785379</v>
      </c>
      <c r="I33" s="20" t="s">
        <v>23</v>
      </c>
      <c r="J33" s="20" t="s">
        <v>18</v>
      </c>
      <c r="K33" s="20"/>
      <c r="L33" s="15" t="s">
        <v>73</v>
      </c>
      <c r="M33" s="15" t="s">
        <v>176</v>
      </c>
      <c r="N33" s="12">
        <v>40.200000000000003</v>
      </c>
      <c r="O33" s="12">
        <v>37.5</v>
      </c>
      <c r="P33" s="2"/>
    </row>
    <row r="34" spans="1:16" x14ac:dyDescent="0.25">
      <c r="A34" s="2">
        <v>20222638</v>
      </c>
      <c r="B34" s="2">
        <v>180</v>
      </c>
      <c r="C34" s="2" t="s">
        <v>16</v>
      </c>
      <c r="D34" s="2">
        <v>18</v>
      </c>
      <c r="E34" s="2">
        <f t="shared" si="0"/>
        <v>12</v>
      </c>
      <c r="F34" s="2">
        <v>30</v>
      </c>
      <c r="G34" s="2">
        <f t="shared" si="1"/>
        <v>5400</v>
      </c>
      <c r="H34" s="20" t="s">
        <v>177</v>
      </c>
      <c r="I34" s="20" t="s">
        <v>178</v>
      </c>
      <c r="J34" s="20" t="s">
        <v>18</v>
      </c>
      <c r="K34" s="20"/>
      <c r="L34" s="15" t="s">
        <v>179</v>
      </c>
      <c r="M34" s="15" t="s">
        <v>180</v>
      </c>
      <c r="N34" s="12">
        <v>52.2</v>
      </c>
      <c r="O34" s="12">
        <v>53.2</v>
      </c>
      <c r="P34" s="2"/>
    </row>
    <row r="35" spans="1:16" x14ac:dyDescent="0.25">
      <c r="A35" s="2">
        <v>20222849</v>
      </c>
      <c r="B35" s="2">
        <v>200</v>
      </c>
      <c r="C35" s="2" t="s">
        <v>16</v>
      </c>
      <c r="D35" s="2">
        <v>18</v>
      </c>
      <c r="E35" s="2">
        <f t="shared" ref="E35:E71" si="2">F35-D35</f>
        <v>1</v>
      </c>
      <c r="F35" s="2">
        <v>19</v>
      </c>
      <c r="G35" s="2">
        <f t="shared" ref="G35:G71" si="3">B35*F35</f>
        <v>3800</v>
      </c>
      <c r="H35" s="20">
        <v>1893543</v>
      </c>
      <c r="I35" s="20" t="s">
        <v>181</v>
      </c>
      <c r="J35" s="20" t="s">
        <v>18</v>
      </c>
      <c r="K35" s="20"/>
      <c r="L35" s="15" t="s">
        <v>182</v>
      </c>
      <c r="M35" s="15" t="s">
        <v>183</v>
      </c>
      <c r="N35" s="12">
        <v>136</v>
      </c>
      <c r="O35" s="12">
        <v>128.19999999999999</v>
      </c>
      <c r="P35" s="2"/>
    </row>
    <row r="36" spans="1:16" x14ac:dyDescent="0.25">
      <c r="A36" s="6">
        <v>20222876</v>
      </c>
      <c r="B36" s="6">
        <v>225</v>
      </c>
      <c r="C36" s="6" t="s">
        <v>16</v>
      </c>
      <c r="D36" s="6">
        <v>18</v>
      </c>
      <c r="E36" s="2">
        <f t="shared" si="2"/>
        <v>8</v>
      </c>
      <c r="F36" s="6">
        <v>26</v>
      </c>
      <c r="G36" s="2">
        <f t="shared" si="3"/>
        <v>5850</v>
      </c>
      <c r="H36" s="21">
        <v>1817887</v>
      </c>
      <c r="I36" s="21" t="s">
        <v>36</v>
      </c>
      <c r="J36" s="21" t="s">
        <v>30</v>
      </c>
      <c r="K36" s="21" t="s">
        <v>184</v>
      </c>
      <c r="L36" s="16" t="s">
        <v>79</v>
      </c>
      <c r="M36" s="16" t="s">
        <v>82</v>
      </c>
      <c r="N36" s="12">
        <v>18.7</v>
      </c>
      <c r="O36" s="12">
        <v>33.200000000000003</v>
      </c>
      <c r="P36" s="2"/>
    </row>
    <row r="37" spans="1:16" x14ac:dyDescent="0.25">
      <c r="A37" s="2">
        <v>20223010</v>
      </c>
      <c r="B37" s="2">
        <v>200</v>
      </c>
      <c r="C37" s="2" t="s">
        <v>16</v>
      </c>
      <c r="D37" s="2">
        <v>18</v>
      </c>
      <c r="E37" s="2">
        <f t="shared" si="2"/>
        <v>12</v>
      </c>
      <c r="F37" s="2">
        <v>30</v>
      </c>
      <c r="G37" s="2">
        <f t="shared" si="3"/>
        <v>6000</v>
      </c>
      <c r="H37" s="20">
        <v>1773304</v>
      </c>
      <c r="I37" s="20" t="s">
        <v>23</v>
      </c>
      <c r="J37" s="20" t="s">
        <v>18</v>
      </c>
      <c r="K37" s="2"/>
      <c r="L37" s="15" t="s">
        <v>185</v>
      </c>
      <c r="M37" s="15" t="s">
        <v>186</v>
      </c>
      <c r="N37" s="12">
        <v>17.399999999999999</v>
      </c>
      <c r="O37" s="12">
        <v>30.9</v>
      </c>
      <c r="P37" s="2"/>
    </row>
    <row r="38" spans="1:16" x14ac:dyDescent="0.25">
      <c r="A38" s="2">
        <v>20223297</v>
      </c>
      <c r="B38" s="2">
        <v>200</v>
      </c>
      <c r="C38" s="2" t="s">
        <v>16</v>
      </c>
      <c r="D38" s="2">
        <v>18</v>
      </c>
      <c r="E38" s="2">
        <f t="shared" si="2"/>
        <v>12</v>
      </c>
      <c r="F38" s="2">
        <v>30</v>
      </c>
      <c r="G38" s="2">
        <f t="shared" si="3"/>
        <v>6000</v>
      </c>
      <c r="H38" s="20">
        <v>9002394218</v>
      </c>
      <c r="I38" s="20" t="s">
        <v>36</v>
      </c>
      <c r="J38" s="20" t="s">
        <v>18</v>
      </c>
      <c r="K38" s="20"/>
      <c r="L38" s="15" t="s">
        <v>187</v>
      </c>
      <c r="M38" s="15" t="s">
        <v>188</v>
      </c>
      <c r="N38" s="12">
        <v>220.7</v>
      </c>
      <c r="O38" s="12">
        <v>122.6</v>
      </c>
      <c r="P38" s="2"/>
    </row>
    <row r="39" spans="1:16" x14ac:dyDescent="0.25">
      <c r="A39" s="6">
        <v>20230095</v>
      </c>
      <c r="B39" s="6">
        <v>200</v>
      </c>
      <c r="C39" s="6" t="s">
        <v>16</v>
      </c>
      <c r="D39" s="6">
        <v>18</v>
      </c>
      <c r="E39" s="2">
        <f t="shared" si="2"/>
        <v>10</v>
      </c>
      <c r="F39" s="6">
        <v>28</v>
      </c>
      <c r="G39" s="2">
        <f t="shared" si="3"/>
        <v>5600</v>
      </c>
      <c r="H39" s="6"/>
      <c r="I39" s="6"/>
      <c r="J39" s="6"/>
      <c r="K39" s="6"/>
      <c r="L39" s="16" t="s">
        <v>189</v>
      </c>
      <c r="M39" s="16" t="s">
        <v>85</v>
      </c>
      <c r="N39" s="12">
        <v>177.3</v>
      </c>
      <c r="O39" s="12">
        <v>171</v>
      </c>
      <c r="P39" s="2"/>
    </row>
    <row r="40" spans="1:16" x14ac:dyDescent="0.25">
      <c r="A40" s="6">
        <v>20230217</v>
      </c>
      <c r="B40" s="6">
        <v>200</v>
      </c>
      <c r="C40" s="6" t="s">
        <v>16</v>
      </c>
      <c r="D40" s="6">
        <v>18</v>
      </c>
      <c r="E40" s="2">
        <f t="shared" si="2"/>
        <v>6</v>
      </c>
      <c r="F40" s="6">
        <v>24</v>
      </c>
      <c r="G40" s="2">
        <f t="shared" si="3"/>
        <v>4800</v>
      </c>
      <c r="H40" s="6"/>
      <c r="I40" s="6"/>
      <c r="J40" s="6"/>
      <c r="K40" s="6"/>
      <c r="L40" s="16" t="s">
        <v>83</v>
      </c>
      <c r="M40" s="16" t="s">
        <v>190</v>
      </c>
      <c r="N40" s="12">
        <v>307.3</v>
      </c>
      <c r="O40" s="12">
        <v>142.30000000000001</v>
      </c>
      <c r="P40" s="2"/>
    </row>
    <row r="41" spans="1:16" x14ac:dyDescent="0.25">
      <c r="A41" s="2">
        <v>20220301</v>
      </c>
      <c r="B41" s="2">
        <v>200</v>
      </c>
      <c r="C41" s="2" t="s">
        <v>16</v>
      </c>
      <c r="D41" s="2">
        <v>18</v>
      </c>
      <c r="E41" s="2">
        <f t="shared" si="2"/>
        <v>9</v>
      </c>
      <c r="F41" s="2">
        <v>27</v>
      </c>
      <c r="G41" s="2">
        <f t="shared" si="3"/>
        <v>5400</v>
      </c>
      <c r="H41" s="2"/>
      <c r="I41" s="2"/>
      <c r="J41" s="2"/>
      <c r="K41" s="2"/>
      <c r="L41" s="15" t="s">
        <v>155</v>
      </c>
      <c r="M41" s="15" t="s">
        <v>191</v>
      </c>
      <c r="N41" s="12">
        <v>168.4</v>
      </c>
      <c r="O41" s="12">
        <v>131.5</v>
      </c>
      <c r="P41" s="2"/>
    </row>
    <row r="42" spans="1:16" x14ac:dyDescent="0.25">
      <c r="A42" s="6">
        <v>20230418</v>
      </c>
      <c r="B42" s="6">
        <v>225</v>
      </c>
      <c r="C42" s="6" t="s">
        <v>16</v>
      </c>
      <c r="D42" s="6">
        <v>18</v>
      </c>
      <c r="E42" s="2">
        <f t="shared" si="2"/>
        <v>8</v>
      </c>
      <c r="F42" s="6">
        <v>26</v>
      </c>
      <c r="G42" s="2">
        <f t="shared" si="3"/>
        <v>5850</v>
      </c>
      <c r="H42" s="6"/>
      <c r="I42" s="6"/>
      <c r="J42" s="6"/>
      <c r="K42" s="6"/>
      <c r="L42" s="16" t="s">
        <v>192</v>
      </c>
      <c r="M42" s="16" t="s">
        <v>193</v>
      </c>
      <c r="N42" s="12">
        <v>9.1999999999999993</v>
      </c>
      <c r="O42" s="12">
        <v>7.3</v>
      </c>
      <c r="P42" s="2"/>
    </row>
    <row r="43" spans="1:16" x14ac:dyDescent="0.25">
      <c r="A43" s="6">
        <v>20230678</v>
      </c>
      <c r="B43" s="6">
        <v>225</v>
      </c>
      <c r="C43" s="6" t="s">
        <v>16</v>
      </c>
      <c r="D43" s="6">
        <v>18</v>
      </c>
      <c r="E43" s="2">
        <f t="shared" si="2"/>
        <v>8</v>
      </c>
      <c r="F43" s="6">
        <v>26</v>
      </c>
      <c r="G43" s="2">
        <f t="shared" si="3"/>
        <v>5850</v>
      </c>
      <c r="H43" s="6"/>
      <c r="I43" s="6"/>
      <c r="J43" s="6"/>
      <c r="K43" s="6"/>
      <c r="L43" s="16" t="s">
        <v>89</v>
      </c>
      <c r="M43" s="16" t="s">
        <v>92</v>
      </c>
      <c r="N43" s="12">
        <v>21.5</v>
      </c>
      <c r="O43" s="12">
        <v>10.7</v>
      </c>
      <c r="P43" s="2"/>
    </row>
    <row r="44" spans="1:16" x14ac:dyDescent="0.25">
      <c r="A44" s="6">
        <v>20230958</v>
      </c>
      <c r="B44" s="6">
        <v>225</v>
      </c>
      <c r="C44" s="6" t="s">
        <v>16</v>
      </c>
      <c r="D44" s="6">
        <v>18</v>
      </c>
      <c r="E44" s="2">
        <f t="shared" si="2"/>
        <v>6</v>
      </c>
      <c r="F44" s="6">
        <v>24</v>
      </c>
      <c r="G44" s="2">
        <f t="shared" si="3"/>
        <v>5400</v>
      </c>
      <c r="H44" s="6"/>
      <c r="I44" s="6"/>
      <c r="J44" s="6"/>
      <c r="K44" s="6"/>
      <c r="L44" s="16" t="s">
        <v>194</v>
      </c>
      <c r="M44" s="16" t="s">
        <v>195</v>
      </c>
      <c r="N44" s="12">
        <v>108.8</v>
      </c>
      <c r="O44" s="12">
        <v>52.3</v>
      </c>
      <c r="P44" s="2"/>
    </row>
    <row r="45" spans="1:16" x14ac:dyDescent="0.25">
      <c r="A45" s="6">
        <v>20231072</v>
      </c>
      <c r="B45" s="6">
        <v>200</v>
      </c>
      <c r="C45" s="6" t="s">
        <v>16</v>
      </c>
      <c r="D45" s="6">
        <v>18</v>
      </c>
      <c r="E45" s="2">
        <f t="shared" si="2"/>
        <v>9</v>
      </c>
      <c r="F45" s="6">
        <v>27</v>
      </c>
      <c r="G45" s="2">
        <f t="shared" si="3"/>
        <v>5400</v>
      </c>
      <c r="H45" s="6"/>
      <c r="I45" s="6"/>
      <c r="J45" s="6"/>
      <c r="K45" s="6"/>
      <c r="L45" s="16" t="s">
        <v>196</v>
      </c>
      <c r="M45" s="16" t="s">
        <v>197</v>
      </c>
      <c r="N45" s="12">
        <v>14.6</v>
      </c>
      <c r="O45" s="12">
        <v>7.3</v>
      </c>
      <c r="P45" s="2"/>
    </row>
    <row r="46" spans="1:16" x14ac:dyDescent="0.25">
      <c r="A46" s="6">
        <v>20231150</v>
      </c>
      <c r="B46" s="6">
        <v>225</v>
      </c>
      <c r="C46" s="6" t="s">
        <v>16</v>
      </c>
      <c r="D46" s="6">
        <v>18</v>
      </c>
      <c r="E46" s="2">
        <f t="shared" si="2"/>
        <v>7</v>
      </c>
      <c r="F46" s="6">
        <v>25</v>
      </c>
      <c r="G46" s="2">
        <f t="shared" si="3"/>
        <v>5625</v>
      </c>
      <c r="H46" s="6"/>
      <c r="I46" s="6"/>
      <c r="J46" s="6"/>
      <c r="K46" s="6"/>
      <c r="L46" s="16" t="s">
        <v>198</v>
      </c>
      <c r="M46" s="16" t="s">
        <v>199</v>
      </c>
      <c r="N46" s="12">
        <v>114.3</v>
      </c>
      <c r="O46" s="12">
        <v>109.3</v>
      </c>
      <c r="P46" s="2"/>
    </row>
    <row r="47" spans="1:16" x14ac:dyDescent="0.25">
      <c r="A47" s="6">
        <v>20231372</v>
      </c>
      <c r="B47" s="6">
        <v>200</v>
      </c>
      <c r="C47" s="6" t="s">
        <v>16</v>
      </c>
      <c r="D47" s="6">
        <v>18</v>
      </c>
      <c r="E47" s="2">
        <f t="shared" si="2"/>
        <v>12</v>
      </c>
      <c r="F47" s="6">
        <v>30</v>
      </c>
      <c r="G47" s="2">
        <f t="shared" si="3"/>
        <v>6000</v>
      </c>
      <c r="H47" s="6"/>
      <c r="I47" s="6"/>
      <c r="J47" s="6"/>
      <c r="K47" s="6"/>
      <c r="L47" s="16" t="s">
        <v>200</v>
      </c>
      <c r="M47" s="16" t="s">
        <v>201</v>
      </c>
      <c r="N47" s="12">
        <v>232</v>
      </c>
      <c r="O47" s="12">
        <v>174.4</v>
      </c>
      <c r="P47" s="2"/>
    </row>
    <row r="48" spans="1:16" x14ac:dyDescent="0.25">
      <c r="A48" s="6">
        <v>20231644</v>
      </c>
      <c r="B48" s="6">
        <v>200</v>
      </c>
      <c r="C48" s="6" t="s">
        <v>16</v>
      </c>
      <c r="D48" s="6">
        <v>18</v>
      </c>
      <c r="E48" s="2">
        <f t="shared" si="2"/>
        <v>10</v>
      </c>
      <c r="F48" s="6">
        <v>28</v>
      </c>
      <c r="G48" s="2">
        <f t="shared" si="3"/>
        <v>5600</v>
      </c>
      <c r="H48" s="6"/>
      <c r="I48" s="6"/>
      <c r="J48" s="6"/>
      <c r="K48" s="6"/>
      <c r="L48" s="16" t="s">
        <v>202</v>
      </c>
      <c r="M48" s="16" t="s">
        <v>203</v>
      </c>
      <c r="N48" s="12">
        <v>25.5</v>
      </c>
      <c r="O48" s="12">
        <v>30.3</v>
      </c>
      <c r="P48" s="2"/>
    </row>
    <row r="49" spans="1:16" x14ac:dyDescent="0.25">
      <c r="A49" s="6">
        <v>20231749</v>
      </c>
      <c r="B49" s="6">
        <v>200</v>
      </c>
      <c r="C49" s="6" t="s">
        <v>16</v>
      </c>
      <c r="D49" s="6">
        <v>18</v>
      </c>
      <c r="E49" s="2">
        <f t="shared" si="2"/>
        <v>12</v>
      </c>
      <c r="F49" s="6">
        <v>30</v>
      </c>
      <c r="G49" s="2">
        <f t="shared" si="3"/>
        <v>6000</v>
      </c>
      <c r="H49" s="6"/>
      <c r="I49" s="6"/>
      <c r="J49" s="6"/>
      <c r="K49" s="6"/>
      <c r="L49" s="16" t="s">
        <v>204</v>
      </c>
      <c r="M49" s="16" t="s">
        <v>103</v>
      </c>
      <c r="N49" s="12">
        <v>60.2</v>
      </c>
      <c r="O49" s="12">
        <v>37.200000000000003</v>
      </c>
      <c r="P49" s="2"/>
    </row>
    <row r="50" spans="1:16" x14ac:dyDescent="0.25">
      <c r="A50" s="2">
        <v>20231905</v>
      </c>
      <c r="B50" s="2">
        <v>200</v>
      </c>
      <c r="C50" s="6" t="s">
        <v>16</v>
      </c>
      <c r="D50" s="6">
        <v>18</v>
      </c>
      <c r="E50" s="2">
        <f t="shared" si="2"/>
        <v>11</v>
      </c>
      <c r="F50" s="6">
        <v>29</v>
      </c>
      <c r="G50" s="2">
        <f t="shared" si="3"/>
        <v>5800</v>
      </c>
      <c r="H50" s="6"/>
      <c r="I50" s="6"/>
      <c r="J50" s="6"/>
      <c r="K50" s="6"/>
      <c r="L50" s="16" t="s">
        <v>205</v>
      </c>
      <c r="M50" s="16" t="s">
        <v>206</v>
      </c>
      <c r="N50" s="12">
        <v>66.2</v>
      </c>
      <c r="O50" s="12">
        <v>67.099999999999994</v>
      </c>
      <c r="P50" s="2"/>
    </row>
    <row r="51" spans="1:16" x14ac:dyDescent="0.25">
      <c r="A51" s="2">
        <v>20231982</v>
      </c>
      <c r="B51" s="2">
        <v>225</v>
      </c>
      <c r="C51" s="6" t="s">
        <v>16</v>
      </c>
      <c r="D51" s="6">
        <v>18</v>
      </c>
      <c r="E51" s="2">
        <f t="shared" si="2"/>
        <v>8</v>
      </c>
      <c r="F51" s="6">
        <v>26</v>
      </c>
      <c r="G51" s="2">
        <f t="shared" si="3"/>
        <v>5850</v>
      </c>
      <c r="H51" s="6"/>
      <c r="I51" s="6"/>
      <c r="J51" s="6"/>
      <c r="K51" s="6"/>
      <c r="L51" s="16" t="s">
        <v>207</v>
      </c>
      <c r="M51" s="16" t="s">
        <v>208</v>
      </c>
      <c r="N51" s="12">
        <v>12.3</v>
      </c>
      <c r="O51" s="12">
        <v>3.4</v>
      </c>
      <c r="P51" s="2"/>
    </row>
    <row r="52" spans="1:16" x14ac:dyDescent="0.25">
      <c r="A52" s="2">
        <v>20232112</v>
      </c>
      <c r="B52" s="2">
        <v>200</v>
      </c>
      <c r="C52" s="6" t="s">
        <v>16</v>
      </c>
      <c r="D52" s="6">
        <v>18</v>
      </c>
      <c r="E52" s="2">
        <f t="shared" si="2"/>
        <v>12</v>
      </c>
      <c r="F52" s="6">
        <v>30</v>
      </c>
      <c r="G52" s="2">
        <f t="shared" si="3"/>
        <v>6000</v>
      </c>
      <c r="H52" s="6"/>
      <c r="I52" s="6"/>
      <c r="J52" s="6"/>
      <c r="K52" s="6"/>
      <c r="L52" s="16" t="s">
        <v>209</v>
      </c>
      <c r="M52" s="16" t="s">
        <v>210</v>
      </c>
      <c r="N52" s="12">
        <v>42.6</v>
      </c>
      <c r="O52" s="12">
        <v>40.200000000000003</v>
      </c>
      <c r="P52" s="2"/>
    </row>
    <row r="53" spans="1:16" x14ac:dyDescent="0.25">
      <c r="A53" s="2">
        <v>20232146</v>
      </c>
      <c r="B53" s="2">
        <v>200</v>
      </c>
      <c r="C53" s="6" t="s">
        <v>16</v>
      </c>
      <c r="D53" s="6">
        <v>18</v>
      </c>
      <c r="E53" s="2">
        <f t="shared" si="2"/>
        <v>12</v>
      </c>
      <c r="F53" s="6">
        <v>30</v>
      </c>
      <c r="G53" s="2">
        <f t="shared" si="3"/>
        <v>6000</v>
      </c>
      <c r="H53" s="6"/>
      <c r="I53" s="6"/>
      <c r="J53" s="6"/>
      <c r="K53" s="6"/>
      <c r="L53" s="16" t="s">
        <v>211</v>
      </c>
      <c r="M53" s="16" t="s">
        <v>212</v>
      </c>
      <c r="N53" s="12">
        <v>6.7</v>
      </c>
      <c r="O53" s="12">
        <v>37.6</v>
      </c>
      <c r="P53" s="2"/>
    </row>
    <row r="54" spans="1:16" x14ac:dyDescent="0.25">
      <c r="A54" s="2">
        <v>20232289</v>
      </c>
      <c r="B54" s="2">
        <v>225</v>
      </c>
      <c r="C54" s="6" t="s">
        <v>16</v>
      </c>
      <c r="D54" s="6">
        <v>18</v>
      </c>
      <c r="E54" s="2">
        <f t="shared" si="2"/>
        <v>8</v>
      </c>
      <c r="F54" s="6">
        <v>26</v>
      </c>
      <c r="G54" s="2">
        <f t="shared" si="3"/>
        <v>5850</v>
      </c>
      <c r="H54" s="6"/>
      <c r="I54" s="6"/>
      <c r="J54" s="6"/>
      <c r="K54" s="6"/>
      <c r="L54" s="16" t="s">
        <v>213</v>
      </c>
      <c r="M54" s="16" t="s">
        <v>214</v>
      </c>
      <c r="N54" s="12">
        <v>124.9</v>
      </c>
      <c r="O54" s="12">
        <v>85.7</v>
      </c>
      <c r="P54" s="2"/>
    </row>
    <row r="55" spans="1:16" x14ac:dyDescent="0.25">
      <c r="A55" s="6">
        <v>20232343</v>
      </c>
      <c r="B55" s="6">
        <v>200</v>
      </c>
      <c r="C55" s="6" t="s">
        <v>16</v>
      </c>
      <c r="D55" s="6">
        <v>18</v>
      </c>
      <c r="E55" s="2">
        <f t="shared" si="2"/>
        <v>7</v>
      </c>
      <c r="F55" s="6">
        <v>25</v>
      </c>
      <c r="G55" s="2">
        <f t="shared" si="3"/>
        <v>5000</v>
      </c>
      <c r="H55" s="6"/>
      <c r="I55" s="6"/>
      <c r="J55" s="6"/>
      <c r="K55" s="6"/>
      <c r="L55" s="16" t="s">
        <v>215</v>
      </c>
      <c r="M55" s="16" t="s">
        <v>216</v>
      </c>
      <c r="N55" s="12">
        <v>214.6</v>
      </c>
      <c r="O55" s="12">
        <v>168</v>
      </c>
      <c r="P55" s="2"/>
    </row>
    <row r="56" spans="1:16" x14ac:dyDescent="0.25">
      <c r="A56" s="6">
        <v>20232475</v>
      </c>
      <c r="B56" s="6">
        <v>200</v>
      </c>
      <c r="C56" s="6" t="s">
        <v>16</v>
      </c>
      <c r="D56" s="6">
        <v>18</v>
      </c>
      <c r="E56" s="2">
        <f t="shared" si="2"/>
        <v>12</v>
      </c>
      <c r="F56" s="6">
        <v>30</v>
      </c>
      <c r="G56" s="2">
        <f t="shared" si="3"/>
        <v>6000</v>
      </c>
      <c r="H56" s="6"/>
      <c r="I56" s="6"/>
      <c r="J56" s="6"/>
      <c r="K56" s="6"/>
      <c r="L56" s="16" t="s">
        <v>217</v>
      </c>
      <c r="M56" s="16" t="s">
        <v>109</v>
      </c>
      <c r="N56" s="12">
        <v>72</v>
      </c>
      <c r="O56" s="12">
        <v>52.6</v>
      </c>
      <c r="P56" s="2"/>
    </row>
    <row r="57" spans="1:16" x14ac:dyDescent="0.25">
      <c r="A57" s="6">
        <v>20232582</v>
      </c>
      <c r="B57" s="6">
        <v>225</v>
      </c>
      <c r="C57" s="6" t="s">
        <v>16</v>
      </c>
      <c r="D57" s="6">
        <v>18</v>
      </c>
      <c r="E57" s="2">
        <f t="shared" si="2"/>
        <v>8</v>
      </c>
      <c r="F57" s="6">
        <v>26</v>
      </c>
      <c r="G57" s="2">
        <f t="shared" si="3"/>
        <v>5850</v>
      </c>
      <c r="H57" s="6"/>
      <c r="I57" s="6"/>
      <c r="J57" s="6"/>
      <c r="K57" s="6"/>
      <c r="L57" s="16" t="s">
        <v>218</v>
      </c>
      <c r="M57" s="16" t="s">
        <v>109</v>
      </c>
      <c r="N57" s="12">
        <v>102.2</v>
      </c>
      <c r="O57" s="12">
        <v>11</v>
      </c>
      <c r="P57" s="2"/>
    </row>
    <row r="58" spans="1:16" x14ac:dyDescent="0.25">
      <c r="A58" s="6">
        <v>20232640</v>
      </c>
      <c r="B58" s="6">
        <v>200</v>
      </c>
      <c r="C58" s="6" t="s">
        <v>16</v>
      </c>
      <c r="D58" s="6">
        <v>18</v>
      </c>
      <c r="E58" s="2">
        <f t="shared" si="2"/>
        <v>12</v>
      </c>
      <c r="F58" s="6">
        <v>30</v>
      </c>
      <c r="G58" s="2">
        <f t="shared" si="3"/>
        <v>6000</v>
      </c>
      <c r="H58" s="6"/>
      <c r="I58" s="6"/>
      <c r="J58" s="6"/>
      <c r="K58" s="6"/>
      <c r="L58" s="16" t="s">
        <v>219</v>
      </c>
      <c r="M58" s="16" t="s">
        <v>220</v>
      </c>
      <c r="N58" s="12">
        <v>160.9</v>
      </c>
      <c r="O58" s="12">
        <v>185.6</v>
      </c>
      <c r="P58" s="2"/>
    </row>
    <row r="59" spans="1:16" x14ac:dyDescent="0.25">
      <c r="A59" s="2">
        <v>20232739</v>
      </c>
      <c r="B59" s="2">
        <v>200</v>
      </c>
      <c r="C59" s="6" t="s">
        <v>16</v>
      </c>
      <c r="D59" s="6">
        <v>18</v>
      </c>
      <c r="E59" s="2">
        <f t="shared" si="2"/>
        <v>12</v>
      </c>
      <c r="F59" s="6">
        <v>30</v>
      </c>
      <c r="G59" s="2">
        <f t="shared" si="3"/>
        <v>6000</v>
      </c>
      <c r="H59" s="6"/>
      <c r="I59" s="6"/>
      <c r="J59" s="6"/>
      <c r="K59" s="6"/>
      <c r="L59" s="16" t="s">
        <v>212</v>
      </c>
      <c r="M59" s="16" t="s">
        <v>221</v>
      </c>
      <c r="N59" s="12">
        <v>122.3</v>
      </c>
      <c r="O59" s="12">
        <v>111.8</v>
      </c>
      <c r="P59" s="2"/>
    </row>
    <row r="60" spans="1:16" x14ac:dyDescent="0.25">
      <c r="A60" s="2">
        <v>20233001</v>
      </c>
      <c r="B60" s="2">
        <v>225</v>
      </c>
      <c r="C60" s="6" t="s">
        <v>16</v>
      </c>
      <c r="D60" s="6">
        <v>18</v>
      </c>
      <c r="E60" s="2">
        <f t="shared" si="2"/>
        <v>8</v>
      </c>
      <c r="F60" s="6">
        <v>26</v>
      </c>
      <c r="G60" s="2">
        <f t="shared" si="3"/>
        <v>5850</v>
      </c>
      <c r="H60" s="6"/>
      <c r="I60" s="6"/>
      <c r="J60" s="6"/>
      <c r="K60" s="6"/>
      <c r="L60" s="16" t="s">
        <v>222</v>
      </c>
      <c r="M60" s="16" t="s">
        <v>223</v>
      </c>
      <c r="N60" s="12">
        <v>52.6</v>
      </c>
      <c r="O60" s="12">
        <v>17</v>
      </c>
      <c r="P60" s="2"/>
    </row>
    <row r="61" spans="1:16" x14ac:dyDescent="0.25">
      <c r="A61" s="6">
        <v>20233136</v>
      </c>
      <c r="B61" s="6">
        <v>225</v>
      </c>
      <c r="C61" s="6" t="s">
        <v>16</v>
      </c>
      <c r="D61" s="6">
        <v>18</v>
      </c>
      <c r="E61" s="2">
        <f t="shared" si="2"/>
        <v>8</v>
      </c>
      <c r="F61" s="6">
        <v>26</v>
      </c>
      <c r="G61" s="2">
        <f t="shared" si="3"/>
        <v>5850</v>
      </c>
      <c r="H61" s="6"/>
      <c r="I61" s="6"/>
      <c r="J61" s="6"/>
      <c r="K61" s="6"/>
      <c r="L61" s="16" t="s">
        <v>224</v>
      </c>
      <c r="M61" s="16" t="s">
        <v>225</v>
      </c>
      <c r="N61" s="12">
        <v>30.6</v>
      </c>
      <c r="O61" s="12">
        <v>23.7</v>
      </c>
      <c r="P61" s="2"/>
    </row>
    <row r="62" spans="1:16" x14ac:dyDescent="0.25">
      <c r="A62" s="2">
        <v>20233260</v>
      </c>
      <c r="B62" s="2">
        <v>225</v>
      </c>
      <c r="C62" s="2" t="s">
        <v>16</v>
      </c>
      <c r="D62" s="2">
        <v>18</v>
      </c>
      <c r="E62" s="2">
        <f t="shared" si="2"/>
        <v>8</v>
      </c>
      <c r="F62" s="2">
        <v>26</v>
      </c>
      <c r="G62" s="2">
        <f t="shared" si="3"/>
        <v>5850</v>
      </c>
      <c r="H62" s="2"/>
      <c r="I62" s="2"/>
      <c r="J62" s="2"/>
      <c r="K62" s="2"/>
      <c r="L62" s="15" t="s">
        <v>226</v>
      </c>
      <c r="M62" s="15" t="s">
        <v>227</v>
      </c>
      <c r="N62" s="12">
        <v>42.7</v>
      </c>
      <c r="O62" s="12">
        <v>12.8</v>
      </c>
      <c r="P62" s="2"/>
    </row>
    <row r="63" spans="1:16" x14ac:dyDescent="0.25">
      <c r="A63" s="6">
        <v>20233293</v>
      </c>
      <c r="B63" s="6">
        <v>225</v>
      </c>
      <c r="C63" s="6" t="s">
        <v>16</v>
      </c>
      <c r="D63" s="6">
        <v>18</v>
      </c>
      <c r="E63" s="2">
        <f t="shared" si="2"/>
        <v>6</v>
      </c>
      <c r="F63" s="6">
        <v>24</v>
      </c>
      <c r="G63" s="2">
        <f t="shared" si="3"/>
        <v>5400</v>
      </c>
      <c r="H63" s="6"/>
      <c r="I63" s="6"/>
      <c r="J63" s="6"/>
      <c r="K63" s="6"/>
      <c r="L63" s="16" t="s">
        <v>228</v>
      </c>
      <c r="M63" s="16" t="s">
        <v>116</v>
      </c>
      <c r="N63" s="12">
        <v>70</v>
      </c>
      <c r="O63" s="12">
        <v>60.8</v>
      </c>
      <c r="P63" s="2"/>
    </row>
    <row r="64" spans="1:16" x14ac:dyDescent="0.25">
      <c r="A64" s="6">
        <v>20233304</v>
      </c>
      <c r="B64" s="6">
        <v>200</v>
      </c>
      <c r="C64" s="6" t="s">
        <v>16</v>
      </c>
      <c r="D64" s="6">
        <v>18</v>
      </c>
      <c r="E64" s="2">
        <f t="shared" si="2"/>
        <v>7</v>
      </c>
      <c r="F64" s="6">
        <v>25</v>
      </c>
      <c r="G64" s="2">
        <f t="shared" si="3"/>
        <v>5000</v>
      </c>
      <c r="H64" s="6"/>
      <c r="I64" s="6"/>
      <c r="J64" s="6"/>
      <c r="K64" s="6"/>
      <c r="L64" s="16" t="s">
        <v>229</v>
      </c>
      <c r="M64" s="16" t="s">
        <v>116</v>
      </c>
      <c r="N64" s="12">
        <v>128.30000000000001</v>
      </c>
      <c r="O64" s="12">
        <v>92.7</v>
      </c>
      <c r="P64" s="2"/>
    </row>
    <row r="65" spans="1:16" x14ac:dyDescent="0.25">
      <c r="A65" s="6">
        <v>20233414</v>
      </c>
      <c r="B65" s="6">
        <v>200</v>
      </c>
      <c r="C65" s="6" t="s">
        <v>16</v>
      </c>
      <c r="D65" s="6">
        <v>18</v>
      </c>
      <c r="E65" s="2">
        <f t="shared" si="2"/>
        <v>12</v>
      </c>
      <c r="F65" s="6">
        <v>30</v>
      </c>
      <c r="G65" s="2">
        <f t="shared" si="3"/>
        <v>6000</v>
      </c>
      <c r="H65" s="6"/>
      <c r="I65" s="6"/>
      <c r="J65" s="6"/>
      <c r="K65" s="6"/>
      <c r="L65" s="16" t="s">
        <v>230</v>
      </c>
      <c r="M65" s="16" t="s">
        <v>116</v>
      </c>
      <c r="N65" s="12">
        <v>50.5</v>
      </c>
      <c r="O65" s="12">
        <v>62.9</v>
      </c>
      <c r="P65" s="2"/>
    </row>
    <row r="66" spans="1:16" x14ac:dyDescent="0.25">
      <c r="A66" s="6">
        <v>20233509</v>
      </c>
      <c r="B66" s="6">
        <v>200</v>
      </c>
      <c r="C66" s="6" t="s">
        <v>16</v>
      </c>
      <c r="D66" s="6">
        <v>18</v>
      </c>
      <c r="E66" s="2">
        <f t="shared" si="2"/>
        <v>12</v>
      </c>
      <c r="F66" s="6">
        <v>30</v>
      </c>
      <c r="G66" s="2">
        <f t="shared" si="3"/>
        <v>6000</v>
      </c>
      <c r="H66" s="6"/>
      <c r="I66" s="6"/>
      <c r="J66" s="6"/>
      <c r="K66" s="6"/>
      <c r="L66" s="16" t="s">
        <v>113</v>
      </c>
      <c r="M66" s="16" t="s">
        <v>231</v>
      </c>
      <c r="N66" s="12">
        <v>38</v>
      </c>
      <c r="O66" s="12">
        <v>38.299999999999997</v>
      </c>
      <c r="P66" s="2"/>
    </row>
    <row r="67" spans="1:16" x14ac:dyDescent="0.25">
      <c r="A67" s="2">
        <v>20233520</v>
      </c>
      <c r="B67" s="2">
        <v>225</v>
      </c>
      <c r="C67" s="6" t="s">
        <v>16</v>
      </c>
      <c r="D67" s="6">
        <v>18</v>
      </c>
      <c r="E67" s="2">
        <f t="shared" si="2"/>
        <v>6</v>
      </c>
      <c r="F67" s="6">
        <v>24</v>
      </c>
      <c r="G67" s="2">
        <f t="shared" si="3"/>
        <v>5400</v>
      </c>
      <c r="H67" s="6"/>
      <c r="I67" s="6"/>
      <c r="J67" s="6"/>
      <c r="K67" s="6"/>
      <c r="L67" s="16" t="s">
        <v>232</v>
      </c>
      <c r="M67" s="16" t="s">
        <v>233</v>
      </c>
      <c r="N67" s="12">
        <v>82.2</v>
      </c>
      <c r="O67" s="12">
        <v>88.7</v>
      </c>
      <c r="P67" s="2"/>
    </row>
    <row r="68" spans="1:16" x14ac:dyDescent="0.25">
      <c r="A68" s="2">
        <v>20233545</v>
      </c>
      <c r="B68" s="2">
        <v>200</v>
      </c>
      <c r="C68" s="6" t="s">
        <v>16</v>
      </c>
      <c r="D68" s="6">
        <v>18</v>
      </c>
      <c r="E68" s="2">
        <f t="shared" si="2"/>
        <v>10</v>
      </c>
      <c r="F68" s="6">
        <v>28</v>
      </c>
      <c r="G68" s="2">
        <f t="shared" si="3"/>
        <v>5600</v>
      </c>
      <c r="H68" s="6"/>
      <c r="I68" s="6"/>
      <c r="J68" s="6"/>
      <c r="K68" s="6"/>
      <c r="L68" s="16" t="s">
        <v>234</v>
      </c>
      <c r="M68" s="16" t="s">
        <v>235</v>
      </c>
      <c r="N68" s="12">
        <v>59.9</v>
      </c>
      <c r="O68" s="12">
        <v>63.8</v>
      </c>
      <c r="P68" s="2"/>
    </row>
    <row r="69" spans="1:16" x14ac:dyDescent="0.25">
      <c r="A69" s="2" t="s">
        <v>236</v>
      </c>
      <c r="B69" s="2">
        <v>225</v>
      </c>
      <c r="C69" s="2" t="s">
        <v>16</v>
      </c>
      <c r="D69" s="2">
        <v>18</v>
      </c>
      <c r="E69" s="2">
        <f t="shared" si="2"/>
        <v>8</v>
      </c>
      <c r="F69" s="2">
        <v>26</v>
      </c>
      <c r="G69" s="2">
        <f t="shared" si="3"/>
        <v>5850</v>
      </c>
      <c r="H69" s="2"/>
      <c r="I69" s="2"/>
      <c r="J69" s="2"/>
      <c r="K69" s="2"/>
      <c r="L69" s="15" t="s">
        <v>237</v>
      </c>
      <c r="M69" s="15" t="s">
        <v>238</v>
      </c>
      <c r="N69" s="12">
        <v>13.7</v>
      </c>
      <c r="O69" s="12">
        <v>8.8000000000000007</v>
      </c>
      <c r="P69" s="2"/>
    </row>
    <row r="70" spans="1:16" x14ac:dyDescent="0.25">
      <c r="A70" s="15" t="s">
        <v>239</v>
      </c>
      <c r="B70" s="2">
        <v>200</v>
      </c>
      <c r="C70" s="2" t="s">
        <v>16</v>
      </c>
      <c r="D70" s="2">
        <v>18</v>
      </c>
      <c r="E70" s="2">
        <f t="shared" si="2"/>
        <v>10</v>
      </c>
      <c r="F70" s="2">
        <v>28</v>
      </c>
      <c r="G70" s="2">
        <f t="shared" si="3"/>
        <v>5600</v>
      </c>
      <c r="H70" s="2"/>
      <c r="I70" s="2"/>
      <c r="J70" s="2"/>
      <c r="K70" s="2"/>
      <c r="L70" s="15" t="s">
        <v>240</v>
      </c>
      <c r="M70" s="15" t="s">
        <v>241</v>
      </c>
      <c r="N70" s="12">
        <v>39.700000000000003</v>
      </c>
      <c r="O70" s="12">
        <v>59.3</v>
      </c>
      <c r="P70" s="2" t="s">
        <v>16</v>
      </c>
    </row>
    <row r="71" spans="1:16" x14ac:dyDescent="0.25">
      <c r="A71" s="6" t="s">
        <v>242</v>
      </c>
      <c r="B71" s="6">
        <v>200</v>
      </c>
      <c r="C71" s="6" t="s">
        <v>16</v>
      </c>
      <c r="D71" s="6">
        <v>18</v>
      </c>
      <c r="E71" s="2">
        <f t="shared" si="2"/>
        <v>11</v>
      </c>
      <c r="F71" s="6">
        <v>29</v>
      </c>
      <c r="G71" s="2">
        <f t="shared" si="3"/>
        <v>5800</v>
      </c>
      <c r="H71" s="6"/>
      <c r="I71" s="6"/>
      <c r="J71" s="6"/>
      <c r="K71" s="6"/>
      <c r="L71" s="16" t="s">
        <v>243</v>
      </c>
      <c r="M71" s="16" t="s">
        <v>244</v>
      </c>
      <c r="N71" s="12">
        <v>70.900000000000006</v>
      </c>
      <c r="O71" s="12">
        <v>79.400000000000006</v>
      </c>
      <c r="P71" s="2"/>
    </row>
  </sheetData>
  <sheetProtection formatCells="0" insertHyperlinks="0" autoFilter="0"/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B1" sqref="B1:B1048576"/>
    </sheetView>
  </sheetViews>
  <sheetFormatPr defaultColWidth="9.21875" defaultRowHeight="14.4" x14ac:dyDescent="0.25"/>
  <cols>
    <col min="1" max="1" width="13" style="1" customWidth="1"/>
    <col min="12" max="12" width="13.33203125" customWidth="1"/>
    <col min="13" max="13" width="13.44140625" customWidth="1"/>
    <col min="14" max="15" width="14.77734375" customWidth="1"/>
  </cols>
  <sheetData>
    <row r="1" spans="1:16" ht="15.6" x14ac:dyDescent="0.25">
      <c r="A1" s="2" t="s">
        <v>0</v>
      </c>
      <c r="B1" s="2" t="s">
        <v>1</v>
      </c>
      <c r="C1" s="3" t="s">
        <v>2</v>
      </c>
      <c r="D1" s="3" t="s">
        <v>3</v>
      </c>
      <c r="E1" s="7" t="s">
        <v>4</v>
      </c>
      <c r="F1" s="3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7" t="s">
        <v>11</v>
      </c>
      <c r="M1" s="7" t="s">
        <v>12</v>
      </c>
      <c r="N1" s="3" t="s">
        <v>13</v>
      </c>
      <c r="O1" s="3" t="s">
        <v>14</v>
      </c>
      <c r="P1" s="3" t="s">
        <v>15</v>
      </c>
    </row>
    <row r="2" spans="1:16" x14ac:dyDescent="0.25">
      <c r="A2" s="2">
        <v>20203099</v>
      </c>
      <c r="B2" s="2">
        <v>225</v>
      </c>
      <c r="C2" s="2" t="s">
        <v>16</v>
      </c>
      <c r="D2" s="2">
        <v>19</v>
      </c>
      <c r="E2" s="2">
        <f>F2-D2</f>
        <v>7</v>
      </c>
      <c r="F2" s="2">
        <v>26</v>
      </c>
      <c r="G2" s="2">
        <f>B2*F2</f>
        <v>5850</v>
      </c>
      <c r="H2" s="2"/>
      <c r="I2" s="2"/>
      <c r="J2" s="2"/>
      <c r="K2" s="2"/>
      <c r="L2" s="15" t="s">
        <v>245</v>
      </c>
      <c r="M2" s="15" t="s">
        <v>246</v>
      </c>
      <c r="N2" s="2">
        <v>9.1999999999999993</v>
      </c>
      <c r="O2" s="2">
        <v>18.899999999999999</v>
      </c>
      <c r="P2" s="2"/>
    </row>
    <row r="3" spans="1:16" x14ac:dyDescent="0.25">
      <c r="A3" s="2">
        <v>20210494</v>
      </c>
      <c r="B3" s="2">
        <v>225</v>
      </c>
      <c r="C3" s="2" t="s">
        <v>16</v>
      </c>
      <c r="D3" s="2">
        <v>19</v>
      </c>
      <c r="E3" s="2">
        <f t="shared" ref="E3:E34" si="0">F3-D3</f>
        <v>7</v>
      </c>
      <c r="F3" s="2">
        <v>26</v>
      </c>
      <c r="G3" s="2">
        <f t="shared" ref="G3:G34" si="1">B3*F3</f>
        <v>5850</v>
      </c>
      <c r="H3" s="2"/>
      <c r="I3" s="2"/>
      <c r="J3" s="2"/>
      <c r="K3" s="2"/>
      <c r="L3" s="15" t="s">
        <v>31</v>
      </c>
      <c r="M3" s="15" t="s">
        <v>247</v>
      </c>
      <c r="N3" s="2">
        <v>89.5</v>
      </c>
      <c r="O3" s="2">
        <v>22</v>
      </c>
      <c r="P3" s="2"/>
    </row>
    <row r="4" spans="1:16" x14ac:dyDescent="0.25">
      <c r="A4" s="2">
        <v>20210542</v>
      </c>
      <c r="B4" s="2">
        <v>225</v>
      </c>
      <c r="C4" s="2" t="s">
        <v>16</v>
      </c>
      <c r="D4" s="2">
        <v>19</v>
      </c>
      <c r="E4" s="2">
        <f t="shared" si="0"/>
        <v>7</v>
      </c>
      <c r="F4" s="2">
        <v>26</v>
      </c>
      <c r="G4" s="2">
        <f t="shared" si="1"/>
        <v>5850</v>
      </c>
      <c r="H4" s="2"/>
      <c r="I4" s="2"/>
      <c r="J4" s="2"/>
      <c r="K4" s="2"/>
      <c r="L4" s="15" t="s">
        <v>248</v>
      </c>
      <c r="M4" s="15" t="s">
        <v>249</v>
      </c>
      <c r="N4" s="2">
        <v>31.5</v>
      </c>
      <c r="O4" s="2">
        <v>17.7</v>
      </c>
      <c r="P4" s="2"/>
    </row>
    <row r="5" spans="1:16" x14ac:dyDescent="0.25">
      <c r="A5" s="2">
        <v>20211021</v>
      </c>
      <c r="B5" s="2">
        <v>200</v>
      </c>
      <c r="C5" s="2" t="s">
        <v>16</v>
      </c>
      <c r="D5" s="2">
        <v>19</v>
      </c>
      <c r="E5" s="2">
        <f t="shared" si="0"/>
        <v>11</v>
      </c>
      <c r="F5" s="2">
        <v>30</v>
      </c>
      <c r="G5" s="2">
        <f t="shared" si="1"/>
        <v>6000</v>
      </c>
      <c r="H5" s="2"/>
      <c r="I5" s="2"/>
      <c r="J5" s="2"/>
      <c r="K5" s="2"/>
      <c r="L5" s="15" t="s">
        <v>40</v>
      </c>
      <c r="M5" s="15" t="s">
        <v>128</v>
      </c>
      <c r="N5" s="2">
        <v>26.9</v>
      </c>
      <c r="O5" s="2">
        <v>18.3</v>
      </c>
      <c r="P5" s="2"/>
    </row>
    <row r="6" spans="1:16" x14ac:dyDescent="0.25">
      <c r="A6" s="2">
        <v>20211212</v>
      </c>
      <c r="B6" s="2">
        <v>225</v>
      </c>
      <c r="C6" s="2" t="s">
        <v>16</v>
      </c>
      <c r="D6" s="2">
        <v>19</v>
      </c>
      <c r="E6" s="2">
        <f t="shared" si="0"/>
        <v>5</v>
      </c>
      <c r="F6" s="2">
        <v>24</v>
      </c>
      <c r="G6" s="2">
        <f t="shared" si="1"/>
        <v>5400</v>
      </c>
      <c r="H6" s="2"/>
      <c r="I6" s="2"/>
      <c r="J6" s="2"/>
      <c r="K6" s="2"/>
      <c r="L6" s="15" t="s">
        <v>250</v>
      </c>
      <c r="M6" s="15" t="s">
        <v>251</v>
      </c>
      <c r="N6" s="2">
        <v>224.4</v>
      </c>
      <c r="O6" s="2">
        <v>41</v>
      </c>
      <c r="P6" s="2"/>
    </row>
    <row r="7" spans="1:16" x14ac:dyDescent="0.25">
      <c r="A7" s="2">
        <v>20211855</v>
      </c>
      <c r="B7" s="2">
        <v>200</v>
      </c>
      <c r="C7" s="2" t="s">
        <v>16</v>
      </c>
      <c r="D7" s="2">
        <v>19</v>
      </c>
      <c r="E7" s="2">
        <f t="shared" si="0"/>
        <v>6</v>
      </c>
      <c r="F7" s="2">
        <v>25</v>
      </c>
      <c r="G7" s="2">
        <f t="shared" si="1"/>
        <v>5000</v>
      </c>
      <c r="H7" s="2"/>
      <c r="I7" s="2"/>
      <c r="J7" s="2"/>
      <c r="K7" s="2"/>
      <c r="L7" s="15" t="s">
        <v>252</v>
      </c>
      <c r="M7" s="15" t="s">
        <v>140</v>
      </c>
      <c r="N7" s="2">
        <v>130.19999999999999</v>
      </c>
      <c r="O7" s="2">
        <v>55.4</v>
      </c>
      <c r="P7" s="2"/>
    </row>
    <row r="8" spans="1:16" x14ac:dyDescent="0.25">
      <c r="A8" s="2">
        <v>20211927</v>
      </c>
      <c r="B8" s="2">
        <v>200</v>
      </c>
      <c r="C8" s="2" t="s">
        <v>16</v>
      </c>
      <c r="D8" s="2">
        <v>19</v>
      </c>
      <c r="E8" s="2">
        <f t="shared" si="0"/>
        <v>7</v>
      </c>
      <c r="F8" s="2">
        <v>26</v>
      </c>
      <c r="G8" s="2">
        <f t="shared" si="1"/>
        <v>5200</v>
      </c>
      <c r="H8" s="2"/>
      <c r="I8" s="2"/>
      <c r="J8" s="2"/>
      <c r="K8" s="2"/>
      <c r="L8" s="15" t="s">
        <v>253</v>
      </c>
      <c r="M8" s="15" t="s">
        <v>142</v>
      </c>
      <c r="N8" s="2">
        <v>72.8</v>
      </c>
      <c r="O8" s="2">
        <v>35.6</v>
      </c>
      <c r="P8" s="2"/>
    </row>
    <row r="9" spans="1:16" x14ac:dyDescent="0.25">
      <c r="A9" s="2">
        <v>20212330</v>
      </c>
      <c r="B9" s="2">
        <v>200</v>
      </c>
      <c r="C9" s="2" t="s">
        <v>16</v>
      </c>
      <c r="D9" s="2">
        <v>19</v>
      </c>
      <c r="E9" s="2">
        <f t="shared" si="0"/>
        <v>6</v>
      </c>
      <c r="F9" s="2">
        <v>25</v>
      </c>
      <c r="G9" s="2">
        <f t="shared" si="1"/>
        <v>5000</v>
      </c>
      <c r="H9" s="2"/>
      <c r="I9" s="2"/>
      <c r="J9" s="2"/>
      <c r="K9" s="2"/>
      <c r="L9" s="15" t="s">
        <v>140</v>
      </c>
      <c r="M9" s="15" t="s">
        <v>254</v>
      </c>
      <c r="N9" s="2">
        <v>91.2</v>
      </c>
      <c r="O9" s="2">
        <v>104.6</v>
      </c>
      <c r="P9" s="2"/>
    </row>
    <row r="10" spans="1:16" x14ac:dyDescent="0.25">
      <c r="A10" s="2">
        <v>20212448</v>
      </c>
      <c r="B10" s="2">
        <v>225</v>
      </c>
      <c r="C10" s="2" t="s">
        <v>16</v>
      </c>
      <c r="D10" s="2">
        <v>19</v>
      </c>
      <c r="E10" s="2">
        <f t="shared" si="0"/>
        <v>7</v>
      </c>
      <c r="F10" s="2">
        <v>26</v>
      </c>
      <c r="G10" s="2">
        <f t="shared" si="1"/>
        <v>5850</v>
      </c>
      <c r="H10" s="2"/>
      <c r="I10" s="2"/>
      <c r="J10" s="2"/>
      <c r="K10" s="2"/>
      <c r="L10" s="15" t="s">
        <v>255</v>
      </c>
      <c r="M10" s="15" t="s">
        <v>44</v>
      </c>
      <c r="N10" s="2">
        <v>22.9</v>
      </c>
      <c r="O10" s="2">
        <v>11</v>
      </c>
      <c r="P10" s="2"/>
    </row>
    <row r="11" spans="1:16" x14ac:dyDescent="0.25">
      <c r="A11" s="2">
        <v>20212576</v>
      </c>
      <c r="B11" s="2">
        <v>225</v>
      </c>
      <c r="C11" s="2" t="s">
        <v>16</v>
      </c>
      <c r="D11" s="2">
        <v>19</v>
      </c>
      <c r="E11" s="2">
        <f t="shared" si="0"/>
        <v>7</v>
      </c>
      <c r="F11" s="2">
        <v>26</v>
      </c>
      <c r="G11" s="2">
        <f t="shared" si="1"/>
        <v>5850</v>
      </c>
      <c r="H11" s="2"/>
      <c r="I11" s="2"/>
      <c r="J11" s="2"/>
      <c r="K11" s="2"/>
      <c r="L11" s="15" t="s">
        <v>35</v>
      </c>
      <c r="M11" s="15" t="s">
        <v>256</v>
      </c>
      <c r="N11" s="2">
        <v>3.1</v>
      </c>
      <c r="O11" s="2">
        <v>3.1</v>
      </c>
      <c r="P11" s="2"/>
    </row>
    <row r="12" spans="1:16" x14ac:dyDescent="0.25">
      <c r="A12" s="2">
        <v>20212624</v>
      </c>
      <c r="B12" s="2">
        <v>225</v>
      </c>
      <c r="C12" s="2" t="s">
        <v>16</v>
      </c>
      <c r="D12" s="2">
        <v>19</v>
      </c>
      <c r="E12" s="2">
        <f t="shared" si="0"/>
        <v>7</v>
      </c>
      <c r="F12" s="2">
        <v>26</v>
      </c>
      <c r="G12" s="2">
        <f t="shared" si="1"/>
        <v>5850</v>
      </c>
      <c r="H12" s="2"/>
      <c r="I12" s="2"/>
      <c r="J12" s="2"/>
      <c r="K12" s="2"/>
      <c r="L12" s="15" t="s">
        <v>257</v>
      </c>
      <c r="M12" s="15" t="s">
        <v>143</v>
      </c>
      <c r="N12" s="2">
        <v>36.5</v>
      </c>
      <c r="O12" s="2">
        <v>35.1</v>
      </c>
      <c r="P12" s="2"/>
    </row>
    <row r="13" spans="1:16" x14ac:dyDescent="0.25">
      <c r="A13" s="2">
        <v>20212723</v>
      </c>
      <c r="B13" s="2">
        <v>200</v>
      </c>
      <c r="C13" s="2" t="s">
        <v>16</v>
      </c>
      <c r="D13" s="2">
        <v>19</v>
      </c>
      <c r="E13" s="2">
        <f t="shared" si="0"/>
        <v>11</v>
      </c>
      <c r="F13" s="2">
        <v>30</v>
      </c>
      <c r="G13" s="2">
        <f t="shared" si="1"/>
        <v>6000</v>
      </c>
      <c r="H13" s="2"/>
      <c r="I13" s="2"/>
      <c r="J13" s="2"/>
      <c r="K13" s="2"/>
      <c r="L13" s="15" t="s">
        <v>141</v>
      </c>
      <c r="M13" s="15" t="s">
        <v>258</v>
      </c>
      <c r="N13" s="2">
        <v>78.5</v>
      </c>
      <c r="O13" s="2">
        <v>97.2</v>
      </c>
      <c r="P13" s="2" t="s">
        <v>16</v>
      </c>
    </row>
    <row r="14" spans="1:16" x14ac:dyDescent="0.25">
      <c r="A14" s="2">
        <v>20212882</v>
      </c>
      <c r="B14" s="2">
        <v>225</v>
      </c>
      <c r="C14" s="2" t="s">
        <v>16</v>
      </c>
      <c r="D14" s="2">
        <v>19</v>
      </c>
      <c r="E14" s="2">
        <f t="shared" si="0"/>
        <v>7</v>
      </c>
      <c r="F14" s="2">
        <v>26</v>
      </c>
      <c r="G14" s="2">
        <f t="shared" si="1"/>
        <v>5850</v>
      </c>
      <c r="H14" s="2"/>
      <c r="I14" s="2"/>
      <c r="J14" s="2"/>
      <c r="K14" s="2"/>
      <c r="L14" s="15" t="s">
        <v>46</v>
      </c>
      <c r="M14" s="15" t="s">
        <v>161</v>
      </c>
      <c r="N14" s="2">
        <v>24.5</v>
      </c>
      <c r="O14" s="2">
        <v>4.0999999999999996</v>
      </c>
      <c r="P14" s="2" t="s">
        <v>30</v>
      </c>
    </row>
    <row r="15" spans="1:16" x14ac:dyDescent="0.25">
      <c r="A15" s="2">
        <v>20212986</v>
      </c>
      <c r="B15" s="2">
        <v>200</v>
      </c>
      <c r="C15" s="2" t="s">
        <v>16</v>
      </c>
      <c r="D15" s="2">
        <v>19</v>
      </c>
      <c r="E15" s="2">
        <f t="shared" si="0"/>
        <v>11</v>
      </c>
      <c r="F15" s="2">
        <v>30</v>
      </c>
      <c r="G15" s="2">
        <f t="shared" si="1"/>
        <v>6000</v>
      </c>
      <c r="H15" s="2"/>
      <c r="I15" s="2"/>
      <c r="J15" s="2"/>
      <c r="K15" s="2"/>
      <c r="L15" s="15" t="s">
        <v>259</v>
      </c>
      <c r="M15" s="15" t="s">
        <v>260</v>
      </c>
      <c r="N15" s="2">
        <v>37.1</v>
      </c>
      <c r="O15" s="2">
        <v>34.5</v>
      </c>
      <c r="P15" s="2"/>
    </row>
    <row r="16" spans="1:16" x14ac:dyDescent="0.25">
      <c r="A16" s="2">
        <v>20213036</v>
      </c>
      <c r="B16" s="2">
        <v>200</v>
      </c>
      <c r="C16" s="2" t="s">
        <v>16</v>
      </c>
      <c r="D16" s="2">
        <v>19</v>
      </c>
      <c r="E16" s="2">
        <f t="shared" si="0"/>
        <v>5</v>
      </c>
      <c r="F16" s="2">
        <v>24</v>
      </c>
      <c r="G16" s="2">
        <f t="shared" si="1"/>
        <v>4800</v>
      </c>
      <c r="H16" s="2"/>
      <c r="I16" s="2"/>
      <c r="J16" s="2"/>
      <c r="K16" s="2"/>
      <c r="L16" s="15" t="s">
        <v>143</v>
      </c>
      <c r="M16" s="15" t="s">
        <v>261</v>
      </c>
      <c r="N16" s="2">
        <v>96.1</v>
      </c>
      <c r="O16" s="2">
        <v>74.8</v>
      </c>
      <c r="P16" s="2"/>
    </row>
    <row r="17" spans="1:16" x14ac:dyDescent="0.25">
      <c r="A17" s="2">
        <v>20213144</v>
      </c>
      <c r="B17" s="2">
        <v>200</v>
      </c>
      <c r="C17" s="2" t="s">
        <v>16</v>
      </c>
      <c r="D17" s="2">
        <v>19</v>
      </c>
      <c r="E17" s="2">
        <f t="shared" si="0"/>
        <v>6</v>
      </c>
      <c r="F17" s="2">
        <v>25</v>
      </c>
      <c r="G17" s="2">
        <f t="shared" si="1"/>
        <v>5000</v>
      </c>
      <c r="H17" s="2"/>
      <c r="I17" s="2"/>
      <c r="J17" s="2"/>
      <c r="K17" s="2"/>
      <c r="L17" s="15" t="s">
        <v>262</v>
      </c>
      <c r="M17" s="15" t="s">
        <v>151</v>
      </c>
      <c r="N17" s="2">
        <v>75.5</v>
      </c>
      <c r="O17" s="2">
        <v>103.3</v>
      </c>
      <c r="P17" s="2"/>
    </row>
    <row r="18" spans="1:16" x14ac:dyDescent="0.25">
      <c r="A18" s="2">
        <v>20213201</v>
      </c>
      <c r="B18" s="2">
        <v>200</v>
      </c>
      <c r="C18" s="2" t="s">
        <v>16</v>
      </c>
      <c r="D18" s="2">
        <v>19</v>
      </c>
      <c r="E18" s="2">
        <f t="shared" si="0"/>
        <v>11</v>
      </c>
      <c r="F18" s="2">
        <v>30</v>
      </c>
      <c r="G18" s="2">
        <f t="shared" si="1"/>
        <v>6000</v>
      </c>
      <c r="H18" s="2"/>
      <c r="I18" s="2"/>
      <c r="J18" s="2"/>
      <c r="K18" s="2"/>
      <c r="L18" s="15" t="s">
        <v>263</v>
      </c>
      <c r="M18" s="15" t="s">
        <v>264</v>
      </c>
      <c r="N18" s="2">
        <v>120.6</v>
      </c>
      <c r="O18" s="2">
        <v>98.1</v>
      </c>
      <c r="P18" s="2"/>
    </row>
    <row r="19" spans="1:16" x14ac:dyDescent="0.25">
      <c r="A19" s="2">
        <v>20213486</v>
      </c>
      <c r="B19" s="2">
        <v>200</v>
      </c>
      <c r="C19" s="2" t="s">
        <v>16</v>
      </c>
      <c r="D19" s="2">
        <v>19</v>
      </c>
      <c r="E19" s="2">
        <f t="shared" si="0"/>
        <v>9</v>
      </c>
      <c r="F19" s="2">
        <v>28</v>
      </c>
      <c r="G19" s="2">
        <f t="shared" si="1"/>
        <v>5600</v>
      </c>
      <c r="H19" s="2"/>
      <c r="I19" s="2"/>
      <c r="J19" s="2"/>
      <c r="K19" s="2"/>
      <c r="L19" s="15" t="s">
        <v>265</v>
      </c>
      <c r="M19" s="15" t="s">
        <v>266</v>
      </c>
      <c r="N19" s="2">
        <v>122.3</v>
      </c>
      <c r="O19" s="2">
        <v>113.7</v>
      </c>
      <c r="P19" s="2"/>
    </row>
    <row r="20" spans="1:16" x14ac:dyDescent="0.25">
      <c r="A20" s="2">
        <v>20213763</v>
      </c>
      <c r="B20" s="2">
        <v>200</v>
      </c>
      <c r="C20" s="2" t="s">
        <v>16</v>
      </c>
      <c r="D20" s="2">
        <v>19</v>
      </c>
      <c r="E20" s="2">
        <f t="shared" si="0"/>
        <v>6</v>
      </c>
      <c r="F20" s="2">
        <v>25</v>
      </c>
      <c r="G20" s="2">
        <f t="shared" si="1"/>
        <v>5000</v>
      </c>
      <c r="H20" s="2"/>
      <c r="I20" s="2"/>
      <c r="J20" s="2"/>
      <c r="K20" s="2"/>
      <c r="L20" s="15" t="s">
        <v>267</v>
      </c>
      <c r="M20" s="15" t="s">
        <v>268</v>
      </c>
      <c r="N20" s="2">
        <v>96.4</v>
      </c>
      <c r="O20" s="2">
        <v>79</v>
      </c>
      <c r="P20" s="2"/>
    </row>
    <row r="21" spans="1:16" x14ac:dyDescent="0.25">
      <c r="A21" s="2">
        <v>20220403</v>
      </c>
      <c r="B21" s="2">
        <v>225</v>
      </c>
      <c r="C21" s="2" t="s">
        <v>16</v>
      </c>
      <c r="D21" s="2">
        <v>19</v>
      </c>
      <c r="E21" s="2">
        <f t="shared" si="0"/>
        <v>7</v>
      </c>
      <c r="F21" s="2">
        <v>26</v>
      </c>
      <c r="G21" s="2">
        <f t="shared" si="1"/>
        <v>5850</v>
      </c>
      <c r="H21" s="2"/>
      <c r="I21" s="2"/>
      <c r="J21" s="2"/>
      <c r="K21" s="2"/>
      <c r="L21" s="15" t="s">
        <v>59</v>
      </c>
      <c r="M21" s="15" t="s">
        <v>60</v>
      </c>
      <c r="N21" s="2">
        <v>38.9</v>
      </c>
      <c r="O21" s="2">
        <v>17.3</v>
      </c>
      <c r="P21" s="2"/>
    </row>
    <row r="22" spans="1:16" x14ac:dyDescent="0.25">
      <c r="A22" s="2">
        <v>20220939</v>
      </c>
      <c r="B22" s="2">
        <v>200</v>
      </c>
      <c r="C22" s="2" t="s">
        <v>16</v>
      </c>
      <c r="D22" s="2">
        <v>19</v>
      </c>
      <c r="E22" s="2">
        <f t="shared" si="0"/>
        <v>11</v>
      </c>
      <c r="F22" s="2">
        <v>30</v>
      </c>
      <c r="G22" s="2">
        <f t="shared" si="1"/>
        <v>6000</v>
      </c>
      <c r="H22" s="2"/>
      <c r="I22" s="2"/>
      <c r="J22" s="2"/>
      <c r="K22" s="2"/>
      <c r="L22" s="15" t="s">
        <v>269</v>
      </c>
      <c r="M22" s="15" t="s">
        <v>270</v>
      </c>
      <c r="N22" s="2">
        <v>36.1</v>
      </c>
      <c r="O22" s="2">
        <v>23.2</v>
      </c>
      <c r="P22" s="2"/>
    </row>
    <row r="23" spans="1:16" x14ac:dyDescent="0.25">
      <c r="A23" s="5">
        <v>20221100</v>
      </c>
      <c r="B23" s="2">
        <v>200</v>
      </c>
      <c r="C23" s="2" t="s">
        <v>16</v>
      </c>
      <c r="D23" s="2">
        <v>19</v>
      </c>
      <c r="E23" s="2">
        <f t="shared" si="0"/>
        <v>8</v>
      </c>
      <c r="F23" s="2">
        <v>27</v>
      </c>
      <c r="G23" s="2">
        <f t="shared" si="1"/>
        <v>5400</v>
      </c>
      <c r="H23" s="2"/>
      <c r="I23" s="2"/>
      <c r="J23" s="2"/>
      <c r="K23" s="2"/>
      <c r="L23" s="15" t="s">
        <v>271</v>
      </c>
      <c r="M23" s="15" t="s">
        <v>71</v>
      </c>
      <c r="N23" s="2">
        <v>92</v>
      </c>
      <c r="O23" s="2">
        <v>148.5</v>
      </c>
      <c r="P23" s="2"/>
    </row>
    <row r="24" spans="1:16" x14ac:dyDescent="0.25">
      <c r="A24" s="5">
        <v>20221255</v>
      </c>
      <c r="B24" s="2">
        <v>200</v>
      </c>
      <c r="C24" s="2" t="s">
        <v>16</v>
      </c>
      <c r="D24" s="2">
        <v>19</v>
      </c>
      <c r="E24" s="2">
        <f t="shared" si="0"/>
        <v>11</v>
      </c>
      <c r="F24" s="2">
        <v>30</v>
      </c>
      <c r="G24" s="2">
        <f t="shared" si="1"/>
        <v>6000</v>
      </c>
      <c r="H24" s="2"/>
      <c r="I24" s="2"/>
      <c r="J24" s="2"/>
      <c r="K24" s="2"/>
      <c r="L24" s="15" t="s">
        <v>272</v>
      </c>
      <c r="M24" s="15" t="s">
        <v>273</v>
      </c>
      <c r="N24" s="2">
        <v>262.3</v>
      </c>
      <c r="O24" s="2">
        <v>195.9</v>
      </c>
      <c r="P24" s="2"/>
    </row>
    <row r="25" spans="1:16" x14ac:dyDescent="0.25">
      <c r="A25" s="2">
        <v>20222059</v>
      </c>
      <c r="B25" s="2">
        <v>200</v>
      </c>
      <c r="C25" s="2" t="s">
        <v>16</v>
      </c>
      <c r="D25" s="2">
        <v>19</v>
      </c>
      <c r="E25" s="2">
        <f t="shared" si="0"/>
        <v>6</v>
      </c>
      <c r="F25" s="2">
        <v>25</v>
      </c>
      <c r="G25" s="2">
        <f t="shared" si="1"/>
        <v>5000</v>
      </c>
      <c r="H25" s="2"/>
      <c r="I25" s="2"/>
      <c r="J25" s="2"/>
      <c r="K25" s="2"/>
      <c r="L25" s="15" t="s">
        <v>174</v>
      </c>
      <c r="M25" s="15" t="s">
        <v>175</v>
      </c>
      <c r="N25" s="2">
        <v>96.9</v>
      </c>
      <c r="O25" s="2">
        <v>18.899999999999999</v>
      </c>
      <c r="P25" s="2" t="s">
        <v>16</v>
      </c>
    </row>
    <row r="26" spans="1:16" x14ac:dyDescent="0.25">
      <c r="A26" s="2">
        <v>20222209</v>
      </c>
      <c r="B26" s="2">
        <v>200</v>
      </c>
      <c r="C26" s="2" t="s">
        <v>16</v>
      </c>
      <c r="D26" s="2">
        <v>19</v>
      </c>
      <c r="E26" s="2">
        <f t="shared" si="0"/>
        <v>11</v>
      </c>
      <c r="F26" s="2">
        <v>30</v>
      </c>
      <c r="G26" s="2">
        <f t="shared" si="1"/>
        <v>6000</v>
      </c>
      <c r="H26" s="2"/>
      <c r="I26" s="2"/>
      <c r="J26" s="2"/>
      <c r="K26" s="2"/>
      <c r="L26" s="15" t="s">
        <v>77</v>
      </c>
      <c r="M26" s="15" t="s">
        <v>274</v>
      </c>
      <c r="N26" s="2">
        <v>82.9</v>
      </c>
      <c r="O26" s="2">
        <v>67.8</v>
      </c>
      <c r="P26" s="2"/>
    </row>
    <row r="27" spans="1:16" x14ac:dyDescent="0.25">
      <c r="A27" s="2">
        <v>20222266</v>
      </c>
      <c r="B27" s="2">
        <v>200</v>
      </c>
      <c r="C27" s="2" t="s">
        <v>16</v>
      </c>
      <c r="D27" s="2">
        <v>19</v>
      </c>
      <c r="E27" s="2">
        <f t="shared" si="0"/>
        <v>11</v>
      </c>
      <c r="F27" s="2">
        <v>30</v>
      </c>
      <c r="G27" s="2">
        <f t="shared" si="1"/>
        <v>6000</v>
      </c>
      <c r="H27" s="2"/>
      <c r="I27" s="2"/>
      <c r="J27" s="2"/>
      <c r="K27" s="2"/>
      <c r="L27" s="15" t="s">
        <v>70</v>
      </c>
      <c r="M27" s="15" t="s">
        <v>179</v>
      </c>
      <c r="N27" s="2">
        <v>102</v>
      </c>
      <c r="O27" s="2">
        <v>90.7</v>
      </c>
      <c r="P27" s="2"/>
    </row>
    <row r="28" spans="1:16" x14ac:dyDescent="0.25">
      <c r="A28" s="2">
        <v>20222591</v>
      </c>
      <c r="B28" s="2">
        <v>225</v>
      </c>
      <c r="C28" s="2" t="s">
        <v>16</v>
      </c>
      <c r="D28" s="2">
        <v>19</v>
      </c>
      <c r="E28" s="2">
        <f t="shared" si="0"/>
        <v>7</v>
      </c>
      <c r="F28" s="2">
        <v>26</v>
      </c>
      <c r="G28" s="2">
        <f t="shared" si="1"/>
        <v>5850</v>
      </c>
      <c r="H28" s="2"/>
      <c r="I28" s="2"/>
      <c r="J28" s="2"/>
      <c r="K28" s="2"/>
      <c r="L28" s="15" t="s">
        <v>275</v>
      </c>
      <c r="M28" s="15" t="s">
        <v>276</v>
      </c>
      <c r="N28" s="2">
        <v>1.6</v>
      </c>
      <c r="O28" s="2">
        <v>1.3</v>
      </c>
      <c r="P28" s="2"/>
    </row>
    <row r="29" spans="1:16" x14ac:dyDescent="0.25">
      <c r="A29" s="2">
        <v>20222997</v>
      </c>
      <c r="B29" s="2">
        <v>200</v>
      </c>
      <c r="C29" s="2" t="s">
        <v>16</v>
      </c>
      <c r="D29" s="2">
        <v>19</v>
      </c>
      <c r="E29" s="2">
        <f t="shared" si="0"/>
        <v>11</v>
      </c>
      <c r="F29" s="2">
        <v>30</v>
      </c>
      <c r="G29" s="2">
        <f t="shared" si="1"/>
        <v>6000</v>
      </c>
      <c r="H29" s="2"/>
      <c r="I29" s="2"/>
      <c r="J29" s="2"/>
      <c r="K29" s="2"/>
      <c r="L29" s="15" t="s">
        <v>277</v>
      </c>
      <c r="M29" s="15" t="s">
        <v>278</v>
      </c>
      <c r="N29" s="2">
        <v>26</v>
      </c>
      <c r="O29" s="2">
        <v>24.8</v>
      </c>
      <c r="P29" s="2"/>
    </row>
    <row r="30" spans="1:16" x14ac:dyDescent="0.25">
      <c r="A30" s="6">
        <v>20230086</v>
      </c>
      <c r="B30" s="6">
        <v>225</v>
      </c>
      <c r="C30" s="6" t="s">
        <v>16</v>
      </c>
      <c r="D30" s="6">
        <v>19</v>
      </c>
      <c r="E30" s="2">
        <f t="shared" si="0"/>
        <v>3</v>
      </c>
      <c r="F30" s="6">
        <v>22</v>
      </c>
      <c r="G30" s="2">
        <f t="shared" si="1"/>
        <v>4950</v>
      </c>
      <c r="H30" s="6"/>
      <c r="I30" s="6"/>
      <c r="J30" s="6"/>
      <c r="K30" s="6"/>
      <c r="L30" s="16" t="s">
        <v>189</v>
      </c>
      <c r="M30" s="16" t="s">
        <v>279</v>
      </c>
      <c r="N30" s="2">
        <v>231.4</v>
      </c>
      <c r="O30" s="2">
        <v>114.7</v>
      </c>
      <c r="P30" s="2"/>
    </row>
    <row r="31" spans="1:16" x14ac:dyDescent="0.25">
      <c r="A31" s="6">
        <v>20230102</v>
      </c>
      <c r="B31" s="6">
        <v>225</v>
      </c>
      <c r="C31" s="6" t="s">
        <v>16</v>
      </c>
      <c r="D31" s="6">
        <v>19</v>
      </c>
      <c r="E31" s="2">
        <f t="shared" si="0"/>
        <v>7</v>
      </c>
      <c r="F31" s="6">
        <v>26</v>
      </c>
      <c r="G31" s="2">
        <f t="shared" si="1"/>
        <v>5850</v>
      </c>
      <c r="H31" s="6"/>
      <c r="I31" s="6"/>
      <c r="J31" s="6"/>
      <c r="K31" s="6"/>
      <c r="L31" s="16" t="s">
        <v>280</v>
      </c>
      <c r="M31" s="16" t="s">
        <v>281</v>
      </c>
      <c r="N31" s="2">
        <v>16.5</v>
      </c>
      <c r="O31" s="2">
        <v>20.399999999999999</v>
      </c>
      <c r="P31" s="2"/>
    </row>
    <row r="32" spans="1:16" x14ac:dyDescent="0.25">
      <c r="A32" s="2">
        <v>20230214</v>
      </c>
      <c r="B32" s="2">
        <v>200</v>
      </c>
      <c r="C32" s="6" t="s">
        <v>16</v>
      </c>
      <c r="D32" s="6">
        <v>19</v>
      </c>
      <c r="E32" s="2">
        <f t="shared" si="0"/>
        <v>8</v>
      </c>
      <c r="F32" s="6">
        <v>27</v>
      </c>
      <c r="G32" s="2">
        <f t="shared" si="1"/>
        <v>5400</v>
      </c>
      <c r="H32" s="6"/>
      <c r="I32" s="6"/>
      <c r="J32" s="6"/>
      <c r="K32" s="6"/>
      <c r="L32" s="16" t="s">
        <v>282</v>
      </c>
      <c r="M32" s="16" t="s">
        <v>283</v>
      </c>
      <c r="N32" s="2">
        <v>255.2</v>
      </c>
      <c r="O32" s="2">
        <v>96.3</v>
      </c>
      <c r="P32" s="2"/>
    </row>
    <row r="33" spans="1:16" x14ac:dyDescent="0.25">
      <c r="A33" s="6">
        <v>20230244</v>
      </c>
      <c r="B33" s="6">
        <v>200</v>
      </c>
      <c r="C33" s="6" t="s">
        <v>16</v>
      </c>
      <c r="D33" s="6">
        <v>19</v>
      </c>
      <c r="E33" s="2">
        <f t="shared" si="0"/>
        <v>11</v>
      </c>
      <c r="F33" s="6">
        <v>30</v>
      </c>
      <c r="G33" s="2">
        <f t="shared" si="1"/>
        <v>6000</v>
      </c>
      <c r="H33" s="6"/>
      <c r="I33" s="6"/>
      <c r="J33" s="6"/>
      <c r="K33" s="6"/>
      <c r="L33" s="16" t="s">
        <v>83</v>
      </c>
      <c r="M33" s="16" t="s">
        <v>284</v>
      </c>
      <c r="N33" s="2">
        <v>263.2</v>
      </c>
      <c r="O33" s="2">
        <v>197.5</v>
      </c>
      <c r="P33" s="2"/>
    </row>
    <row r="34" spans="1:16" x14ac:dyDescent="0.25">
      <c r="A34" s="6">
        <v>20230435</v>
      </c>
      <c r="B34" s="6">
        <v>200</v>
      </c>
      <c r="C34" s="6" t="s">
        <v>16</v>
      </c>
      <c r="D34" s="6">
        <v>19</v>
      </c>
      <c r="E34" s="2">
        <f t="shared" si="0"/>
        <v>11</v>
      </c>
      <c r="F34" s="6">
        <v>30</v>
      </c>
      <c r="G34" s="2">
        <f t="shared" si="1"/>
        <v>6000</v>
      </c>
      <c r="H34" s="6"/>
      <c r="I34" s="6"/>
      <c r="J34" s="6"/>
      <c r="K34" s="6" t="s">
        <v>30</v>
      </c>
      <c r="L34" s="16" t="s">
        <v>285</v>
      </c>
      <c r="M34" s="16" t="s">
        <v>286</v>
      </c>
      <c r="N34" s="2">
        <v>32.200000000000003</v>
      </c>
      <c r="O34" s="2">
        <v>18.7</v>
      </c>
      <c r="P34" s="2"/>
    </row>
    <row r="35" spans="1:16" x14ac:dyDescent="0.25">
      <c r="A35" s="6">
        <v>20230550</v>
      </c>
      <c r="B35" s="6">
        <v>225</v>
      </c>
      <c r="C35" s="6" t="s">
        <v>16</v>
      </c>
      <c r="D35" s="6">
        <v>19</v>
      </c>
      <c r="E35" s="2">
        <f t="shared" ref="E35:E59" si="2">F35-D35</f>
        <v>7</v>
      </c>
      <c r="F35" s="6">
        <v>26</v>
      </c>
      <c r="G35" s="2">
        <f t="shared" ref="G35:G59" si="3">B35*F35</f>
        <v>5850</v>
      </c>
      <c r="H35" s="6"/>
      <c r="I35" s="6"/>
      <c r="J35" s="6"/>
      <c r="K35" s="6"/>
      <c r="L35" s="16" t="s">
        <v>287</v>
      </c>
      <c r="M35" s="16" t="s">
        <v>288</v>
      </c>
      <c r="N35" s="12">
        <v>53.1</v>
      </c>
      <c r="O35" s="12">
        <v>24.4</v>
      </c>
      <c r="P35" s="2"/>
    </row>
    <row r="36" spans="1:16" x14ac:dyDescent="0.25">
      <c r="A36" s="6">
        <v>20230741</v>
      </c>
      <c r="B36" s="6">
        <v>225</v>
      </c>
      <c r="C36" s="6" t="s">
        <v>16</v>
      </c>
      <c r="D36" s="6">
        <v>19</v>
      </c>
      <c r="E36" s="2">
        <f t="shared" si="2"/>
        <v>6</v>
      </c>
      <c r="F36" s="6">
        <v>25</v>
      </c>
      <c r="G36" s="2">
        <f t="shared" si="3"/>
        <v>5625</v>
      </c>
      <c r="H36" s="6"/>
      <c r="I36" s="6"/>
      <c r="J36" s="6"/>
      <c r="K36" s="6"/>
      <c r="L36" s="16" t="s">
        <v>289</v>
      </c>
      <c r="M36" s="16" t="s">
        <v>92</v>
      </c>
      <c r="N36" s="12">
        <v>11.6</v>
      </c>
      <c r="O36" s="12">
        <v>14.7</v>
      </c>
      <c r="P36" s="2"/>
    </row>
    <row r="37" spans="1:16" x14ac:dyDescent="0.25">
      <c r="A37" s="6">
        <v>20230787</v>
      </c>
      <c r="B37" s="6">
        <v>200</v>
      </c>
      <c r="C37" s="6" t="s">
        <v>16</v>
      </c>
      <c r="D37" s="6">
        <v>19</v>
      </c>
      <c r="E37" s="2">
        <f t="shared" si="2"/>
        <v>8</v>
      </c>
      <c r="F37" s="6">
        <v>27</v>
      </c>
      <c r="G37" s="2">
        <f t="shared" si="3"/>
        <v>5400</v>
      </c>
      <c r="H37" s="6"/>
      <c r="I37" s="6"/>
      <c r="J37" s="6"/>
      <c r="K37" s="6"/>
      <c r="L37" s="16" t="s">
        <v>286</v>
      </c>
      <c r="M37" s="16" t="s">
        <v>198</v>
      </c>
      <c r="N37" s="12">
        <v>66.3</v>
      </c>
      <c r="O37" s="12">
        <v>62.4</v>
      </c>
      <c r="P37" s="2"/>
    </row>
    <row r="38" spans="1:16" x14ac:dyDescent="0.25">
      <c r="A38" s="6">
        <v>20231045</v>
      </c>
      <c r="B38" s="6">
        <v>225</v>
      </c>
      <c r="C38" s="10" t="s">
        <v>16</v>
      </c>
      <c r="D38" s="10">
        <v>19</v>
      </c>
      <c r="E38" s="2">
        <f t="shared" si="2"/>
        <v>7</v>
      </c>
      <c r="F38" s="10">
        <v>26</v>
      </c>
      <c r="G38" s="2">
        <f t="shared" si="3"/>
        <v>5850</v>
      </c>
      <c r="H38" s="10"/>
      <c r="I38" s="10"/>
      <c r="J38" s="10"/>
      <c r="K38" s="10"/>
      <c r="L38" s="16" t="s">
        <v>290</v>
      </c>
      <c r="M38" s="16" t="s">
        <v>291</v>
      </c>
      <c r="N38" s="12">
        <v>82</v>
      </c>
      <c r="O38" s="12">
        <v>36.4</v>
      </c>
      <c r="P38" s="2"/>
    </row>
    <row r="39" spans="1:16" x14ac:dyDescent="0.25">
      <c r="A39" s="6">
        <v>20231059</v>
      </c>
      <c r="B39" s="6">
        <v>225</v>
      </c>
      <c r="C39" s="6" t="s">
        <v>16</v>
      </c>
      <c r="D39" s="6">
        <v>19</v>
      </c>
      <c r="E39" s="2">
        <f t="shared" si="2"/>
        <v>5</v>
      </c>
      <c r="F39" s="6">
        <v>24</v>
      </c>
      <c r="G39" s="2">
        <f t="shared" si="3"/>
        <v>5400</v>
      </c>
      <c r="H39" s="6"/>
      <c r="I39" s="6"/>
      <c r="J39" s="6"/>
      <c r="K39" s="6"/>
      <c r="L39" s="16" t="s">
        <v>292</v>
      </c>
      <c r="M39" s="16" t="s">
        <v>293</v>
      </c>
      <c r="N39" s="12">
        <v>10.5</v>
      </c>
      <c r="O39" s="12">
        <v>6.1</v>
      </c>
      <c r="P39" s="2"/>
    </row>
    <row r="40" spans="1:16" x14ac:dyDescent="0.25">
      <c r="A40" s="6">
        <v>20231130</v>
      </c>
      <c r="B40" s="6">
        <v>225</v>
      </c>
      <c r="C40" s="6" t="s">
        <v>16</v>
      </c>
      <c r="D40" s="6">
        <v>19</v>
      </c>
      <c r="E40" s="2">
        <f t="shared" si="2"/>
        <v>7</v>
      </c>
      <c r="F40" s="6">
        <v>26</v>
      </c>
      <c r="G40" s="2">
        <f t="shared" si="3"/>
        <v>5850</v>
      </c>
      <c r="H40" s="6"/>
      <c r="I40" s="6"/>
      <c r="J40" s="6"/>
      <c r="K40" s="6"/>
      <c r="L40" s="16" t="s">
        <v>294</v>
      </c>
      <c r="M40" s="16" t="s">
        <v>295</v>
      </c>
      <c r="N40" s="12">
        <v>77</v>
      </c>
      <c r="O40" s="12">
        <v>65.599999999999994</v>
      </c>
      <c r="P40" s="2"/>
    </row>
    <row r="41" spans="1:16" x14ac:dyDescent="0.25">
      <c r="A41" s="6">
        <v>20231441</v>
      </c>
      <c r="B41" s="6">
        <v>200</v>
      </c>
      <c r="C41" s="6" t="s">
        <v>16</v>
      </c>
      <c r="D41" s="6">
        <v>19</v>
      </c>
      <c r="E41" s="2">
        <f t="shared" si="2"/>
        <v>11</v>
      </c>
      <c r="F41" s="6">
        <v>30</v>
      </c>
      <c r="G41" s="2">
        <f t="shared" si="3"/>
        <v>6000</v>
      </c>
      <c r="H41" s="6"/>
      <c r="I41" s="6"/>
      <c r="J41" s="6"/>
      <c r="K41" s="6"/>
      <c r="L41" s="16" t="s">
        <v>296</v>
      </c>
      <c r="M41" s="16" t="s">
        <v>99</v>
      </c>
      <c r="N41" s="12">
        <v>77.7</v>
      </c>
      <c r="O41" s="12">
        <v>48.1</v>
      </c>
      <c r="P41" s="2"/>
    </row>
    <row r="42" spans="1:16" x14ac:dyDescent="0.25">
      <c r="A42" s="6">
        <v>20231454</v>
      </c>
      <c r="B42" s="6">
        <v>200</v>
      </c>
      <c r="C42" s="6" t="s">
        <v>16</v>
      </c>
      <c r="D42" s="6">
        <v>19</v>
      </c>
      <c r="E42" s="2">
        <f t="shared" si="2"/>
        <v>6</v>
      </c>
      <c r="F42" s="6">
        <v>25</v>
      </c>
      <c r="G42" s="2">
        <f t="shared" si="3"/>
        <v>5000</v>
      </c>
      <c r="H42" s="6"/>
      <c r="I42" s="6"/>
      <c r="J42" s="6"/>
      <c r="K42" s="6"/>
      <c r="L42" s="16" t="s">
        <v>296</v>
      </c>
      <c r="M42" s="16" t="s">
        <v>207</v>
      </c>
      <c r="N42" s="12">
        <v>247.1</v>
      </c>
      <c r="O42" s="12">
        <v>127.4</v>
      </c>
      <c r="P42" s="2"/>
    </row>
    <row r="43" spans="1:16" x14ac:dyDescent="0.25">
      <c r="A43" s="6">
        <v>20231488</v>
      </c>
      <c r="B43" s="6">
        <v>150</v>
      </c>
      <c r="C43" s="6" t="s">
        <v>16</v>
      </c>
      <c r="D43" s="6">
        <v>19</v>
      </c>
      <c r="E43" s="2">
        <f t="shared" si="2"/>
        <v>11</v>
      </c>
      <c r="F43" s="6">
        <v>30</v>
      </c>
      <c r="G43" s="2">
        <f t="shared" si="3"/>
        <v>4500</v>
      </c>
      <c r="H43" s="6"/>
      <c r="I43" s="6"/>
      <c r="J43" s="6"/>
      <c r="K43" s="6"/>
      <c r="L43" s="16" t="s">
        <v>197</v>
      </c>
      <c r="M43" s="16" t="s">
        <v>204</v>
      </c>
      <c r="N43" s="12">
        <v>54.7</v>
      </c>
      <c r="O43" s="12">
        <v>35.4</v>
      </c>
      <c r="P43" s="2"/>
    </row>
    <row r="44" spans="1:16" x14ac:dyDescent="0.25">
      <c r="A44" s="6">
        <v>20231615</v>
      </c>
      <c r="B44" s="6">
        <v>200</v>
      </c>
      <c r="C44" s="6" t="s">
        <v>16</v>
      </c>
      <c r="D44" s="6">
        <v>19</v>
      </c>
      <c r="E44" s="2">
        <f t="shared" si="2"/>
        <v>11</v>
      </c>
      <c r="F44" s="6">
        <v>30</v>
      </c>
      <c r="G44" s="2">
        <f t="shared" si="3"/>
        <v>6000</v>
      </c>
      <c r="H44" s="6"/>
      <c r="I44" s="6"/>
      <c r="J44" s="6"/>
      <c r="K44" s="6"/>
      <c r="L44" s="16" t="s">
        <v>297</v>
      </c>
      <c r="M44" s="16" t="s">
        <v>298</v>
      </c>
      <c r="N44" s="12">
        <v>20.100000000000001</v>
      </c>
      <c r="O44" s="12">
        <v>22.5</v>
      </c>
      <c r="P44" s="2"/>
    </row>
    <row r="45" spans="1:16" x14ac:dyDescent="0.25">
      <c r="A45" s="6">
        <v>20231773</v>
      </c>
      <c r="B45" s="6">
        <v>225</v>
      </c>
      <c r="C45" s="6" t="s">
        <v>16</v>
      </c>
      <c r="D45" s="6">
        <v>19</v>
      </c>
      <c r="E45" s="2">
        <f t="shared" si="2"/>
        <v>7</v>
      </c>
      <c r="F45" s="6">
        <v>26</v>
      </c>
      <c r="G45" s="2">
        <f t="shared" si="3"/>
        <v>5850</v>
      </c>
      <c r="H45" s="6"/>
      <c r="I45" s="6"/>
      <c r="J45" s="6"/>
      <c r="K45" s="6"/>
      <c r="L45" s="16" t="s">
        <v>97</v>
      </c>
      <c r="M45" s="16" t="s">
        <v>103</v>
      </c>
      <c r="N45" s="12">
        <v>4.5</v>
      </c>
      <c r="O45" s="12">
        <v>11.6</v>
      </c>
      <c r="P45" s="2"/>
    </row>
    <row r="46" spans="1:16" x14ac:dyDescent="0.25">
      <c r="A46" s="6">
        <v>20231807</v>
      </c>
      <c r="B46" s="6">
        <v>200</v>
      </c>
      <c r="C46" s="6" t="s">
        <v>16</v>
      </c>
      <c r="D46" s="6">
        <v>19</v>
      </c>
      <c r="E46" s="2">
        <f t="shared" si="2"/>
        <v>8</v>
      </c>
      <c r="F46" s="6">
        <v>27</v>
      </c>
      <c r="G46" s="2">
        <f t="shared" si="3"/>
        <v>5400</v>
      </c>
      <c r="H46" s="6"/>
      <c r="I46" s="6"/>
      <c r="J46" s="6"/>
      <c r="K46" s="6"/>
      <c r="L46" s="16" t="s">
        <v>299</v>
      </c>
      <c r="M46" s="16" t="s">
        <v>218</v>
      </c>
      <c r="N46" s="12">
        <v>94.4</v>
      </c>
      <c r="O46" s="12">
        <v>49.9</v>
      </c>
      <c r="P46" s="2"/>
    </row>
    <row r="47" spans="1:16" x14ac:dyDescent="0.25">
      <c r="A47" s="6">
        <v>20231827</v>
      </c>
      <c r="B47" s="6">
        <v>200</v>
      </c>
      <c r="C47" s="6" t="s">
        <v>16</v>
      </c>
      <c r="D47" s="6">
        <v>19</v>
      </c>
      <c r="E47" s="2">
        <f t="shared" si="2"/>
        <v>11</v>
      </c>
      <c r="F47" s="6">
        <v>30</v>
      </c>
      <c r="G47" s="2">
        <f t="shared" si="3"/>
        <v>6000</v>
      </c>
      <c r="H47" s="6"/>
      <c r="I47" s="6"/>
      <c r="J47" s="6"/>
      <c r="K47" s="6"/>
      <c r="L47" s="16" t="s">
        <v>300</v>
      </c>
      <c r="M47" s="16" t="s">
        <v>208</v>
      </c>
      <c r="N47" s="12">
        <v>48.6</v>
      </c>
      <c r="O47" s="12">
        <v>35</v>
      </c>
      <c r="P47" s="2"/>
    </row>
    <row r="48" spans="1:16" x14ac:dyDescent="0.25">
      <c r="A48" s="6">
        <v>20231829</v>
      </c>
      <c r="B48" s="6">
        <v>200</v>
      </c>
      <c r="C48" s="6" t="s">
        <v>16</v>
      </c>
      <c r="D48" s="6">
        <v>19</v>
      </c>
      <c r="E48" s="2">
        <f t="shared" si="2"/>
        <v>10</v>
      </c>
      <c r="F48" s="6">
        <v>29</v>
      </c>
      <c r="G48" s="2">
        <f t="shared" si="3"/>
        <v>5800</v>
      </c>
      <c r="H48" s="6"/>
      <c r="I48" s="6"/>
      <c r="J48" s="6"/>
      <c r="K48" s="6"/>
      <c r="L48" s="16" t="s">
        <v>300</v>
      </c>
      <c r="M48" s="16" t="s">
        <v>215</v>
      </c>
      <c r="N48" s="12">
        <v>180.5</v>
      </c>
      <c r="O48" s="12">
        <v>186</v>
      </c>
      <c r="P48" s="2"/>
    </row>
    <row r="49" spans="1:16" x14ac:dyDescent="0.25">
      <c r="A49" s="2">
        <v>20231994</v>
      </c>
      <c r="B49" s="2">
        <v>200</v>
      </c>
      <c r="C49" s="6" t="s">
        <v>16</v>
      </c>
      <c r="D49" s="6">
        <v>19</v>
      </c>
      <c r="E49" s="2">
        <f t="shared" si="2"/>
        <v>11</v>
      </c>
      <c r="F49" s="6">
        <v>30</v>
      </c>
      <c r="G49" s="2">
        <f t="shared" si="3"/>
        <v>6000</v>
      </c>
      <c r="H49" s="6"/>
      <c r="I49" s="6"/>
      <c r="J49" s="6"/>
      <c r="K49" s="6"/>
      <c r="L49" s="16" t="s">
        <v>298</v>
      </c>
      <c r="M49" s="16" t="s">
        <v>301</v>
      </c>
      <c r="N49" s="12">
        <v>42.8</v>
      </c>
      <c r="O49" s="12">
        <v>40</v>
      </c>
      <c r="P49" s="2"/>
    </row>
    <row r="50" spans="1:16" x14ac:dyDescent="0.25">
      <c r="A50" s="2">
        <v>20232032</v>
      </c>
      <c r="B50" s="2">
        <v>200</v>
      </c>
      <c r="C50" s="6" t="s">
        <v>16</v>
      </c>
      <c r="D50" s="6">
        <v>19</v>
      </c>
      <c r="E50" s="2">
        <f t="shared" si="2"/>
        <v>11</v>
      </c>
      <c r="F50" s="6">
        <v>30</v>
      </c>
      <c r="G50" s="2">
        <f t="shared" si="3"/>
        <v>6000</v>
      </c>
      <c r="H50" s="6"/>
      <c r="I50" s="6"/>
      <c r="J50" s="6"/>
      <c r="K50" s="6"/>
      <c r="L50" s="16" t="s">
        <v>302</v>
      </c>
      <c r="M50" s="16" t="s">
        <v>301</v>
      </c>
      <c r="N50" s="12">
        <v>8.6999999999999993</v>
      </c>
      <c r="O50" s="12">
        <v>10.1</v>
      </c>
      <c r="P50" s="2"/>
    </row>
    <row r="51" spans="1:16" x14ac:dyDescent="0.25">
      <c r="A51" s="2">
        <v>20232041</v>
      </c>
      <c r="B51" s="2">
        <v>200</v>
      </c>
      <c r="C51" s="6" t="s">
        <v>16</v>
      </c>
      <c r="D51" s="6">
        <v>19</v>
      </c>
      <c r="E51" s="2">
        <f t="shared" si="2"/>
        <v>11</v>
      </c>
      <c r="F51" s="6">
        <v>30</v>
      </c>
      <c r="G51" s="2">
        <f t="shared" si="3"/>
        <v>6000</v>
      </c>
      <c r="H51" s="6"/>
      <c r="I51" s="6"/>
      <c r="J51" s="6"/>
      <c r="K51" s="6"/>
      <c r="L51" s="16" t="s">
        <v>302</v>
      </c>
      <c r="M51" s="16" t="s">
        <v>218</v>
      </c>
      <c r="N51" s="12">
        <v>67.900000000000006</v>
      </c>
      <c r="O51" s="12">
        <v>81.5</v>
      </c>
      <c r="P51" s="2"/>
    </row>
    <row r="52" spans="1:16" x14ac:dyDescent="0.25">
      <c r="A52" s="6">
        <v>20232578</v>
      </c>
      <c r="B52" s="6">
        <v>225</v>
      </c>
      <c r="C52" s="6" t="s">
        <v>16</v>
      </c>
      <c r="D52" s="6">
        <v>19</v>
      </c>
      <c r="E52" s="2">
        <f t="shared" si="2"/>
        <v>5</v>
      </c>
      <c r="F52" s="6">
        <v>24</v>
      </c>
      <c r="G52" s="2">
        <f t="shared" si="3"/>
        <v>5400</v>
      </c>
      <c r="H52" s="6"/>
      <c r="I52" s="6"/>
      <c r="J52" s="6"/>
      <c r="K52" s="6"/>
      <c r="L52" s="16" t="s">
        <v>218</v>
      </c>
      <c r="M52" s="16" t="s">
        <v>303</v>
      </c>
      <c r="N52" s="12">
        <v>165.7</v>
      </c>
      <c r="O52" s="12">
        <v>57.6</v>
      </c>
      <c r="P52" s="2"/>
    </row>
    <row r="53" spans="1:16" x14ac:dyDescent="0.25">
      <c r="A53" s="2">
        <v>20232964</v>
      </c>
      <c r="B53" s="2">
        <v>200</v>
      </c>
      <c r="C53" s="6" t="s">
        <v>16</v>
      </c>
      <c r="D53" s="6">
        <v>19</v>
      </c>
      <c r="E53" s="2">
        <f t="shared" si="2"/>
        <v>11</v>
      </c>
      <c r="F53" s="6">
        <v>30</v>
      </c>
      <c r="G53" s="2">
        <f t="shared" si="3"/>
        <v>6000</v>
      </c>
      <c r="H53" s="6"/>
      <c r="I53" s="6"/>
      <c r="J53" s="6"/>
      <c r="K53" s="6"/>
      <c r="L53" s="16" t="s">
        <v>109</v>
      </c>
      <c r="M53" s="16" t="s">
        <v>223</v>
      </c>
      <c r="N53" s="12">
        <v>41.1</v>
      </c>
      <c r="O53" s="12">
        <v>42.6</v>
      </c>
      <c r="P53" s="2"/>
    </row>
    <row r="54" spans="1:16" x14ac:dyDescent="0.25">
      <c r="A54" s="6">
        <v>20233318</v>
      </c>
      <c r="B54" s="6">
        <v>200</v>
      </c>
      <c r="C54" s="6" t="s">
        <v>16</v>
      </c>
      <c r="D54" s="6">
        <v>19</v>
      </c>
      <c r="E54" s="2">
        <f t="shared" si="2"/>
        <v>6</v>
      </c>
      <c r="F54" s="6">
        <v>25</v>
      </c>
      <c r="G54" s="2">
        <f t="shared" si="3"/>
        <v>5000</v>
      </c>
      <c r="H54" s="6"/>
      <c r="I54" s="6"/>
      <c r="J54" s="6"/>
      <c r="K54" s="6"/>
      <c r="L54" s="16" t="s">
        <v>229</v>
      </c>
      <c r="M54" s="16" t="s">
        <v>115</v>
      </c>
      <c r="N54" s="12">
        <v>206.3</v>
      </c>
      <c r="O54" s="12">
        <v>76.099999999999994</v>
      </c>
      <c r="P54" s="2"/>
    </row>
    <row r="55" spans="1:16" x14ac:dyDescent="0.25">
      <c r="A55" s="6">
        <v>20233425</v>
      </c>
      <c r="B55" s="6">
        <v>225</v>
      </c>
      <c r="C55" s="6" t="s">
        <v>16</v>
      </c>
      <c r="D55" s="6">
        <v>19</v>
      </c>
      <c r="E55" s="2">
        <f t="shared" si="2"/>
        <v>7</v>
      </c>
      <c r="F55" s="6">
        <v>26</v>
      </c>
      <c r="G55" s="2">
        <f t="shared" si="3"/>
        <v>5850</v>
      </c>
      <c r="H55" s="6"/>
      <c r="I55" s="6"/>
      <c r="J55" s="6"/>
      <c r="K55" s="6"/>
      <c r="L55" s="16" t="s">
        <v>230</v>
      </c>
      <c r="M55" s="16" t="s">
        <v>304</v>
      </c>
      <c r="N55" s="12">
        <v>12.3</v>
      </c>
      <c r="O55" s="12">
        <v>10.5</v>
      </c>
      <c r="P55" s="2"/>
    </row>
    <row r="56" spans="1:16" x14ac:dyDescent="0.25">
      <c r="A56" s="2">
        <v>20213512</v>
      </c>
      <c r="B56" s="2">
        <v>225</v>
      </c>
      <c r="C56" s="2" t="s">
        <v>16</v>
      </c>
      <c r="D56" s="2">
        <v>19</v>
      </c>
      <c r="E56" s="2">
        <f t="shared" si="2"/>
        <v>7</v>
      </c>
      <c r="F56" s="2">
        <v>26</v>
      </c>
      <c r="G56" s="2">
        <f t="shared" si="3"/>
        <v>5850</v>
      </c>
      <c r="H56" s="2"/>
      <c r="I56" s="2"/>
      <c r="J56" s="2"/>
      <c r="K56" s="2"/>
      <c r="L56" s="15" t="s">
        <v>305</v>
      </c>
      <c r="M56" s="15" t="s">
        <v>152</v>
      </c>
      <c r="N56" s="12">
        <v>17.899999999999999</v>
      </c>
      <c r="O56" s="12">
        <v>19.100000000000001</v>
      </c>
      <c r="P56" s="2"/>
    </row>
    <row r="57" spans="1:16" x14ac:dyDescent="0.25">
      <c r="A57" s="2">
        <v>29220610</v>
      </c>
      <c r="B57" s="2">
        <v>200</v>
      </c>
      <c r="C57" s="2" t="s">
        <v>16</v>
      </c>
      <c r="D57" s="2">
        <v>19</v>
      </c>
      <c r="E57" s="2">
        <f t="shared" si="2"/>
        <v>11</v>
      </c>
      <c r="F57" s="2">
        <v>30</v>
      </c>
      <c r="G57" s="2">
        <f t="shared" si="3"/>
        <v>6000</v>
      </c>
      <c r="H57" s="2"/>
      <c r="I57" s="2"/>
      <c r="J57" s="2"/>
      <c r="K57" s="2"/>
      <c r="L57" s="15" t="s">
        <v>159</v>
      </c>
      <c r="M57" s="15" t="s">
        <v>271</v>
      </c>
      <c r="N57" s="12">
        <v>12</v>
      </c>
      <c r="O57" s="12">
        <v>12.4</v>
      </c>
      <c r="P57" s="2"/>
    </row>
    <row r="58" spans="1:16" x14ac:dyDescent="0.25">
      <c r="A58" s="2" t="s">
        <v>306</v>
      </c>
      <c r="B58" s="2">
        <v>225</v>
      </c>
      <c r="C58" s="2" t="s">
        <v>16</v>
      </c>
      <c r="D58" s="2">
        <v>19</v>
      </c>
      <c r="E58" s="2">
        <f t="shared" si="2"/>
        <v>5</v>
      </c>
      <c r="F58" s="2">
        <v>24</v>
      </c>
      <c r="G58" s="2">
        <f t="shared" si="3"/>
        <v>5400</v>
      </c>
      <c r="H58" s="2"/>
      <c r="I58" s="2"/>
      <c r="J58" s="2"/>
      <c r="K58" s="2"/>
      <c r="L58" s="15" t="s">
        <v>307</v>
      </c>
      <c r="M58" s="15" t="s">
        <v>155</v>
      </c>
      <c r="N58" s="12">
        <v>22.5</v>
      </c>
      <c r="O58" s="12">
        <v>35.200000000000003</v>
      </c>
      <c r="P58" s="2" t="s">
        <v>30</v>
      </c>
    </row>
    <row r="59" spans="1:16" x14ac:dyDescent="0.25">
      <c r="A59" s="6" t="s">
        <v>308</v>
      </c>
      <c r="B59" s="6">
        <v>200</v>
      </c>
      <c r="C59" s="6" t="s">
        <v>16</v>
      </c>
      <c r="D59" s="6">
        <v>19</v>
      </c>
      <c r="E59" s="2">
        <f t="shared" si="2"/>
        <v>11</v>
      </c>
      <c r="F59" s="6">
        <v>30</v>
      </c>
      <c r="G59" s="2">
        <f t="shared" si="3"/>
        <v>6000</v>
      </c>
      <c r="H59" s="6"/>
      <c r="I59" s="6"/>
      <c r="J59" s="6"/>
      <c r="K59" s="6"/>
      <c r="L59" s="16" t="s">
        <v>202</v>
      </c>
      <c r="M59" s="16" t="s">
        <v>309</v>
      </c>
      <c r="N59" s="12">
        <v>35</v>
      </c>
      <c r="O59" s="12">
        <v>70.599999999999994</v>
      </c>
      <c r="P59" s="2"/>
    </row>
    <row r="60" spans="1:16" x14ac:dyDescent="0.25">
      <c r="O60" s="17"/>
    </row>
  </sheetData>
  <sheetProtection formatCells="0" insertHyperlinks="0" autoFilter="0"/>
  <phoneticPr fontId="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0"/>
  <sheetViews>
    <sheetView workbookViewId="0">
      <selection activeCell="B1" sqref="B1:B1048576"/>
    </sheetView>
  </sheetViews>
  <sheetFormatPr defaultColWidth="9.21875" defaultRowHeight="14.4" x14ac:dyDescent="0.25"/>
  <cols>
    <col min="1" max="1" width="14.21875" style="1" customWidth="1"/>
    <col min="5" max="5" width="10.77734375"/>
    <col min="7" max="7" width="10.77734375"/>
    <col min="8" max="8" width="5.21875" customWidth="1"/>
    <col min="9" max="10" width="4.77734375" customWidth="1"/>
    <col min="11" max="11" width="4.33203125" customWidth="1"/>
    <col min="12" max="12" width="16.33203125" customWidth="1"/>
    <col min="13" max="13" width="15.88671875" customWidth="1"/>
    <col min="14" max="14" width="11.44140625" customWidth="1"/>
  </cols>
  <sheetData>
    <row r="1" spans="1:17" ht="15.6" x14ac:dyDescent="0.25">
      <c r="A1" s="2" t="s">
        <v>0</v>
      </c>
      <c r="B1" s="2" t="s">
        <v>1</v>
      </c>
      <c r="C1" s="3" t="s">
        <v>2</v>
      </c>
      <c r="D1" s="3" t="s">
        <v>3</v>
      </c>
      <c r="E1" s="7" t="s">
        <v>4</v>
      </c>
      <c r="F1" s="3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7" t="s">
        <v>11</v>
      </c>
      <c r="M1" s="7" t="s">
        <v>12</v>
      </c>
      <c r="N1" s="3" t="s">
        <v>13</v>
      </c>
      <c r="O1" s="3" t="s">
        <v>14</v>
      </c>
      <c r="P1" s="3" t="s">
        <v>310</v>
      </c>
      <c r="Q1" s="3" t="s">
        <v>15</v>
      </c>
    </row>
    <row r="2" spans="1:17" x14ac:dyDescent="0.25">
      <c r="A2" s="2">
        <v>20202802</v>
      </c>
      <c r="B2" s="2">
        <v>200</v>
      </c>
      <c r="C2" s="2" t="s">
        <v>16</v>
      </c>
      <c r="D2" s="2">
        <v>20</v>
      </c>
      <c r="E2" s="2">
        <f t="shared" ref="E2:E12" si="0">F2-D2</f>
        <v>10</v>
      </c>
      <c r="F2" s="2">
        <v>30</v>
      </c>
      <c r="G2" s="2">
        <f t="shared" ref="G2:G12" si="1">B2*F2</f>
        <v>6000</v>
      </c>
      <c r="H2" s="2"/>
      <c r="I2" s="2"/>
      <c r="J2" s="2"/>
      <c r="K2" s="2"/>
      <c r="L2" s="2" t="s">
        <v>311</v>
      </c>
      <c r="M2" s="2" t="s">
        <v>312</v>
      </c>
      <c r="N2" s="2">
        <v>57.1</v>
      </c>
      <c r="O2" s="2">
        <v>88</v>
      </c>
      <c r="P2" s="2"/>
      <c r="Q2" s="2" t="s">
        <v>30</v>
      </c>
    </row>
    <row r="3" spans="1:17" x14ac:dyDescent="0.25">
      <c r="A3" s="2">
        <v>20202911</v>
      </c>
      <c r="B3" s="2">
        <v>225</v>
      </c>
      <c r="C3" s="2" t="s">
        <v>16</v>
      </c>
      <c r="D3" s="2">
        <v>20</v>
      </c>
      <c r="E3" s="2">
        <f t="shared" si="0"/>
        <v>4</v>
      </c>
      <c r="F3" s="2">
        <v>24</v>
      </c>
      <c r="G3" s="2">
        <f t="shared" si="1"/>
        <v>5400</v>
      </c>
      <c r="H3" s="2"/>
      <c r="I3" s="2"/>
      <c r="J3" s="2"/>
      <c r="K3" s="2"/>
      <c r="L3" s="2" t="s">
        <v>311</v>
      </c>
      <c r="M3" s="2" t="s">
        <v>313</v>
      </c>
      <c r="N3" s="2">
        <v>50.9</v>
      </c>
      <c r="O3" s="2">
        <v>15.7</v>
      </c>
      <c r="P3" s="2"/>
      <c r="Q3" s="2"/>
    </row>
    <row r="4" spans="1:17" x14ac:dyDescent="0.25">
      <c r="A4" s="2">
        <v>20203026</v>
      </c>
      <c r="B4" s="2">
        <v>225</v>
      </c>
      <c r="C4" s="2" t="s">
        <v>16</v>
      </c>
      <c r="D4" s="2">
        <v>20</v>
      </c>
      <c r="E4" s="2">
        <f t="shared" si="0"/>
        <v>6</v>
      </c>
      <c r="F4" s="2">
        <v>26</v>
      </c>
      <c r="G4" s="2">
        <f t="shared" si="1"/>
        <v>5850</v>
      </c>
      <c r="H4" s="2"/>
      <c r="I4" s="2"/>
      <c r="J4" s="2"/>
      <c r="K4" s="2"/>
      <c r="L4" s="2" t="s">
        <v>314</v>
      </c>
      <c r="M4" s="2" t="s">
        <v>315</v>
      </c>
      <c r="N4" s="2">
        <v>7.1</v>
      </c>
      <c r="O4" s="2">
        <v>15.3</v>
      </c>
      <c r="P4" s="2"/>
      <c r="Q4" s="2"/>
    </row>
    <row r="5" spans="1:17" x14ac:dyDescent="0.25">
      <c r="A5" s="2">
        <v>20203051</v>
      </c>
      <c r="B5" s="2">
        <v>200</v>
      </c>
      <c r="C5" s="2" t="s">
        <v>16</v>
      </c>
      <c r="D5" s="2">
        <v>20</v>
      </c>
      <c r="E5" s="2">
        <f t="shared" si="0"/>
        <v>2</v>
      </c>
      <c r="F5" s="2">
        <v>22</v>
      </c>
      <c r="G5" s="2">
        <f t="shared" si="1"/>
        <v>4400</v>
      </c>
      <c r="H5" s="2"/>
      <c r="I5" s="2"/>
      <c r="J5" s="2"/>
      <c r="K5" s="2"/>
      <c r="L5" s="2" t="s">
        <v>316</v>
      </c>
      <c r="M5" s="2" t="s">
        <v>317</v>
      </c>
      <c r="N5" s="2">
        <v>94.3</v>
      </c>
      <c r="O5" s="2">
        <v>102.2</v>
      </c>
      <c r="P5" s="2"/>
      <c r="Q5" s="2"/>
    </row>
    <row r="6" spans="1:17" x14ac:dyDescent="0.25">
      <c r="A6" s="2">
        <v>20203160</v>
      </c>
      <c r="B6" s="2">
        <v>200</v>
      </c>
      <c r="C6" s="2" t="s">
        <v>16</v>
      </c>
      <c r="D6" s="2">
        <v>20</v>
      </c>
      <c r="E6" s="2">
        <f t="shared" si="0"/>
        <v>7</v>
      </c>
      <c r="F6" s="2">
        <v>27</v>
      </c>
      <c r="G6" s="2">
        <f t="shared" si="1"/>
        <v>5400</v>
      </c>
      <c r="H6" s="2"/>
      <c r="I6" s="2"/>
      <c r="J6" s="2"/>
      <c r="K6" s="2"/>
      <c r="L6" s="2" t="s">
        <v>318</v>
      </c>
      <c r="M6" s="2" t="s">
        <v>147</v>
      </c>
      <c r="N6" s="2">
        <v>83.9</v>
      </c>
      <c r="O6" s="2">
        <v>79.900000000000006</v>
      </c>
      <c r="P6" s="2"/>
      <c r="Q6" s="2" t="s">
        <v>30</v>
      </c>
    </row>
    <row r="7" spans="1:17" x14ac:dyDescent="0.25">
      <c r="A7" s="2">
        <v>20203180</v>
      </c>
      <c r="B7" s="2">
        <v>225</v>
      </c>
      <c r="C7" s="2" t="s">
        <v>16</v>
      </c>
      <c r="D7" s="2">
        <v>20</v>
      </c>
      <c r="E7" s="2">
        <f t="shared" si="0"/>
        <v>6</v>
      </c>
      <c r="F7" s="2">
        <v>26</v>
      </c>
      <c r="G7" s="2">
        <f t="shared" si="1"/>
        <v>5850</v>
      </c>
      <c r="H7" s="2"/>
      <c r="I7" s="2"/>
      <c r="J7" s="2"/>
      <c r="K7" s="2"/>
      <c r="L7" s="2" t="s">
        <v>319</v>
      </c>
      <c r="M7" s="2" t="s">
        <v>320</v>
      </c>
      <c r="N7" s="2">
        <v>179.6</v>
      </c>
      <c r="O7" s="2">
        <v>150.80000000000001</v>
      </c>
      <c r="P7" s="2"/>
      <c r="Q7" s="2" t="s">
        <v>30</v>
      </c>
    </row>
    <row r="8" spans="1:17" x14ac:dyDescent="0.25">
      <c r="A8" s="2">
        <v>20203204</v>
      </c>
      <c r="B8" s="2">
        <v>200</v>
      </c>
      <c r="C8" s="2" t="s">
        <v>16</v>
      </c>
      <c r="D8" s="2">
        <v>20</v>
      </c>
      <c r="E8" s="2">
        <f t="shared" si="0"/>
        <v>10</v>
      </c>
      <c r="F8" s="2">
        <v>30</v>
      </c>
      <c r="G8" s="2">
        <f t="shared" si="1"/>
        <v>6000</v>
      </c>
      <c r="H8" s="2"/>
      <c r="I8" s="2"/>
      <c r="J8" s="2"/>
      <c r="K8" s="2"/>
      <c r="L8" s="2" t="s">
        <v>321</v>
      </c>
      <c r="M8" s="2" t="s">
        <v>322</v>
      </c>
      <c r="N8" s="2">
        <v>305.5</v>
      </c>
      <c r="O8" s="2">
        <v>359.1</v>
      </c>
      <c r="P8" s="2"/>
      <c r="Q8" s="2"/>
    </row>
    <row r="9" spans="1:17" x14ac:dyDescent="0.25">
      <c r="A9" s="2">
        <v>20203289</v>
      </c>
      <c r="B9" s="2">
        <v>200</v>
      </c>
      <c r="C9" s="2" t="s">
        <v>16</v>
      </c>
      <c r="D9" s="2">
        <v>20</v>
      </c>
      <c r="E9" s="2">
        <f t="shared" si="0"/>
        <v>10</v>
      </c>
      <c r="F9" s="2">
        <v>30</v>
      </c>
      <c r="G9" s="2">
        <f t="shared" si="1"/>
        <v>6000</v>
      </c>
      <c r="H9" s="2"/>
      <c r="I9" s="2"/>
      <c r="J9" s="2"/>
      <c r="K9" s="2"/>
      <c r="L9" s="2" t="s">
        <v>323</v>
      </c>
      <c r="M9" s="2" t="s">
        <v>324</v>
      </c>
      <c r="N9" s="2">
        <v>23.9</v>
      </c>
      <c r="O9" s="2">
        <v>22.9</v>
      </c>
      <c r="P9" s="2"/>
      <c r="Q9" s="2"/>
    </row>
    <row r="10" spans="1:17" x14ac:dyDescent="0.25">
      <c r="A10" s="2">
        <v>20203316</v>
      </c>
      <c r="B10" s="2">
        <v>200</v>
      </c>
      <c r="C10" s="2" t="s">
        <v>16</v>
      </c>
      <c r="D10" s="2">
        <v>20</v>
      </c>
      <c r="E10" s="2">
        <f t="shared" si="0"/>
        <v>10</v>
      </c>
      <c r="F10" s="2">
        <v>30</v>
      </c>
      <c r="G10" s="2">
        <f t="shared" si="1"/>
        <v>6000</v>
      </c>
      <c r="H10" s="2"/>
      <c r="I10" s="2"/>
      <c r="J10" s="2"/>
      <c r="K10" s="2"/>
      <c r="L10" s="2" t="s">
        <v>325</v>
      </c>
      <c r="M10" s="2" t="s">
        <v>326</v>
      </c>
      <c r="N10" s="2">
        <v>55</v>
      </c>
      <c r="O10" s="2">
        <v>67.7</v>
      </c>
      <c r="P10" s="2"/>
      <c r="Q10" s="2"/>
    </row>
    <row r="11" spans="1:17" x14ac:dyDescent="0.25">
      <c r="A11" s="2">
        <v>20210095</v>
      </c>
      <c r="B11" s="2">
        <v>200</v>
      </c>
      <c r="C11" s="2" t="s">
        <v>16</v>
      </c>
      <c r="D11" s="2">
        <v>20</v>
      </c>
      <c r="E11" s="2">
        <f t="shared" si="0"/>
        <v>10</v>
      </c>
      <c r="F11" s="2">
        <v>30</v>
      </c>
      <c r="G11" s="2">
        <f t="shared" si="1"/>
        <v>6000</v>
      </c>
      <c r="H11" s="2"/>
      <c r="I11" s="2"/>
      <c r="J11" s="2"/>
      <c r="K11" s="2" t="s">
        <v>30</v>
      </c>
      <c r="L11" s="2" t="s">
        <v>327</v>
      </c>
      <c r="M11" s="2" t="s">
        <v>328</v>
      </c>
      <c r="N11" s="2">
        <v>18.399999999999999</v>
      </c>
      <c r="O11" s="2">
        <v>19.600000000000001</v>
      </c>
      <c r="P11" s="2"/>
      <c r="Q11" s="2" t="s">
        <v>30</v>
      </c>
    </row>
    <row r="12" spans="1:17" x14ac:dyDescent="0.25">
      <c r="A12" s="2">
        <v>20210241</v>
      </c>
      <c r="B12" s="2">
        <v>200</v>
      </c>
      <c r="C12" s="2" t="s">
        <v>16</v>
      </c>
      <c r="D12" s="2">
        <v>20</v>
      </c>
      <c r="E12" s="2">
        <f t="shared" si="0"/>
        <v>8</v>
      </c>
      <c r="F12" s="2">
        <v>28</v>
      </c>
      <c r="G12" s="2">
        <f t="shared" si="1"/>
        <v>5600</v>
      </c>
      <c r="H12" s="2"/>
      <c r="I12" s="2"/>
      <c r="J12" s="2"/>
      <c r="K12" s="2"/>
      <c r="L12" s="2" t="s">
        <v>320</v>
      </c>
      <c r="M12" s="2" t="s">
        <v>329</v>
      </c>
      <c r="N12" s="2">
        <v>45.8</v>
      </c>
      <c r="O12" s="2">
        <v>40.1</v>
      </c>
      <c r="P12" s="2"/>
      <c r="Q12" s="2" t="s">
        <v>30</v>
      </c>
    </row>
    <row r="13" spans="1:17" x14ac:dyDescent="0.25">
      <c r="A13" s="2">
        <v>20210395</v>
      </c>
      <c r="B13" s="2">
        <v>225</v>
      </c>
      <c r="C13" s="2" t="s">
        <v>16</v>
      </c>
      <c r="D13" s="2">
        <v>20</v>
      </c>
      <c r="E13" s="2">
        <f t="shared" ref="E13:E76" si="2">F13-D13</f>
        <v>6</v>
      </c>
      <c r="F13" s="2">
        <v>26</v>
      </c>
      <c r="G13" s="2">
        <f t="shared" ref="G13:G76" si="3">B13*F13</f>
        <v>5850</v>
      </c>
      <c r="H13" s="2"/>
      <c r="I13" s="2"/>
      <c r="J13" s="2"/>
      <c r="K13" s="2"/>
      <c r="L13" s="2" t="s">
        <v>330</v>
      </c>
      <c r="M13" s="2" t="s">
        <v>329</v>
      </c>
      <c r="N13" s="2">
        <v>39.1</v>
      </c>
      <c r="O13" s="2">
        <v>38.5</v>
      </c>
      <c r="P13" s="2"/>
      <c r="Q13" s="2"/>
    </row>
    <row r="14" spans="1:17" x14ac:dyDescent="0.25">
      <c r="A14" s="2">
        <v>20210420</v>
      </c>
      <c r="B14" s="2">
        <v>200</v>
      </c>
      <c r="C14" s="2" t="s">
        <v>16</v>
      </c>
      <c r="D14" s="2">
        <v>20</v>
      </c>
      <c r="E14" s="2">
        <f t="shared" si="2"/>
        <v>5</v>
      </c>
      <c r="F14" s="2">
        <v>25</v>
      </c>
      <c r="G14" s="2">
        <f t="shared" si="3"/>
        <v>5000</v>
      </c>
      <c r="H14" s="2"/>
      <c r="I14" s="2"/>
      <c r="J14" s="2"/>
      <c r="K14" s="2"/>
      <c r="L14" s="2" t="s">
        <v>326</v>
      </c>
      <c r="M14" s="2" t="s">
        <v>331</v>
      </c>
      <c r="N14" s="2">
        <v>125.1</v>
      </c>
      <c r="O14" s="2">
        <v>105.6</v>
      </c>
      <c r="P14" s="2"/>
      <c r="Q14" s="2"/>
    </row>
    <row r="15" spans="1:17" x14ac:dyDescent="0.25">
      <c r="A15" s="4">
        <v>20210644</v>
      </c>
      <c r="B15" s="4">
        <v>200</v>
      </c>
      <c r="C15" s="2" t="s">
        <v>16</v>
      </c>
      <c r="D15" s="2">
        <v>20</v>
      </c>
      <c r="E15" s="2">
        <f t="shared" si="2"/>
        <v>5</v>
      </c>
      <c r="F15" s="2">
        <v>25</v>
      </c>
      <c r="G15" s="2">
        <f t="shared" si="3"/>
        <v>5000</v>
      </c>
      <c r="H15" s="2"/>
      <c r="I15" s="2"/>
      <c r="J15" s="2"/>
      <c r="K15" s="2"/>
      <c r="L15" s="2" t="s">
        <v>332</v>
      </c>
      <c r="M15" s="2" t="s">
        <v>333</v>
      </c>
      <c r="N15" s="2">
        <v>74.8</v>
      </c>
      <c r="O15" s="2">
        <v>46</v>
      </c>
      <c r="P15" s="2"/>
      <c r="Q15" s="2"/>
    </row>
    <row r="16" spans="1:17" x14ac:dyDescent="0.25">
      <c r="A16" s="2">
        <v>20210665</v>
      </c>
      <c r="B16" s="2">
        <v>225</v>
      </c>
      <c r="C16" s="2" t="s">
        <v>16</v>
      </c>
      <c r="D16" s="2">
        <v>20</v>
      </c>
      <c r="E16" s="2">
        <f t="shared" si="2"/>
        <v>6</v>
      </c>
      <c r="F16" s="2">
        <v>26</v>
      </c>
      <c r="G16" s="2">
        <f t="shared" si="3"/>
        <v>5850</v>
      </c>
      <c r="H16" s="2"/>
      <c r="I16" s="2"/>
      <c r="J16" s="2"/>
      <c r="K16" s="2"/>
      <c r="L16" s="2" t="s">
        <v>334</v>
      </c>
      <c r="M16" s="2" t="s">
        <v>335</v>
      </c>
      <c r="N16" s="2">
        <v>7.9</v>
      </c>
      <c r="O16" s="2">
        <v>5.9</v>
      </c>
      <c r="P16" s="2"/>
      <c r="Q16" s="2" t="s">
        <v>30</v>
      </c>
    </row>
    <row r="17" spans="1:17" x14ac:dyDescent="0.25">
      <c r="A17" s="2">
        <v>20210763</v>
      </c>
      <c r="B17" s="2">
        <v>200</v>
      </c>
      <c r="C17" s="2" t="s">
        <v>16</v>
      </c>
      <c r="D17" s="2">
        <v>20</v>
      </c>
      <c r="E17" s="2">
        <f t="shared" si="2"/>
        <v>5</v>
      </c>
      <c r="F17" s="2">
        <v>25</v>
      </c>
      <c r="G17" s="2">
        <f t="shared" si="3"/>
        <v>5000</v>
      </c>
      <c r="H17" s="2"/>
      <c r="I17" s="2"/>
      <c r="J17" s="2"/>
      <c r="K17" s="2"/>
      <c r="L17" s="2" t="s">
        <v>336</v>
      </c>
      <c r="M17" s="2" t="s">
        <v>337</v>
      </c>
      <c r="N17" s="2">
        <v>8.1999999999999993</v>
      </c>
      <c r="O17" s="2">
        <v>6.6</v>
      </c>
      <c r="P17" s="2"/>
      <c r="Q17" s="2"/>
    </row>
    <row r="18" spans="1:17" x14ac:dyDescent="0.25">
      <c r="A18" s="4">
        <v>20210791</v>
      </c>
      <c r="B18" s="4">
        <v>200</v>
      </c>
      <c r="C18" s="2" t="s">
        <v>16</v>
      </c>
      <c r="D18" s="2">
        <v>20</v>
      </c>
      <c r="E18" s="2">
        <f t="shared" si="2"/>
        <v>10</v>
      </c>
      <c r="F18" s="2">
        <v>30</v>
      </c>
      <c r="G18" s="2">
        <f t="shared" si="3"/>
        <v>6000</v>
      </c>
      <c r="H18" s="2"/>
      <c r="I18" s="2"/>
      <c r="J18" s="2"/>
      <c r="K18" s="2"/>
      <c r="L18" s="2" t="s">
        <v>338</v>
      </c>
      <c r="M18" s="2" t="s">
        <v>126</v>
      </c>
      <c r="N18" s="2">
        <v>258</v>
      </c>
      <c r="O18" s="2">
        <v>224.6</v>
      </c>
      <c r="P18" s="2"/>
      <c r="Q18" s="2" t="s">
        <v>30</v>
      </c>
    </row>
    <row r="19" spans="1:17" x14ac:dyDescent="0.25">
      <c r="A19" s="4">
        <v>20210811</v>
      </c>
      <c r="B19" s="4">
        <v>200</v>
      </c>
      <c r="C19" s="2" t="s">
        <v>16</v>
      </c>
      <c r="D19" s="2">
        <v>20</v>
      </c>
      <c r="E19" s="2">
        <f t="shared" si="2"/>
        <v>8</v>
      </c>
      <c r="F19" s="2">
        <v>28</v>
      </c>
      <c r="G19" s="2">
        <f t="shared" si="3"/>
        <v>5600</v>
      </c>
      <c r="H19" s="2"/>
      <c r="I19" s="2"/>
      <c r="J19" s="2"/>
      <c r="K19" s="2"/>
      <c r="L19" s="2" t="s">
        <v>339</v>
      </c>
      <c r="M19" s="2" t="s">
        <v>126</v>
      </c>
      <c r="N19" s="2">
        <v>92.7</v>
      </c>
      <c r="O19" s="2">
        <v>29.2</v>
      </c>
      <c r="P19" s="2"/>
      <c r="Q19" s="2"/>
    </row>
    <row r="20" spans="1:17" x14ac:dyDescent="0.25">
      <c r="A20" s="4">
        <v>20210905</v>
      </c>
      <c r="B20" s="4">
        <v>200</v>
      </c>
      <c r="C20" s="2" t="s">
        <v>16</v>
      </c>
      <c r="D20" s="2">
        <v>20</v>
      </c>
      <c r="E20" s="2">
        <f t="shared" si="2"/>
        <v>5</v>
      </c>
      <c r="F20" s="2">
        <v>25</v>
      </c>
      <c r="G20" s="2">
        <f t="shared" si="3"/>
        <v>5000</v>
      </c>
      <c r="H20" s="2"/>
      <c r="I20" s="2"/>
      <c r="J20" s="2"/>
      <c r="K20" s="2"/>
      <c r="L20" s="2" t="s">
        <v>249</v>
      </c>
      <c r="M20" s="2" t="s">
        <v>340</v>
      </c>
      <c r="N20" s="2">
        <v>101.1</v>
      </c>
      <c r="O20" s="2">
        <v>111.7</v>
      </c>
      <c r="P20" s="2"/>
      <c r="Q20" s="2"/>
    </row>
    <row r="21" spans="1:17" x14ac:dyDescent="0.25">
      <c r="A21" s="2">
        <v>20210964</v>
      </c>
      <c r="B21" s="2">
        <v>200</v>
      </c>
      <c r="C21" s="2" t="s">
        <v>16</v>
      </c>
      <c r="D21" s="2">
        <v>20</v>
      </c>
      <c r="E21" s="2">
        <f t="shared" si="2"/>
        <v>5</v>
      </c>
      <c r="F21" s="2">
        <v>25</v>
      </c>
      <c r="G21" s="2">
        <f t="shared" si="3"/>
        <v>5000</v>
      </c>
      <c r="H21" s="2"/>
      <c r="I21" s="2"/>
      <c r="J21" s="2"/>
      <c r="K21" s="2"/>
      <c r="L21" s="2" t="s">
        <v>122</v>
      </c>
      <c r="M21" s="2" t="s">
        <v>341</v>
      </c>
      <c r="N21" s="2">
        <v>65.5</v>
      </c>
      <c r="O21" s="2">
        <v>35.5</v>
      </c>
      <c r="P21" s="2"/>
      <c r="Q21" s="2"/>
    </row>
    <row r="22" spans="1:17" x14ac:dyDescent="0.25">
      <c r="A22" s="2">
        <v>20211036</v>
      </c>
      <c r="B22" s="2">
        <v>200</v>
      </c>
      <c r="C22" s="2" t="s">
        <v>16</v>
      </c>
      <c r="D22" s="2">
        <v>20</v>
      </c>
      <c r="E22" s="2">
        <f t="shared" si="2"/>
        <v>9</v>
      </c>
      <c r="F22" s="2">
        <v>29</v>
      </c>
      <c r="G22" s="2">
        <f t="shared" si="3"/>
        <v>5800</v>
      </c>
      <c r="H22" s="2"/>
      <c r="I22" s="2"/>
      <c r="J22" s="2"/>
      <c r="K22" s="2"/>
      <c r="L22" s="2" t="s">
        <v>335</v>
      </c>
      <c r="M22" s="2" t="s">
        <v>33</v>
      </c>
      <c r="N22" s="2">
        <v>106.3</v>
      </c>
      <c r="O22" s="2">
        <v>227.3</v>
      </c>
      <c r="P22" s="2"/>
      <c r="Q22" s="2"/>
    </row>
    <row r="23" spans="1:17" x14ac:dyDescent="0.25">
      <c r="A23" s="2">
        <v>20211065</v>
      </c>
      <c r="B23" s="2">
        <v>200</v>
      </c>
      <c r="C23" s="2" t="s">
        <v>16</v>
      </c>
      <c r="D23" s="2">
        <v>20</v>
      </c>
      <c r="E23" s="2">
        <f t="shared" si="2"/>
        <v>5</v>
      </c>
      <c r="F23" s="2">
        <v>25</v>
      </c>
      <c r="G23" s="2">
        <f t="shared" si="3"/>
        <v>5000</v>
      </c>
      <c r="H23" s="2"/>
      <c r="I23" s="2"/>
      <c r="J23" s="2"/>
      <c r="K23" s="2"/>
      <c r="L23" s="2" t="s">
        <v>342</v>
      </c>
      <c r="M23" s="2" t="s">
        <v>251</v>
      </c>
      <c r="N23" s="2">
        <v>37.799999999999997</v>
      </c>
      <c r="O23" s="2">
        <v>32.700000000000003</v>
      </c>
      <c r="P23" s="2"/>
      <c r="Q23" s="2" t="s">
        <v>30</v>
      </c>
    </row>
    <row r="24" spans="1:17" x14ac:dyDescent="0.25">
      <c r="A24" s="2">
        <v>20211161</v>
      </c>
      <c r="B24" s="2">
        <v>200</v>
      </c>
      <c r="C24" s="2" t="s">
        <v>16</v>
      </c>
      <c r="D24" s="2">
        <v>20</v>
      </c>
      <c r="E24" s="2">
        <f t="shared" si="2"/>
        <v>10</v>
      </c>
      <c r="F24" s="2">
        <v>30</v>
      </c>
      <c r="G24" s="2">
        <f t="shared" si="3"/>
        <v>6000</v>
      </c>
      <c r="H24" s="2"/>
      <c r="I24" s="2"/>
      <c r="J24" s="2"/>
      <c r="K24" s="2"/>
      <c r="L24" s="2" t="s">
        <v>343</v>
      </c>
      <c r="M24" s="2" t="s">
        <v>33</v>
      </c>
      <c r="N24" s="2">
        <v>35</v>
      </c>
      <c r="O24" s="2">
        <v>34.4</v>
      </c>
      <c r="P24" s="2"/>
      <c r="Q24" s="2"/>
    </row>
    <row r="25" spans="1:17" x14ac:dyDescent="0.25">
      <c r="A25" s="2">
        <v>20211200</v>
      </c>
      <c r="B25" s="2">
        <v>200</v>
      </c>
      <c r="C25" s="2" t="s">
        <v>16</v>
      </c>
      <c r="D25" s="2">
        <v>20</v>
      </c>
      <c r="E25" s="2">
        <f t="shared" si="2"/>
        <v>10</v>
      </c>
      <c r="F25" s="2">
        <v>30</v>
      </c>
      <c r="G25" s="2">
        <f t="shared" si="3"/>
        <v>6000</v>
      </c>
      <c r="H25" s="2"/>
      <c r="I25" s="2"/>
      <c r="J25" s="2"/>
      <c r="K25" s="2"/>
      <c r="L25" s="2" t="s">
        <v>344</v>
      </c>
      <c r="M25" s="2" t="s">
        <v>26</v>
      </c>
      <c r="N25" s="2">
        <v>16.3</v>
      </c>
      <c r="O25" s="2">
        <v>17.7</v>
      </c>
      <c r="P25" s="2"/>
      <c r="Q25" s="2" t="s">
        <v>30</v>
      </c>
    </row>
    <row r="26" spans="1:17" x14ac:dyDescent="0.25">
      <c r="A26" s="2">
        <v>20211247</v>
      </c>
      <c r="B26" s="2">
        <v>200</v>
      </c>
      <c r="C26" s="2" t="s">
        <v>16</v>
      </c>
      <c r="D26" s="2">
        <v>20</v>
      </c>
      <c r="E26" s="2">
        <f t="shared" si="2"/>
        <v>7</v>
      </c>
      <c r="F26" s="2">
        <v>27</v>
      </c>
      <c r="G26" s="2">
        <f t="shared" si="3"/>
        <v>5400</v>
      </c>
      <c r="H26" s="2"/>
      <c r="I26" s="2"/>
      <c r="J26" s="2"/>
      <c r="K26" s="2"/>
      <c r="L26" s="2" t="s">
        <v>344</v>
      </c>
      <c r="M26" s="2" t="s">
        <v>345</v>
      </c>
      <c r="N26" s="2">
        <v>63.9</v>
      </c>
      <c r="O26" s="2">
        <v>67.7</v>
      </c>
      <c r="P26" s="2"/>
      <c r="Q26" s="2"/>
    </row>
    <row r="27" spans="1:17" x14ac:dyDescent="0.25">
      <c r="A27" s="2">
        <v>20211249</v>
      </c>
      <c r="B27" s="2">
        <v>225</v>
      </c>
      <c r="C27" s="2" t="s">
        <v>16</v>
      </c>
      <c r="D27" s="2">
        <v>20</v>
      </c>
      <c r="E27" s="2">
        <f t="shared" si="2"/>
        <v>6</v>
      </c>
      <c r="F27" s="2">
        <v>26</v>
      </c>
      <c r="G27" s="2">
        <f t="shared" si="3"/>
        <v>5850</v>
      </c>
      <c r="H27" s="2"/>
      <c r="I27" s="2"/>
      <c r="J27" s="2"/>
      <c r="K27" s="2" t="s">
        <v>30</v>
      </c>
      <c r="L27" s="2" t="s">
        <v>346</v>
      </c>
      <c r="M27" s="2" t="s">
        <v>127</v>
      </c>
      <c r="N27" s="2">
        <v>160.1</v>
      </c>
      <c r="O27" s="2">
        <v>137.5</v>
      </c>
      <c r="P27" s="2"/>
      <c r="Q27" s="2"/>
    </row>
    <row r="28" spans="1:17" x14ac:dyDescent="0.25">
      <c r="A28" s="2">
        <v>20211298</v>
      </c>
      <c r="B28" s="2">
        <v>200</v>
      </c>
      <c r="C28" s="2" t="s">
        <v>16</v>
      </c>
      <c r="D28" s="2">
        <v>20</v>
      </c>
      <c r="E28" s="2">
        <f t="shared" si="2"/>
        <v>10</v>
      </c>
      <c r="F28" s="2">
        <v>30</v>
      </c>
      <c r="G28" s="2">
        <f t="shared" si="3"/>
        <v>6000</v>
      </c>
      <c r="H28" s="2"/>
      <c r="I28" s="2"/>
      <c r="J28" s="2"/>
      <c r="K28" s="2"/>
      <c r="L28" s="2" t="s">
        <v>347</v>
      </c>
      <c r="M28" s="2" t="s">
        <v>132</v>
      </c>
      <c r="N28" s="2">
        <v>201.9</v>
      </c>
      <c r="O28" s="2">
        <v>95.6</v>
      </c>
      <c r="P28" s="2"/>
      <c r="Q28" s="2"/>
    </row>
    <row r="29" spans="1:17" x14ac:dyDescent="0.25">
      <c r="A29" s="2">
        <v>20211384</v>
      </c>
      <c r="B29" s="2">
        <v>225</v>
      </c>
      <c r="C29" s="2" t="s">
        <v>16</v>
      </c>
      <c r="D29" s="2">
        <v>20</v>
      </c>
      <c r="E29" s="2">
        <f t="shared" si="2"/>
        <v>6</v>
      </c>
      <c r="F29" s="2">
        <v>26</v>
      </c>
      <c r="G29" s="2">
        <f t="shared" si="3"/>
        <v>5850</v>
      </c>
      <c r="H29" s="2"/>
      <c r="I29" s="2"/>
      <c r="J29" s="2"/>
      <c r="K29" s="2"/>
      <c r="L29" s="2" t="s">
        <v>128</v>
      </c>
      <c r="M29" s="2" t="s">
        <v>348</v>
      </c>
      <c r="N29" s="2">
        <v>33.799999999999997</v>
      </c>
      <c r="O29" s="2">
        <v>10.9</v>
      </c>
      <c r="P29" s="2"/>
      <c r="Q29" s="2"/>
    </row>
    <row r="30" spans="1:17" x14ac:dyDescent="0.25">
      <c r="A30" s="2">
        <v>20211405</v>
      </c>
      <c r="B30" s="2">
        <v>200</v>
      </c>
      <c r="C30" s="2" t="s">
        <v>16</v>
      </c>
      <c r="D30" s="2">
        <v>20</v>
      </c>
      <c r="E30" s="2">
        <f t="shared" si="2"/>
        <v>7</v>
      </c>
      <c r="F30" s="2">
        <v>27</v>
      </c>
      <c r="G30" s="2">
        <f t="shared" si="3"/>
        <v>5400</v>
      </c>
      <c r="H30" s="2"/>
      <c r="I30" s="2"/>
      <c r="J30" s="2"/>
      <c r="K30" s="2"/>
      <c r="L30" s="2" t="s">
        <v>341</v>
      </c>
      <c r="M30" s="2" t="s">
        <v>22</v>
      </c>
      <c r="N30" s="2">
        <v>127.3</v>
      </c>
      <c r="O30" s="2">
        <v>108.4</v>
      </c>
      <c r="P30" s="2"/>
      <c r="Q30" s="2" t="s">
        <v>30</v>
      </c>
    </row>
    <row r="31" spans="1:17" x14ac:dyDescent="0.25">
      <c r="A31" s="2">
        <v>20211450</v>
      </c>
      <c r="B31" s="2">
        <v>150</v>
      </c>
      <c r="C31" s="2" t="s">
        <v>16</v>
      </c>
      <c r="D31" s="2">
        <v>20</v>
      </c>
      <c r="E31" s="2">
        <f t="shared" si="2"/>
        <v>10</v>
      </c>
      <c r="F31" s="2">
        <v>30</v>
      </c>
      <c r="G31" s="2">
        <f t="shared" si="3"/>
        <v>4500</v>
      </c>
      <c r="H31" s="2"/>
      <c r="I31" s="2"/>
      <c r="J31" s="2"/>
      <c r="K31" s="2"/>
      <c r="L31" s="2" t="s">
        <v>129</v>
      </c>
      <c r="M31" s="2" t="s">
        <v>349</v>
      </c>
      <c r="N31" s="2">
        <v>58.6</v>
      </c>
      <c r="O31" s="2">
        <v>45.5</v>
      </c>
      <c r="P31" s="2"/>
      <c r="Q31" s="2" t="s">
        <v>30</v>
      </c>
    </row>
    <row r="32" spans="1:17" x14ac:dyDescent="0.25">
      <c r="A32" s="2">
        <v>20211477</v>
      </c>
      <c r="B32" s="2">
        <v>150</v>
      </c>
      <c r="C32" s="2" t="s">
        <v>16</v>
      </c>
      <c r="D32" s="2">
        <v>20</v>
      </c>
      <c r="E32" s="2">
        <f t="shared" si="2"/>
        <v>10</v>
      </c>
      <c r="F32" s="2">
        <v>30</v>
      </c>
      <c r="G32" s="2">
        <f t="shared" si="3"/>
        <v>4500</v>
      </c>
      <c r="H32" s="2"/>
      <c r="I32" s="2"/>
      <c r="J32" s="2"/>
      <c r="K32" s="2" t="s">
        <v>30</v>
      </c>
      <c r="L32" s="2" t="s">
        <v>24</v>
      </c>
      <c r="M32" s="2" t="s">
        <v>22</v>
      </c>
      <c r="N32" s="2">
        <v>42.1</v>
      </c>
      <c r="O32" s="2">
        <v>16.3</v>
      </c>
      <c r="P32" s="2"/>
      <c r="Q32" s="2"/>
    </row>
    <row r="33" spans="1:17" x14ac:dyDescent="0.25">
      <c r="A33" s="2">
        <v>20211478</v>
      </c>
      <c r="B33" s="2">
        <v>200</v>
      </c>
      <c r="C33" s="2" t="s">
        <v>16</v>
      </c>
      <c r="D33" s="2">
        <v>20</v>
      </c>
      <c r="E33" s="2">
        <f t="shared" si="2"/>
        <v>7</v>
      </c>
      <c r="F33" s="2">
        <v>27</v>
      </c>
      <c r="G33" s="2">
        <f t="shared" si="3"/>
        <v>5400</v>
      </c>
      <c r="H33" s="2"/>
      <c r="I33" s="2"/>
      <c r="J33" s="2"/>
      <c r="K33" s="2"/>
      <c r="L33" s="2" t="s">
        <v>350</v>
      </c>
      <c r="M33" s="2" t="s">
        <v>351</v>
      </c>
      <c r="N33" s="2">
        <v>33.700000000000003</v>
      </c>
      <c r="O33" s="2">
        <v>28.5</v>
      </c>
      <c r="P33" s="2"/>
      <c r="Q33" s="2" t="s">
        <v>30</v>
      </c>
    </row>
    <row r="34" spans="1:17" x14ac:dyDescent="0.25">
      <c r="A34" s="2">
        <v>20211564</v>
      </c>
      <c r="B34" s="2">
        <v>200</v>
      </c>
      <c r="C34" s="2" t="s">
        <v>16</v>
      </c>
      <c r="D34" s="2">
        <v>20</v>
      </c>
      <c r="E34" s="2">
        <f t="shared" si="2"/>
        <v>10</v>
      </c>
      <c r="F34" s="2">
        <v>30</v>
      </c>
      <c r="G34" s="2">
        <f t="shared" si="3"/>
        <v>6000</v>
      </c>
      <c r="H34" s="2"/>
      <c r="I34" s="2"/>
      <c r="J34" s="2"/>
      <c r="K34" s="2"/>
      <c r="L34" s="2" t="s">
        <v>352</v>
      </c>
      <c r="M34" s="2" t="s">
        <v>353</v>
      </c>
      <c r="N34" s="2">
        <v>42.8</v>
      </c>
      <c r="O34" s="2">
        <v>38.6</v>
      </c>
      <c r="P34" s="2"/>
      <c r="Q34" s="2"/>
    </row>
    <row r="35" spans="1:17" x14ac:dyDescent="0.25">
      <c r="A35" s="2">
        <v>20211586</v>
      </c>
      <c r="B35" s="2">
        <v>150</v>
      </c>
      <c r="C35" s="2" t="s">
        <v>16</v>
      </c>
      <c r="D35" s="2">
        <v>20</v>
      </c>
      <c r="E35" s="2">
        <f t="shared" si="2"/>
        <v>10</v>
      </c>
      <c r="F35" s="2">
        <v>30</v>
      </c>
      <c r="G35" s="2">
        <f t="shared" si="3"/>
        <v>4500</v>
      </c>
      <c r="H35" s="2"/>
      <c r="I35" s="2"/>
      <c r="J35" s="2"/>
      <c r="K35" s="2"/>
      <c r="L35" s="2" t="s">
        <v>127</v>
      </c>
      <c r="M35" s="2" t="s">
        <v>354</v>
      </c>
      <c r="N35" s="2">
        <v>59.6</v>
      </c>
      <c r="O35" s="2">
        <v>48.7</v>
      </c>
      <c r="P35" s="2"/>
      <c r="Q35" s="2"/>
    </row>
    <row r="36" spans="1:17" x14ac:dyDescent="0.25">
      <c r="A36" s="2">
        <v>20211594</v>
      </c>
      <c r="B36" s="2">
        <v>200</v>
      </c>
      <c r="C36" s="2" t="s">
        <v>16</v>
      </c>
      <c r="D36" s="2">
        <v>20</v>
      </c>
      <c r="E36" s="2">
        <f t="shared" si="2"/>
        <v>8</v>
      </c>
      <c r="F36" s="2">
        <v>28</v>
      </c>
      <c r="G36" s="2">
        <f t="shared" si="3"/>
        <v>5600</v>
      </c>
      <c r="H36" s="2"/>
      <c r="I36" s="2"/>
      <c r="J36" s="2"/>
      <c r="K36" s="2"/>
      <c r="L36" s="2" t="s">
        <v>127</v>
      </c>
      <c r="M36" s="2" t="s">
        <v>355</v>
      </c>
      <c r="N36" s="2">
        <v>152.4</v>
      </c>
      <c r="O36" s="2">
        <v>153.4</v>
      </c>
      <c r="P36" s="2"/>
      <c r="Q36" s="2"/>
    </row>
    <row r="37" spans="1:17" x14ac:dyDescent="0.25">
      <c r="A37" s="2">
        <v>20211606</v>
      </c>
      <c r="B37" s="2">
        <v>150</v>
      </c>
      <c r="C37" s="2" t="s">
        <v>16</v>
      </c>
      <c r="D37" s="2">
        <v>20</v>
      </c>
      <c r="E37" s="2">
        <f t="shared" si="2"/>
        <v>10</v>
      </c>
      <c r="F37" s="2">
        <v>30</v>
      </c>
      <c r="G37" s="2">
        <f t="shared" si="3"/>
        <v>4500</v>
      </c>
      <c r="H37" s="2"/>
      <c r="I37" s="2"/>
      <c r="J37" s="2"/>
      <c r="K37" s="2"/>
      <c r="L37" s="2" t="s">
        <v>127</v>
      </c>
      <c r="M37" s="2" t="s">
        <v>356</v>
      </c>
      <c r="N37" s="2">
        <v>274.5</v>
      </c>
      <c r="O37" s="2">
        <v>255.2</v>
      </c>
      <c r="P37" s="2"/>
      <c r="Q37" s="2"/>
    </row>
    <row r="38" spans="1:17" x14ac:dyDescent="0.25">
      <c r="A38" s="2">
        <v>20211646</v>
      </c>
      <c r="B38" s="2">
        <v>200</v>
      </c>
      <c r="C38" s="2" t="s">
        <v>16</v>
      </c>
      <c r="D38" s="2">
        <v>20</v>
      </c>
      <c r="E38" s="2">
        <f t="shared" si="2"/>
        <v>3</v>
      </c>
      <c r="F38" s="2">
        <v>23</v>
      </c>
      <c r="G38" s="2">
        <f t="shared" si="3"/>
        <v>4600</v>
      </c>
      <c r="H38" s="2"/>
      <c r="I38" s="2"/>
      <c r="J38" s="2"/>
      <c r="K38" s="2"/>
      <c r="L38" s="2" t="s">
        <v>132</v>
      </c>
      <c r="M38" s="2" t="s">
        <v>136</v>
      </c>
      <c r="N38" s="2">
        <v>64.7</v>
      </c>
      <c r="O38" s="2">
        <v>56.4</v>
      </c>
      <c r="P38" s="2"/>
      <c r="Q38" s="2"/>
    </row>
    <row r="39" spans="1:17" x14ac:dyDescent="0.25">
      <c r="A39" s="2">
        <v>20211664</v>
      </c>
      <c r="B39" s="2">
        <v>200</v>
      </c>
      <c r="C39" s="2" t="s">
        <v>16</v>
      </c>
      <c r="D39" s="2">
        <v>20</v>
      </c>
      <c r="E39" s="2">
        <f t="shared" si="2"/>
        <v>5</v>
      </c>
      <c r="F39" s="2">
        <v>25</v>
      </c>
      <c r="G39" s="2">
        <f t="shared" si="3"/>
        <v>5000</v>
      </c>
      <c r="H39" s="2"/>
      <c r="I39" s="2"/>
      <c r="J39" s="2"/>
      <c r="K39" s="2"/>
      <c r="L39" s="2" t="s">
        <v>357</v>
      </c>
      <c r="M39" s="2" t="s">
        <v>355</v>
      </c>
      <c r="N39" s="2">
        <v>200.8</v>
      </c>
      <c r="O39" s="2">
        <v>200.9</v>
      </c>
      <c r="P39" s="2"/>
      <c r="Q39" s="2"/>
    </row>
    <row r="40" spans="1:17" x14ac:dyDescent="0.25">
      <c r="A40" s="2">
        <v>20211666</v>
      </c>
      <c r="B40" s="2">
        <v>225</v>
      </c>
      <c r="C40" s="2" t="s">
        <v>16</v>
      </c>
      <c r="D40" s="2">
        <v>20</v>
      </c>
      <c r="E40" s="2">
        <f t="shared" si="2"/>
        <v>6</v>
      </c>
      <c r="F40" s="2">
        <v>26</v>
      </c>
      <c r="G40" s="2">
        <f t="shared" si="3"/>
        <v>5850</v>
      </c>
      <c r="H40" s="2"/>
      <c r="I40" s="2"/>
      <c r="J40" s="2"/>
      <c r="K40" s="2"/>
      <c r="L40" s="2" t="s">
        <v>349</v>
      </c>
      <c r="M40" s="2" t="s">
        <v>358</v>
      </c>
      <c r="N40" s="2">
        <v>31.8</v>
      </c>
      <c r="O40" s="2">
        <v>36.9</v>
      </c>
      <c r="P40" s="2"/>
      <c r="Q40" s="2"/>
    </row>
    <row r="41" spans="1:17" x14ac:dyDescent="0.25">
      <c r="A41" s="2">
        <v>20211693</v>
      </c>
      <c r="B41" s="2">
        <v>200</v>
      </c>
      <c r="C41" s="2" t="s">
        <v>16</v>
      </c>
      <c r="D41" s="2">
        <v>20</v>
      </c>
      <c r="E41" s="2">
        <f t="shared" si="2"/>
        <v>7</v>
      </c>
      <c r="F41" s="2">
        <v>27</v>
      </c>
      <c r="G41" s="2">
        <f t="shared" si="3"/>
        <v>5400</v>
      </c>
      <c r="H41" s="2"/>
      <c r="I41" s="2"/>
      <c r="J41" s="2"/>
      <c r="K41" s="2"/>
      <c r="L41" s="2" t="s">
        <v>359</v>
      </c>
      <c r="M41" s="2" t="s">
        <v>133</v>
      </c>
      <c r="N41" s="2">
        <v>108.6</v>
      </c>
      <c r="O41" s="2">
        <v>105</v>
      </c>
      <c r="P41" s="2"/>
      <c r="Q41" s="2"/>
    </row>
    <row r="42" spans="1:17" x14ac:dyDescent="0.25">
      <c r="A42" s="2">
        <v>20211712</v>
      </c>
      <c r="B42" s="2">
        <v>200</v>
      </c>
      <c r="C42" s="2" t="s">
        <v>16</v>
      </c>
      <c r="D42" s="2">
        <v>20</v>
      </c>
      <c r="E42" s="2">
        <f t="shared" si="2"/>
        <v>10</v>
      </c>
      <c r="F42" s="2">
        <v>30</v>
      </c>
      <c r="G42" s="2">
        <f t="shared" si="3"/>
        <v>6000</v>
      </c>
      <c r="H42" s="2"/>
      <c r="I42" s="2"/>
      <c r="J42" s="2"/>
      <c r="K42" s="2"/>
      <c r="L42" s="2" t="s">
        <v>359</v>
      </c>
      <c r="M42" s="2" t="s">
        <v>360</v>
      </c>
      <c r="N42" s="12">
        <v>35.1</v>
      </c>
      <c r="O42" s="12">
        <v>34.700000000000003</v>
      </c>
      <c r="P42" s="2"/>
      <c r="Q42" s="2" t="s">
        <v>30</v>
      </c>
    </row>
    <row r="43" spans="1:17" x14ac:dyDescent="0.25">
      <c r="A43" s="2">
        <v>20211825</v>
      </c>
      <c r="B43" s="2">
        <v>200</v>
      </c>
      <c r="C43" s="2" t="s">
        <v>16</v>
      </c>
      <c r="D43" s="2">
        <v>20</v>
      </c>
      <c r="E43" s="2">
        <f t="shared" si="2"/>
        <v>5</v>
      </c>
      <c r="F43" s="2">
        <v>25</v>
      </c>
      <c r="G43" s="2">
        <f t="shared" si="3"/>
        <v>5000</v>
      </c>
      <c r="H43" s="2"/>
      <c r="I43" s="2"/>
      <c r="J43" s="2"/>
      <c r="K43" s="2"/>
      <c r="L43" s="2" t="s">
        <v>353</v>
      </c>
      <c r="M43" s="2" t="s">
        <v>140</v>
      </c>
      <c r="N43" s="12">
        <v>78.099999999999994</v>
      </c>
      <c r="O43" s="12">
        <v>17.5</v>
      </c>
      <c r="P43" s="2"/>
      <c r="Q43" s="2" t="s">
        <v>30</v>
      </c>
    </row>
    <row r="44" spans="1:17" x14ac:dyDescent="0.25">
      <c r="A44" s="2">
        <v>20211904</v>
      </c>
      <c r="B44" s="2">
        <v>200</v>
      </c>
      <c r="C44" s="2" t="s">
        <v>16</v>
      </c>
      <c r="D44" s="2">
        <v>20</v>
      </c>
      <c r="E44" s="2">
        <f t="shared" si="2"/>
        <v>8</v>
      </c>
      <c r="F44" s="2">
        <v>28</v>
      </c>
      <c r="G44" s="2">
        <f t="shared" si="3"/>
        <v>5600</v>
      </c>
      <c r="H44" s="2"/>
      <c r="I44" s="2"/>
      <c r="J44" s="2"/>
      <c r="K44" s="2"/>
      <c r="L44" s="2" t="s">
        <v>361</v>
      </c>
      <c r="M44" s="2" t="s">
        <v>38</v>
      </c>
      <c r="N44" s="12">
        <v>29.9</v>
      </c>
      <c r="O44" s="12">
        <v>43.5</v>
      </c>
      <c r="P44" s="2"/>
      <c r="Q44" s="2" t="s">
        <v>30</v>
      </c>
    </row>
    <row r="45" spans="1:17" x14ac:dyDescent="0.25">
      <c r="A45" s="2">
        <v>20211911</v>
      </c>
      <c r="B45" s="2">
        <v>200</v>
      </c>
      <c r="C45" s="2" t="s">
        <v>16</v>
      </c>
      <c r="D45" s="2">
        <v>20</v>
      </c>
      <c r="E45" s="2">
        <f t="shared" si="2"/>
        <v>8</v>
      </c>
      <c r="F45" s="2">
        <v>28</v>
      </c>
      <c r="G45" s="2">
        <f t="shared" si="3"/>
        <v>5600</v>
      </c>
      <c r="H45" s="2"/>
      <c r="I45" s="2"/>
      <c r="J45" s="2"/>
      <c r="K45" s="2"/>
      <c r="L45" s="2" t="s">
        <v>361</v>
      </c>
      <c r="M45" s="2" t="s">
        <v>140</v>
      </c>
      <c r="N45" s="12">
        <v>154.9</v>
      </c>
      <c r="O45" s="12">
        <v>96.9</v>
      </c>
      <c r="P45" s="2"/>
      <c r="Q45" s="2"/>
    </row>
    <row r="46" spans="1:17" x14ac:dyDescent="0.25">
      <c r="A46" s="2">
        <v>20211929</v>
      </c>
      <c r="B46" s="2">
        <v>200</v>
      </c>
      <c r="C46" s="2" t="s">
        <v>16</v>
      </c>
      <c r="D46" s="2">
        <v>20</v>
      </c>
      <c r="E46" s="2">
        <f t="shared" si="2"/>
        <v>10</v>
      </c>
      <c r="F46" s="2">
        <v>30</v>
      </c>
      <c r="G46" s="2">
        <f t="shared" si="3"/>
        <v>6000</v>
      </c>
      <c r="H46" s="2"/>
      <c r="I46" s="2"/>
      <c r="J46" s="2"/>
      <c r="K46" s="2" t="s">
        <v>30</v>
      </c>
      <c r="L46" s="2" t="s">
        <v>29</v>
      </c>
      <c r="M46" s="2" t="s">
        <v>255</v>
      </c>
      <c r="N46" s="12">
        <v>55.6</v>
      </c>
      <c r="O46" s="12">
        <v>24.8</v>
      </c>
      <c r="P46" s="2"/>
      <c r="Q46" s="2" t="s">
        <v>30</v>
      </c>
    </row>
    <row r="47" spans="1:17" x14ac:dyDescent="0.25">
      <c r="A47" s="2">
        <v>20211933</v>
      </c>
      <c r="B47" s="2">
        <v>225</v>
      </c>
      <c r="C47" s="2" t="s">
        <v>16</v>
      </c>
      <c r="D47" s="2">
        <v>20</v>
      </c>
      <c r="E47" s="2">
        <f t="shared" si="2"/>
        <v>6</v>
      </c>
      <c r="F47" s="2">
        <v>26</v>
      </c>
      <c r="G47" s="2">
        <f t="shared" si="3"/>
        <v>5850</v>
      </c>
      <c r="H47" s="2"/>
      <c r="I47" s="2"/>
      <c r="J47" s="2"/>
      <c r="K47" s="2"/>
      <c r="L47" s="2" t="s">
        <v>253</v>
      </c>
      <c r="M47" s="2" t="s">
        <v>362</v>
      </c>
      <c r="N47" s="12">
        <v>19.3</v>
      </c>
      <c r="O47" s="12">
        <v>17.3</v>
      </c>
      <c r="P47" s="2"/>
      <c r="Q47" s="2"/>
    </row>
    <row r="48" spans="1:17" x14ac:dyDescent="0.25">
      <c r="A48" s="2">
        <v>20211957</v>
      </c>
      <c r="B48" s="2">
        <v>200</v>
      </c>
      <c r="C48" s="2" t="s">
        <v>16</v>
      </c>
      <c r="D48" s="2">
        <v>20</v>
      </c>
      <c r="E48" s="2">
        <f t="shared" si="2"/>
        <v>10</v>
      </c>
      <c r="F48" s="2">
        <v>30</v>
      </c>
      <c r="G48" s="2">
        <f t="shared" si="3"/>
        <v>6000</v>
      </c>
      <c r="H48" s="2"/>
      <c r="I48" s="2"/>
      <c r="J48" s="2"/>
      <c r="K48" s="2"/>
      <c r="L48" s="2" t="s">
        <v>363</v>
      </c>
      <c r="M48" s="2" t="s">
        <v>351</v>
      </c>
      <c r="N48" s="12">
        <v>34.799999999999997</v>
      </c>
      <c r="O48" s="12">
        <v>10</v>
      </c>
      <c r="P48" s="2"/>
      <c r="Q48" s="2" t="s">
        <v>30</v>
      </c>
    </row>
    <row r="49" spans="1:17" x14ac:dyDescent="0.25">
      <c r="A49" s="2">
        <v>20212015</v>
      </c>
      <c r="B49" s="2">
        <v>200</v>
      </c>
      <c r="C49" s="2" t="s">
        <v>16</v>
      </c>
      <c r="D49" s="2">
        <v>20</v>
      </c>
      <c r="E49" s="2">
        <f t="shared" si="2"/>
        <v>10</v>
      </c>
      <c r="F49" s="2">
        <v>30</v>
      </c>
      <c r="G49" s="2">
        <f t="shared" si="3"/>
        <v>6000</v>
      </c>
      <c r="H49" s="2"/>
      <c r="I49" s="2"/>
      <c r="J49" s="2"/>
      <c r="K49" s="2"/>
      <c r="L49" s="2" t="s">
        <v>340</v>
      </c>
      <c r="M49" s="2" t="s">
        <v>255</v>
      </c>
      <c r="N49" s="12">
        <v>170.9</v>
      </c>
      <c r="O49" s="12">
        <v>147.5</v>
      </c>
      <c r="P49" s="2"/>
      <c r="Q49" s="2" t="s">
        <v>30</v>
      </c>
    </row>
    <row r="50" spans="1:17" x14ac:dyDescent="0.25">
      <c r="A50" s="2">
        <v>20212043</v>
      </c>
      <c r="B50" s="2">
        <v>200</v>
      </c>
      <c r="C50" s="2" t="s">
        <v>16</v>
      </c>
      <c r="D50" s="2">
        <v>20</v>
      </c>
      <c r="E50" s="2">
        <f t="shared" si="2"/>
        <v>3</v>
      </c>
      <c r="F50" s="2">
        <v>23</v>
      </c>
      <c r="G50" s="2">
        <f t="shared" si="3"/>
        <v>4600</v>
      </c>
      <c r="H50" s="2"/>
      <c r="I50" s="2"/>
      <c r="J50" s="2"/>
      <c r="K50" s="2"/>
      <c r="L50" s="2" t="s">
        <v>364</v>
      </c>
      <c r="M50" s="2" t="s">
        <v>365</v>
      </c>
      <c r="N50" s="12">
        <v>59.4</v>
      </c>
      <c r="O50" s="12">
        <v>63.3</v>
      </c>
      <c r="P50" s="2"/>
      <c r="Q50" s="2"/>
    </row>
    <row r="51" spans="1:17" x14ac:dyDescent="0.25">
      <c r="A51" s="2">
        <v>20212063</v>
      </c>
      <c r="B51" s="2">
        <v>150</v>
      </c>
      <c r="C51" s="2" t="s">
        <v>16</v>
      </c>
      <c r="D51" s="2">
        <v>20</v>
      </c>
      <c r="E51" s="2">
        <f t="shared" si="2"/>
        <v>10</v>
      </c>
      <c r="F51" s="2">
        <v>30</v>
      </c>
      <c r="G51" s="2">
        <f t="shared" si="3"/>
        <v>4500</v>
      </c>
      <c r="H51" s="2"/>
      <c r="I51" s="2"/>
      <c r="J51" s="2"/>
      <c r="K51" s="2"/>
      <c r="L51" s="2" t="s">
        <v>133</v>
      </c>
      <c r="M51" s="2" t="s">
        <v>140</v>
      </c>
      <c r="N51" s="12">
        <v>35.299999999999997</v>
      </c>
      <c r="O51" s="12">
        <v>37.1</v>
      </c>
      <c r="P51" s="2"/>
      <c r="Q51" s="2"/>
    </row>
    <row r="52" spans="1:17" x14ac:dyDescent="0.25">
      <c r="A52" s="2">
        <v>20212077</v>
      </c>
      <c r="B52" s="2">
        <v>225</v>
      </c>
      <c r="C52" s="2" t="s">
        <v>16</v>
      </c>
      <c r="D52" s="2">
        <v>20</v>
      </c>
      <c r="E52" s="2">
        <f t="shared" si="2"/>
        <v>6</v>
      </c>
      <c r="F52" s="2">
        <v>26</v>
      </c>
      <c r="G52" s="2">
        <f t="shared" si="3"/>
        <v>5850</v>
      </c>
      <c r="H52" s="2"/>
      <c r="I52" s="2"/>
      <c r="J52" s="2"/>
      <c r="K52" s="2"/>
      <c r="L52" s="2" t="s">
        <v>135</v>
      </c>
      <c r="M52" s="2" t="s">
        <v>255</v>
      </c>
      <c r="N52" s="12">
        <v>2.9</v>
      </c>
      <c r="O52" s="12">
        <v>1.7</v>
      </c>
      <c r="P52" s="2"/>
      <c r="Q52" s="2"/>
    </row>
    <row r="53" spans="1:17" x14ac:dyDescent="0.25">
      <c r="A53" s="2">
        <v>20212102</v>
      </c>
      <c r="B53" s="2">
        <v>150</v>
      </c>
      <c r="C53" s="2" t="s">
        <v>16</v>
      </c>
      <c r="D53" s="2">
        <v>20</v>
      </c>
      <c r="E53" s="2">
        <f t="shared" si="2"/>
        <v>10</v>
      </c>
      <c r="F53" s="2">
        <v>30</v>
      </c>
      <c r="G53" s="2">
        <f t="shared" si="3"/>
        <v>4500</v>
      </c>
      <c r="H53" s="2"/>
      <c r="I53" s="2"/>
      <c r="J53" s="2"/>
      <c r="K53" s="2"/>
      <c r="L53" s="2" t="s">
        <v>139</v>
      </c>
      <c r="M53" s="2" t="s">
        <v>360</v>
      </c>
      <c r="N53" s="12">
        <v>93.1</v>
      </c>
      <c r="O53" s="12">
        <v>51.2</v>
      </c>
      <c r="P53" s="2"/>
      <c r="Q53" s="2" t="s">
        <v>30</v>
      </c>
    </row>
    <row r="54" spans="1:17" x14ac:dyDescent="0.25">
      <c r="A54" s="2">
        <v>20212110</v>
      </c>
      <c r="B54" s="2">
        <v>180</v>
      </c>
      <c r="C54" s="2" t="s">
        <v>16</v>
      </c>
      <c r="D54" s="2">
        <v>20</v>
      </c>
      <c r="E54" s="2">
        <f t="shared" si="2"/>
        <v>13</v>
      </c>
      <c r="F54" s="2">
        <v>33</v>
      </c>
      <c r="G54" s="2">
        <f t="shared" si="3"/>
        <v>5940</v>
      </c>
      <c r="H54" s="2"/>
      <c r="I54" s="2"/>
      <c r="J54" s="2"/>
      <c r="K54" s="2" t="s">
        <v>30</v>
      </c>
      <c r="L54" s="2" t="s">
        <v>366</v>
      </c>
      <c r="M54" s="2" t="s">
        <v>367</v>
      </c>
      <c r="N54" s="12">
        <v>75.3</v>
      </c>
      <c r="O54" s="12">
        <v>68.400000000000006</v>
      </c>
      <c r="P54" s="2"/>
      <c r="Q54" s="2" t="s">
        <v>30</v>
      </c>
    </row>
    <row r="55" spans="1:17" x14ac:dyDescent="0.25">
      <c r="A55" s="2">
        <v>20212193</v>
      </c>
      <c r="B55" s="2">
        <v>200</v>
      </c>
      <c r="C55" s="2" t="s">
        <v>16</v>
      </c>
      <c r="D55" s="2">
        <v>20</v>
      </c>
      <c r="E55" s="2">
        <f t="shared" si="2"/>
        <v>7</v>
      </c>
      <c r="F55" s="2">
        <v>27</v>
      </c>
      <c r="G55" s="2">
        <f t="shared" si="3"/>
        <v>5400</v>
      </c>
      <c r="H55" s="2"/>
      <c r="I55" s="2"/>
      <c r="J55" s="2"/>
      <c r="K55" s="2"/>
      <c r="L55" s="2" t="s">
        <v>136</v>
      </c>
      <c r="M55" s="2" t="s">
        <v>46</v>
      </c>
      <c r="N55" s="12">
        <v>102.6</v>
      </c>
      <c r="O55" s="12">
        <v>88</v>
      </c>
      <c r="P55" s="2"/>
      <c r="Q55" s="2"/>
    </row>
    <row r="56" spans="1:17" x14ac:dyDescent="0.25">
      <c r="A56" s="2">
        <v>20212220</v>
      </c>
      <c r="B56" s="2">
        <v>200</v>
      </c>
      <c r="C56" s="2" t="s">
        <v>16</v>
      </c>
      <c r="D56" s="2">
        <v>20</v>
      </c>
      <c r="E56" s="2">
        <f t="shared" si="2"/>
        <v>10</v>
      </c>
      <c r="F56" s="2">
        <v>30</v>
      </c>
      <c r="G56" s="2">
        <f t="shared" si="3"/>
        <v>6000</v>
      </c>
      <c r="H56" s="2"/>
      <c r="I56" s="2"/>
      <c r="J56" s="2"/>
      <c r="K56" s="2"/>
      <c r="L56" s="2" t="s">
        <v>368</v>
      </c>
      <c r="M56" s="2" t="s">
        <v>257</v>
      </c>
      <c r="N56" s="12">
        <v>95.3</v>
      </c>
      <c r="O56" s="12">
        <v>95.3</v>
      </c>
      <c r="P56" s="2"/>
      <c r="Q56" s="2"/>
    </row>
    <row r="57" spans="1:17" x14ac:dyDescent="0.25">
      <c r="A57" s="2">
        <v>20212247</v>
      </c>
      <c r="B57" s="11">
        <v>200</v>
      </c>
      <c r="C57" s="2" t="s">
        <v>16</v>
      </c>
      <c r="D57" s="2">
        <v>20</v>
      </c>
      <c r="E57" s="2">
        <f t="shared" si="2"/>
        <v>5</v>
      </c>
      <c r="F57" s="2">
        <v>25</v>
      </c>
      <c r="G57" s="2">
        <f t="shared" si="3"/>
        <v>5000</v>
      </c>
      <c r="H57" s="2"/>
      <c r="I57" s="2"/>
      <c r="J57" s="2"/>
      <c r="K57" s="2"/>
      <c r="L57" s="2" t="s">
        <v>38</v>
      </c>
      <c r="M57" s="2" t="s">
        <v>141</v>
      </c>
      <c r="N57" s="12">
        <v>278.2</v>
      </c>
      <c r="O57" s="12">
        <v>139.1</v>
      </c>
      <c r="P57" s="2"/>
      <c r="Q57" s="2" t="s">
        <v>30</v>
      </c>
    </row>
    <row r="58" spans="1:17" x14ac:dyDescent="0.25">
      <c r="A58" s="2">
        <v>20212281</v>
      </c>
      <c r="B58" s="2">
        <v>200</v>
      </c>
      <c r="C58" s="2" t="s">
        <v>16</v>
      </c>
      <c r="D58" s="2">
        <v>20</v>
      </c>
      <c r="E58" s="2">
        <f t="shared" si="2"/>
        <v>10</v>
      </c>
      <c r="F58" s="2">
        <v>30</v>
      </c>
      <c r="G58" s="2">
        <f t="shared" si="3"/>
        <v>6000</v>
      </c>
      <c r="H58" s="2"/>
      <c r="I58" s="2"/>
      <c r="J58" s="2"/>
      <c r="K58" s="2"/>
      <c r="L58" s="2" t="s">
        <v>369</v>
      </c>
      <c r="M58" s="2" t="s">
        <v>148</v>
      </c>
      <c r="N58" s="12">
        <v>7.9</v>
      </c>
      <c r="O58" s="12">
        <v>7.8</v>
      </c>
      <c r="P58" s="2"/>
      <c r="Q58" s="2" t="s">
        <v>30</v>
      </c>
    </row>
    <row r="59" spans="1:17" x14ac:dyDescent="0.25">
      <c r="A59" s="2">
        <v>20212350</v>
      </c>
      <c r="B59" s="2">
        <v>200</v>
      </c>
      <c r="C59" s="2" t="s">
        <v>16</v>
      </c>
      <c r="D59" s="2">
        <v>20</v>
      </c>
      <c r="E59" s="2">
        <f t="shared" si="2"/>
        <v>10</v>
      </c>
      <c r="F59" s="2">
        <v>30</v>
      </c>
      <c r="G59" s="2">
        <f t="shared" si="3"/>
        <v>6000</v>
      </c>
      <c r="H59" s="2"/>
      <c r="I59" s="2"/>
      <c r="J59" s="2"/>
      <c r="K59" s="2"/>
      <c r="L59" s="2" t="s">
        <v>32</v>
      </c>
      <c r="M59" s="2" t="s">
        <v>367</v>
      </c>
      <c r="N59" s="12">
        <v>68</v>
      </c>
      <c r="O59" s="12">
        <v>55.8</v>
      </c>
      <c r="P59" s="2"/>
      <c r="Q59" s="2"/>
    </row>
    <row r="60" spans="1:17" x14ac:dyDescent="0.25">
      <c r="A60" s="2">
        <v>20212470</v>
      </c>
      <c r="B60" s="2">
        <v>150</v>
      </c>
      <c r="C60" s="2" t="s">
        <v>16</v>
      </c>
      <c r="D60" s="2">
        <v>20</v>
      </c>
      <c r="E60" s="2">
        <f t="shared" si="2"/>
        <v>10</v>
      </c>
      <c r="F60" s="2">
        <v>30</v>
      </c>
      <c r="G60" s="2">
        <f t="shared" si="3"/>
        <v>4500</v>
      </c>
      <c r="H60" s="2"/>
      <c r="I60" s="2"/>
      <c r="J60" s="2"/>
      <c r="K60" s="2" t="s">
        <v>30</v>
      </c>
      <c r="L60" s="2" t="s">
        <v>43</v>
      </c>
      <c r="M60" s="2" t="s">
        <v>370</v>
      </c>
      <c r="N60" s="12">
        <v>266.3</v>
      </c>
      <c r="O60" s="12">
        <v>133.69999999999999</v>
      </c>
      <c r="P60" s="2"/>
      <c r="Q60" s="2"/>
    </row>
    <row r="61" spans="1:17" x14ac:dyDescent="0.25">
      <c r="A61" s="2">
        <v>20212475</v>
      </c>
      <c r="B61" s="2">
        <v>200</v>
      </c>
      <c r="C61" s="2" t="s">
        <v>16</v>
      </c>
      <c r="D61" s="2">
        <v>20</v>
      </c>
      <c r="E61" s="2">
        <f t="shared" si="2"/>
        <v>10</v>
      </c>
      <c r="F61" s="2">
        <v>30</v>
      </c>
      <c r="G61" s="2">
        <f t="shared" si="3"/>
        <v>6000</v>
      </c>
      <c r="H61" s="2"/>
      <c r="I61" s="2"/>
      <c r="J61" s="2"/>
      <c r="K61" s="2"/>
      <c r="L61" s="2" t="s">
        <v>43</v>
      </c>
      <c r="M61" s="2" t="s">
        <v>149</v>
      </c>
      <c r="N61" s="12">
        <v>69.900000000000006</v>
      </c>
      <c r="O61" s="12">
        <v>47.1</v>
      </c>
      <c r="P61" s="2"/>
      <c r="Q61" s="2" t="s">
        <v>30</v>
      </c>
    </row>
    <row r="62" spans="1:17" x14ac:dyDescent="0.25">
      <c r="A62" s="2">
        <v>20212487</v>
      </c>
      <c r="B62" s="2">
        <v>180</v>
      </c>
      <c r="C62" s="2" t="s">
        <v>16</v>
      </c>
      <c r="D62" s="2">
        <v>20</v>
      </c>
      <c r="E62" s="2">
        <f t="shared" si="2"/>
        <v>10</v>
      </c>
      <c r="F62" s="2">
        <v>30</v>
      </c>
      <c r="G62" s="2">
        <f t="shared" si="3"/>
        <v>5400</v>
      </c>
      <c r="H62" s="2"/>
      <c r="I62" s="2"/>
      <c r="J62" s="2"/>
      <c r="K62" s="2"/>
      <c r="L62" s="2" t="s">
        <v>43</v>
      </c>
      <c r="M62" s="2" t="s">
        <v>143</v>
      </c>
      <c r="N62" s="12">
        <v>227.6</v>
      </c>
      <c r="O62" s="12">
        <v>146.19999999999999</v>
      </c>
      <c r="P62" s="2"/>
      <c r="Q62" s="2"/>
    </row>
    <row r="63" spans="1:17" x14ac:dyDescent="0.25">
      <c r="A63" s="2">
        <v>20212580</v>
      </c>
      <c r="B63" s="2">
        <v>225</v>
      </c>
      <c r="C63" s="2" t="s">
        <v>16</v>
      </c>
      <c r="D63" s="2">
        <v>20</v>
      </c>
      <c r="E63" s="2">
        <f t="shared" si="2"/>
        <v>6</v>
      </c>
      <c r="F63" s="2">
        <v>26</v>
      </c>
      <c r="G63" s="2">
        <f t="shared" si="3"/>
        <v>5850</v>
      </c>
      <c r="H63" s="2"/>
      <c r="I63" s="2"/>
      <c r="J63" s="2"/>
      <c r="K63" s="2"/>
      <c r="L63" s="2" t="s">
        <v>35</v>
      </c>
      <c r="M63" s="2" t="s">
        <v>145</v>
      </c>
      <c r="N63" s="12">
        <v>23.1</v>
      </c>
      <c r="O63" s="12">
        <v>26.1</v>
      </c>
      <c r="P63" s="2"/>
      <c r="Q63" s="2"/>
    </row>
    <row r="64" spans="1:17" x14ac:dyDescent="0.25">
      <c r="A64" s="2">
        <v>20212592</v>
      </c>
      <c r="B64" s="2">
        <v>200</v>
      </c>
      <c r="C64" s="2" t="s">
        <v>16</v>
      </c>
      <c r="D64" s="2">
        <v>20</v>
      </c>
      <c r="E64" s="2">
        <f t="shared" si="2"/>
        <v>10</v>
      </c>
      <c r="F64" s="2">
        <v>30</v>
      </c>
      <c r="G64" s="2">
        <f t="shared" si="3"/>
        <v>6000</v>
      </c>
      <c r="H64" s="2"/>
      <c r="I64" s="2"/>
      <c r="J64" s="2"/>
      <c r="K64" s="2"/>
      <c r="L64" s="2" t="s">
        <v>35</v>
      </c>
      <c r="M64" s="2" t="s">
        <v>145</v>
      </c>
      <c r="N64" s="12">
        <v>133.9</v>
      </c>
      <c r="O64" s="12">
        <v>101</v>
      </c>
      <c r="P64" s="2"/>
      <c r="Q64" s="2" t="s">
        <v>30</v>
      </c>
    </row>
    <row r="65" spans="1:17" x14ac:dyDescent="0.25">
      <c r="A65" s="2">
        <v>20212603</v>
      </c>
      <c r="B65" s="2">
        <v>225</v>
      </c>
      <c r="C65" s="2" t="s">
        <v>16</v>
      </c>
      <c r="D65" s="2">
        <v>20</v>
      </c>
      <c r="E65" s="2">
        <f t="shared" si="2"/>
        <v>6</v>
      </c>
      <c r="F65" s="2">
        <v>26</v>
      </c>
      <c r="G65" s="2">
        <f t="shared" si="3"/>
        <v>5850</v>
      </c>
      <c r="H65" s="2"/>
      <c r="I65" s="2"/>
      <c r="J65" s="2"/>
      <c r="K65" s="2"/>
      <c r="L65" s="2" t="s">
        <v>134</v>
      </c>
      <c r="M65" s="2" t="s">
        <v>371</v>
      </c>
      <c r="N65" s="12">
        <v>65.7</v>
      </c>
      <c r="O65" s="12">
        <v>55.4</v>
      </c>
      <c r="P65" s="2"/>
      <c r="Q65" s="2"/>
    </row>
    <row r="66" spans="1:17" x14ac:dyDescent="0.25">
      <c r="A66" s="2">
        <v>20212610</v>
      </c>
      <c r="B66" s="2">
        <v>200</v>
      </c>
      <c r="C66" s="2" t="s">
        <v>16</v>
      </c>
      <c r="D66" s="2">
        <v>20</v>
      </c>
      <c r="E66" s="2">
        <f t="shared" si="2"/>
        <v>8</v>
      </c>
      <c r="F66" s="2">
        <v>28</v>
      </c>
      <c r="G66" s="2">
        <f t="shared" si="3"/>
        <v>5600</v>
      </c>
      <c r="H66" s="2"/>
      <c r="I66" s="2"/>
      <c r="J66" s="2"/>
      <c r="K66" s="2"/>
      <c r="L66" s="2" t="s">
        <v>137</v>
      </c>
      <c r="M66" s="2" t="s">
        <v>372</v>
      </c>
      <c r="N66" s="12">
        <v>9.9</v>
      </c>
      <c r="O66" s="12">
        <v>11.3</v>
      </c>
      <c r="P66" s="2"/>
      <c r="Q66" s="2" t="s">
        <v>30</v>
      </c>
    </row>
    <row r="67" spans="1:17" x14ac:dyDescent="0.25">
      <c r="A67" s="2">
        <v>20212745</v>
      </c>
      <c r="B67" s="2">
        <v>200</v>
      </c>
      <c r="C67" s="2" t="s">
        <v>16</v>
      </c>
      <c r="D67" s="2">
        <v>20</v>
      </c>
      <c r="E67" s="2">
        <f t="shared" si="2"/>
        <v>10</v>
      </c>
      <c r="F67" s="2">
        <v>30</v>
      </c>
      <c r="G67" s="2">
        <f t="shared" si="3"/>
        <v>6000</v>
      </c>
      <c r="H67" s="2"/>
      <c r="I67" s="2"/>
      <c r="J67" s="2"/>
      <c r="K67" s="2"/>
      <c r="L67" s="2" t="s">
        <v>360</v>
      </c>
      <c r="M67" s="2" t="s">
        <v>262</v>
      </c>
      <c r="N67" s="12">
        <v>27.8</v>
      </c>
      <c r="O67" s="12">
        <v>34.9</v>
      </c>
      <c r="P67" s="2"/>
      <c r="Q67" s="2" t="s">
        <v>30</v>
      </c>
    </row>
    <row r="68" spans="1:17" x14ac:dyDescent="0.25">
      <c r="A68" s="2">
        <v>20212778</v>
      </c>
      <c r="B68" s="2">
        <v>200</v>
      </c>
      <c r="C68" s="2" t="s">
        <v>16</v>
      </c>
      <c r="D68" s="2">
        <v>20</v>
      </c>
      <c r="E68" s="2">
        <f t="shared" si="2"/>
        <v>5</v>
      </c>
      <c r="F68" s="2">
        <v>25</v>
      </c>
      <c r="G68" s="2">
        <f t="shared" si="3"/>
        <v>5000</v>
      </c>
      <c r="H68" s="2"/>
      <c r="I68" s="2"/>
      <c r="J68" s="2"/>
      <c r="K68" s="2"/>
      <c r="L68" s="2" t="s">
        <v>373</v>
      </c>
      <c r="M68" s="2" t="s">
        <v>262</v>
      </c>
      <c r="N68" s="12">
        <v>84.4</v>
      </c>
      <c r="O68" s="12">
        <v>60.6</v>
      </c>
      <c r="P68" s="2"/>
      <c r="Q68" s="2"/>
    </row>
    <row r="69" spans="1:17" x14ac:dyDescent="0.25">
      <c r="A69" s="2">
        <v>20213057</v>
      </c>
      <c r="B69" s="2">
        <v>150</v>
      </c>
      <c r="C69" s="2" t="s">
        <v>16</v>
      </c>
      <c r="D69" s="2">
        <v>20</v>
      </c>
      <c r="E69" s="2">
        <f t="shared" si="2"/>
        <v>10</v>
      </c>
      <c r="F69" s="2">
        <v>30</v>
      </c>
      <c r="G69" s="2">
        <f t="shared" si="3"/>
        <v>4500</v>
      </c>
      <c r="H69" s="2"/>
      <c r="I69" s="2"/>
      <c r="J69" s="2"/>
      <c r="K69" s="2"/>
      <c r="L69" s="2" t="s">
        <v>47</v>
      </c>
      <c r="M69" s="2" t="s">
        <v>51</v>
      </c>
      <c r="N69" s="12">
        <v>165.1</v>
      </c>
      <c r="O69" s="12">
        <v>95.2</v>
      </c>
      <c r="P69" s="2"/>
      <c r="Q69" s="2"/>
    </row>
    <row r="70" spans="1:17" x14ac:dyDescent="0.25">
      <c r="A70" s="2">
        <v>20213066</v>
      </c>
      <c r="B70" s="2">
        <v>225</v>
      </c>
      <c r="C70" s="2" t="s">
        <v>16</v>
      </c>
      <c r="D70" s="2">
        <v>20</v>
      </c>
      <c r="E70" s="2">
        <f t="shared" si="2"/>
        <v>6</v>
      </c>
      <c r="F70" s="2">
        <v>26</v>
      </c>
      <c r="G70" s="2">
        <f t="shared" si="3"/>
        <v>5850</v>
      </c>
      <c r="H70" s="2"/>
      <c r="I70" s="2"/>
      <c r="J70" s="2"/>
      <c r="K70" s="2"/>
      <c r="L70" s="2" t="s">
        <v>372</v>
      </c>
      <c r="M70" s="2" t="s">
        <v>261</v>
      </c>
      <c r="N70" s="12">
        <v>2.8</v>
      </c>
      <c r="O70" s="12">
        <v>3.3</v>
      </c>
      <c r="P70" s="2"/>
      <c r="Q70" s="2"/>
    </row>
    <row r="71" spans="1:17" x14ac:dyDescent="0.25">
      <c r="A71" s="2">
        <v>20213104</v>
      </c>
      <c r="B71" s="2">
        <v>200</v>
      </c>
      <c r="C71" s="2" t="s">
        <v>16</v>
      </c>
      <c r="D71" s="2">
        <v>20</v>
      </c>
      <c r="E71" s="2">
        <f t="shared" si="2"/>
        <v>10</v>
      </c>
      <c r="F71" s="2">
        <v>30</v>
      </c>
      <c r="G71" s="2">
        <f t="shared" si="3"/>
        <v>6000</v>
      </c>
      <c r="H71" s="2"/>
      <c r="I71" s="2"/>
      <c r="J71" s="2"/>
      <c r="K71" s="2"/>
      <c r="L71" s="2" t="s">
        <v>374</v>
      </c>
      <c r="M71" s="2" t="s">
        <v>305</v>
      </c>
      <c r="N71" s="12">
        <v>44.1</v>
      </c>
      <c r="O71" s="12">
        <v>60.6</v>
      </c>
      <c r="P71" s="2"/>
      <c r="Q71" s="2"/>
    </row>
    <row r="72" spans="1:17" x14ac:dyDescent="0.25">
      <c r="A72" s="2">
        <v>20213113</v>
      </c>
      <c r="B72" s="2">
        <v>200</v>
      </c>
      <c r="C72" s="2" t="s">
        <v>16</v>
      </c>
      <c r="D72" s="2">
        <v>20</v>
      </c>
      <c r="E72" s="2">
        <f t="shared" si="2"/>
        <v>10</v>
      </c>
      <c r="F72" s="2">
        <v>30</v>
      </c>
      <c r="G72" s="2">
        <f t="shared" si="3"/>
        <v>6000</v>
      </c>
      <c r="H72" s="2"/>
      <c r="I72" s="2"/>
      <c r="J72" s="2"/>
      <c r="K72" s="2"/>
      <c r="L72" s="2" t="s">
        <v>258</v>
      </c>
      <c r="M72" s="2" t="s">
        <v>375</v>
      </c>
      <c r="N72" s="12">
        <v>171.6</v>
      </c>
      <c r="O72" s="12">
        <v>110.1</v>
      </c>
      <c r="P72" s="2"/>
      <c r="Q72" s="2" t="s">
        <v>30</v>
      </c>
    </row>
    <row r="73" spans="1:17" x14ac:dyDescent="0.25">
      <c r="A73" s="2">
        <v>20213145</v>
      </c>
      <c r="B73" s="2">
        <v>200</v>
      </c>
      <c r="C73" s="2" t="s">
        <v>16</v>
      </c>
      <c r="D73" s="2">
        <v>20</v>
      </c>
      <c r="E73" s="2">
        <f t="shared" si="2"/>
        <v>7</v>
      </c>
      <c r="F73" s="2">
        <v>27</v>
      </c>
      <c r="G73" s="2">
        <f t="shared" si="3"/>
        <v>5400</v>
      </c>
      <c r="H73" s="2"/>
      <c r="I73" s="2"/>
      <c r="J73" s="2"/>
      <c r="K73" s="2"/>
      <c r="L73" s="2" t="s">
        <v>262</v>
      </c>
      <c r="M73" s="2" t="s">
        <v>376</v>
      </c>
      <c r="N73" s="12">
        <v>267.3</v>
      </c>
      <c r="O73" s="12">
        <v>138.19999999999999</v>
      </c>
      <c r="P73" s="2"/>
      <c r="Q73" s="2"/>
    </row>
    <row r="74" spans="1:17" x14ac:dyDescent="0.25">
      <c r="A74" s="2">
        <v>20213190</v>
      </c>
      <c r="B74" s="2">
        <v>200</v>
      </c>
      <c r="C74" s="2" t="s">
        <v>16</v>
      </c>
      <c r="D74" s="2">
        <v>20</v>
      </c>
      <c r="E74" s="2">
        <f t="shared" si="2"/>
        <v>7</v>
      </c>
      <c r="F74" s="2">
        <v>27</v>
      </c>
      <c r="G74" s="2">
        <f t="shared" si="3"/>
        <v>5400</v>
      </c>
      <c r="H74" s="2"/>
      <c r="I74" s="2"/>
      <c r="J74" s="2"/>
      <c r="K74" s="2"/>
      <c r="L74" s="2" t="s">
        <v>377</v>
      </c>
      <c r="M74" s="2" t="s">
        <v>50</v>
      </c>
      <c r="N74" s="12">
        <v>82.6</v>
      </c>
      <c r="O74" s="12">
        <v>107.6</v>
      </c>
      <c r="P74" s="2"/>
      <c r="Q74" s="2" t="s">
        <v>30</v>
      </c>
    </row>
    <row r="75" spans="1:17" x14ac:dyDescent="0.25">
      <c r="A75" s="2">
        <v>20213202</v>
      </c>
      <c r="B75" s="2">
        <v>225</v>
      </c>
      <c r="C75" s="2" t="s">
        <v>16</v>
      </c>
      <c r="D75" s="2">
        <v>20</v>
      </c>
      <c r="E75" s="2">
        <f t="shared" si="2"/>
        <v>4</v>
      </c>
      <c r="F75" s="2">
        <v>24</v>
      </c>
      <c r="G75" s="2">
        <f t="shared" si="3"/>
        <v>5400</v>
      </c>
      <c r="H75" s="2"/>
      <c r="I75" s="2"/>
      <c r="J75" s="2"/>
      <c r="K75" s="2"/>
      <c r="L75" s="2" t="s">
        <v>263</v>
      </c>
      <c r="M75" s="2" t="s">
        <v>58</v>
      </c>
      <c r="N75" s="12">
        <v>39</v>
      </c>
      <c r="O75" s="12">
        <v>19.5</v>
      </c>
      <c r="P75" s="2"/>
      <c r="Q75" s="2"/>
    </row>
    <row r="76" spans="1:17" x14ac:dyDescent="0.25">
      <c r="A76" s="2">
        <v>20213217</v>
      </c>
      <c r="B76" s="2">
        <v>200</v>
      </c>
      <c r="C76" s="2" t="s">
        <v>16</v>
      </c>
      <c r="D76" s="2">
        <v>20</v>
      </c>
      <c r="E76" s="2">
        <f t="shared" si="2"/>
        <v>7</v>
      </c>
      <c r="F76" s="2">
        <v>27</v>
      </c>
      <c r="G76" s="2">
        <f t="shared" si="3"/>
        <v>5400</v>
      </c>
      <c r="H76" s="2"/>
      <c r="I76" s="2"/>
      <c r="J76" s="2"/>
      <c r="K76" s="2"/>
      <c r="L76" s="2" t="s">
        <v>161</v>
      </c>
      <c r="M76" s="2" t="s">
        <v>378</v>
      </c>
      <c r="N76" s="12">
        <v>71.400000000000006</v>
      </c>
      <c r="O76" s="12">
        <v>66</v>
      </c>
      <c r="P76" s="2"/>
      <c r="Q76" s="2" t="s">
        <v>30</v>
      </c>
    </row>
    <row r="77" spans="1:17" x14ac:dyDescent="0.25">
      <c r="A77" s="2">
        <v>20213302</v>
      </c>
      <c r="B77" s="2">
        <v>225</v>
      </c>
      <c r="C77" s="2" t="s">
        <v>16</v>
      </c>
      <c r="D77" s="2">
        <v>20</v>
      </c>
      <c r="E77" s="2">
        <f t="shared" ref="E77:E91" si="4">F77-D77</f>
        <v>6</v>
      </c>
      <c r="F77" s="2">
        <v>26</v>
      </c>
      <c r="G77" s="2">
        <f t="shared" ref="G77:G91" si="5">B77*F77</f>
        <v>5850</v>
      </c>
      <c r="H77" s="2"/>
      <c r="I77" s="2"/>
      <c r="J77" s="2"/>
      <c r="K77" s="2"/>
      <c r="L77" s="2" t="s">
        <v>49</v>
      </c>
      <c r="M77" s="2" t="s">
        <v>267</v>
      </c>
      <c r="N77" s="12">
        <v>40.700000000000003</v>
      </c>
      <c r="O77" s="12">
        <v>14.3</v>
      </c>
      <c r="P77" s="2"/>
      <c r="Q77" s="2"/>
    </row>
    <row r="78" spans="1:17" x14ac:dyDescent="0.25">
      <c r="A78" s="2">
        <v>20213565</v>
      </c>
      <c r="B78" s="2">
        <v>200</v>
      </c>
      <c r="C78" s="2" t="s">
        <v>16</v>
      </c>
      <c r="D78" s="2">
        <v>20</v>
      </c>
      <c r="E78" s="2">
        <f t="shared" si="4"/>
        <v>8</v>
      </c>
      <c r="F78" s="2">
        <v>28</v>
      </c>
      <c r="G78" s="2">
        <f t="shared" si="5"/>
        <v>5600</v>
      </c>
      <c r="H78" s="2"/>
      <c r="I78" s="2"/>
      <c r="J78" s="2"/>
      <c r="K78" s="2"/>
      <c r="L78" s="2" t="s">
        <v>379</v>
      </c>
      <c r="M78" s="2" t="s">
        <v>380</v>
      </c>
      <c r="N78" s="12">
        <v>128.4</v>
      </c>
      <c r="O78" s="12">
        <v>46.5</v>
      </c>
      <c r="P78" s="2"/>
      <c r="Q78" s="2"/>
    </row>
    <row r="79" spans="1:17" x14ac:dyDescent="0.25">
      <c r="A79" s="2">
        <v>20213622</v>
      </c>
      <c r="B79" s="2">
        <v>200</v>
      </c>
      <c r="C79" s="2" t="s">
        <v>16</v>
      </c>
      <c r="D79" s="2">
        <v>20</v>
      </c>
      <c r="E79" s="2">
        <f t="shared" si="4"/>
        <v>10</v>
      </c>
      <c r="F79" s="2">
        <v>30</v>
      </c>
      <c r="G79" s="2">
        <f t="shared" si="5"/>
        <v>6000</v>
      </c>
      <c r="H79" s="2"/>
      <c r="I79" s="2"/>
      <c r="J79" s="2"/>
      <c r="K79" s="2"/>
      <c r="L79" s="2" t="s">
        <v>264</v>
      </c>
      <c r="M79" s="2" t="s">
        <v>381</v>
      </c>
      <c r="N79" s="12">
        <v>220.3</v>
      </c>
      <c r="O79" s="12">
        <v>135.30000000000001</v>
      </c>
      <c r="P79" s="2"/>
      <c r="Q79" s="2" t="s">
        <v>30</v>
      </c>
    </row>
    <row r="80" spans="1:17" x14ac:dyDescent="0.25">
      <c r="A80" s="2">
        <v>20213851</v>
      </c>
      <c r="B80" s="2">
        <v>200</v>
      </c>
      <c r="C80" s="2" t="s">
        <v>16</v>
      </c>
      <c r="D80" s="2">
        <v>20</v>
      </c>
      <c r="E80" s="2">
        <f t="shared" si="4"/>
        <v>9</v>
      </c>
      <c r="F80" s="2">
        <v>29</v>
      </c>
      <c r="G80" s="2">
        <f t="shared" si="5"/>
        <v>5800</v>
      </c>
      <c r="H80" s="2"/>
      <c r="I80" s="2"/>
      <c r="J80" s="2"/>
      <c r="K80" s="2"/>
      <c r="L80" s="2" t="s">
        <v>382</v>
      </c>
      <c r="M80" s="2" t="s">
        <v>383</v>
      </c>
      <c r="N80" s="12">
        <v>215.5</v>
      </c>
      <c r="O80" s="12">
        <v>226.2</v>
      </c>
      <c r="P80" s="2"/>
      <c r="Q80" s="2" t="s">
        <v>30</v>
      </c>
    </row>
    <row r="81" spans="1:17" x14ac:dyDescent="0.25">
      <c r="A81" s="2">
        <v>20213990</v>
      </c>
      <c r="B81" s="2">
        <v>200</v>
      </c>
      <c r="C81" s="2" t="s">
        <v>16</v>
      </c>
      <c r="D81" s="2">
        <v>20</v>
      </c>
      <c r="E81" s="2">
        <f t="shared" si="4"/>
        <v>10</v>
      </c>
      <c r="F81" s="2">
        <v>30</v>
      </c>
      <c r="G81" s="2">
        <f t="shared" si="5"/>
        <v>6000</v>
      </c>
      <c r="H81" s="2"/>
      <c r="I81" s="2"/>
      <c r="J81" s="2"/>
      <c r="K81" s="2"/>
      <c r="L81" s="2" t="s">
        <v>384</v>
      </c>
      <c r="M81" s="2" t="s">
        <v>171</v>
      </c>
      <c r="N81" s="12">
        <v>30.4</v>
      </c>
      <c r="O81" s="12">
        <v>23.2</v>
      </c>
      <c r="P81" s="2"/>
      <c r="Q81" s="2"/>
    </row>
    <row r="82" spans="1:17" x14ac:dyDescent="0.25">
      <c r="A82" s="2">
        <v>20214123</v>
      </c>
      <c r="B82" s="2">
        <v>150</v>
      </c>
      <c r="C82" s="2" t="s">
        <v>16</v>
      </c>
      <c r="D82" s="2">
        <v>20</v>
      </c>
      <c r="E82" s="2">
        <f t="shared" si="4"/>
        <v>14</v>
      </c>
      <c r="F82" s="2">
        <v>34</v>
      </c>
      <c r="G82" s="2">
        <f t="shared" si="5"/>
        <v>5100</v>
      </c>
      <c r="H82" s="2"/>
      <c r="I82" s="2"/>
      <c r="J82" s="2"/>
      <c r="K82" s="2"/>
      <c r="L82" s="2" t="s">
        <v>385</v>
      </c>
      <c r="M82" s="2" t="s">
        <v>386</v>
      </c>
      <c r="N82" s="12">
        <v>86.1</v>
      </c>
      <c r="O82" s="12">
        <v>59.9</v>
      </c>
      <c r="P82" s="2"/>
      <c r="Q82" s="2"/>
    </row>
    <row r="83" spans="1:17" x14ac:dyDescent="0.25">
      <c r="A83" s="2">
        <v>20214163</v>
      </c>
      <c r="B83" s="2">
        <v>200</v>
      </c>
      <c r="C83" s="2" t="s">
        <v>16</v>
      </c>
      <c r="D83" s="2">
        <v>20</v>
      </c>
      <c r="E83" s="2">
        <f t="shared" si="4"/>
        <v>10</v>
      </c>
      <c r="F83" s="2">
        <v>30</v>
      </c>
      <c r="G83" s="2">
        <f t="shared" si="5"/>
        <v>6000</v>
      </c>
      <c r="H83" s="2"/>
      <c r="I83" s="2"/>
      <c r="J83" s="2"/>
      <c r="K83" s="2"/>
      <c r="L83" s="2" t="s">
        <v>387</v>
      </c>
      <c r="M83" s="2" t="s">
        <v>156</v>
      </c>
      <c r="N83" s="12">
        <v>195</v>
      </c>
      <c r="O83" s="12">
        <v>118.8</v>
      </c>
      <c r="P83" s="2"/>
      <c r="Q83" s="2"/>
    </row>
    <row r="84" spans="1:17" x14ac:dyDescent="0.25">
      <c r="A84" s="2">
        <v>20220015</v>
      </c>
      <c r="B84" s="2">
        <v>200</v>
      </c>
      <c r="C84" s="2" t="s">
        <v>16</v>
      </c>
      <c r="D84" s="2">
        <v>20</v>
      </c>
      <c r="E84" s="2">
        <f t="shared" si="4"/>
        <v>9</v>
      </c>
      <c r="F84" s="2">
        <v>29</v>
      </c>
      <c r="G84" s="2">
        <f t="shared" si="5"/>
        <v>5800</v>
      </c>
      <c r="H84" s="2"/>
      <c r="I84" s="2"/>
      <c r="J84" s="2"/>
      <c r="K84" s="2"/>
      <c r="L84" s="2" t="s">
        <v>383</v>
      </c>
      <c r="M84" s="2" t="s">
        <v>386</v>
      </c>
      <c r="N84" s="12">
        <v>123.9</v>
      </c>
      <c r="O84" s="12">
        <v>131</v>
      </c>
      <c r="P84" s="2"/>
      <c r="Q84" s="2"/>
    </row>
    <row r="85" spans="1:17" x14ac:dyDescent="0.25">
      <c r="A85" s="2">
        <v>20220066</v>
      </c>
      <c r="B85" s="2">
        <v>150</v>
      </c>
      <c r="C85" s="2" t="s">
        <v>16</v>
      </c>
      <c r="D85" s="2">
        <v>20</v>
      </c>
      <c r="E85" s="2">
        <f t="shared" si="4"/>
        <v>6</v>
      </c>
      <c r="F85" s="2">
        <v>26</v>
      </c>
      <c r="G85" s="2">
        <f t="shared" si="5"/>
        <v>3900</v>
      </c>
      <c r="H85" s="2"/>
      <c r="I85" s="2"/>
      <c r="J85" s="2"/>
      <c r="K85" s="2"/>
      <c r="L85" s="2" t="s">
        <v>56</v>
      </c>
      <c r="M85" s="2" t="s">
        <v>388</v>
      </c>
      <c r="N85" s="12">
        <v>170.4</v>
      </c>
      <c r="O85" s="12">
        <v>144.5</v>
      </c>
      <c r="P85" s="2"/>
      <c r="Q85" s="2"/>
    </row>
    <row r="86" spans="1:17" x14ac:dyDescent="0.25">
      <c r="A86" s="2">
        <v>20220067</v>
      </c>
      <c r="B86" s="2">
        <v>150</v>
      </c>
      <c r="C86" s="2" t="s">
        <v>16</v>
      </c>
      <c r="D86" s="2">
        <v>20</v>
      </c>
      <c r="E86" s="2">
        <f t="shared" si="4"/>
        <v>10</v>
      </c>
      <c r="F86" s="2">
        <v>30</v>
      </c>
      <c r="G86" s="2">
        <f t="shared" si="5"/>
        <v>4500</v>
      </c>
      <c r="H86" s="2"/>
      <c r="I86" s="2"/>
      <c r="J86" s="2"/>
      <c r="K86" s="2"/>
      <c r="L86" s="2" t="s">
        <v>389</v>
      </c>
      <c r="M86" s="2" t="s">
        <v>153</v>
      </c>
      <c r="N86" s="12">
        <v>285.5</v>
      </c>
      <c r="O86" s="12">
        <v>191.9</v>
      </c>
      <c r="P86" s="2"/>
      <c r="Q86" s="2"/>
    </row>
    <row r="87" spans="1:17" x14ac:dyDescent="0.25">
      <c r="A87" s="2">
        <v>20220225</v>
      </c>
      <c r="B87" s="2">
        <v>200</v>
      </c>
      <c r="C87" s="2" t="s">
        <v>16</v>
      </c>
      <c r="D87" s="2">
        <v>20</v>
      </c>
      <c r="E87" s="2">
        <f t="shared" si="4"/>
        <v>4</v>
      </c>
      <c r="F87" s="2">
        <v>24</v>
      </c>
      <c r="G87" s="2">
        <f t="shared" si="5"/>
        <v>4800</v>
      </c>
      <c r="H87" s="2"/>
      <c r="I87" s="2"/>
      <c r="J87" s="2"/>
      <c r="K87" s="2"/>
      <c r="L87" s="2" t="s">
        <v>390</v>
      </c>
      <c r="M87" s="2" t="s">
        <v>391</v>
      </c>
      <c r="N87" s="12">
        <v>305.89999999999998</v>
      </c>
      <c r="O87" s="12">
        <v>185</v>
      </c>
      <c r="P87" s="2"/>
      <c r="Q87" s="2"/>
    </row>
    <row r="88" spans="1:17" x14ac:dyDescent="0.25">
      <c r="A88" s="2">
        <v>20220235</v>
      </c>
      <c r="B88" s="2">
        <v>200</v>
      </c>
      <c r="C88" s="2" t="s">
        <v>16</v>
      </c>
      <c r="D88" s="2">
        <v>20</v>
      </c>
      <c r="E88" s="2">
        <f t="shared" si="4"/>
        <v>10</v>
      </c>
      <c r="F88" s="2">
        <v>30</v>
      </c>
      <c r="G88" s="2">
        <f t="shared" si="5"/>
        <v>6000</v>
      </c>
      <c r="H88" s="2"/>
      <c r="I88" s="2"/>
      <c r="J88" s="2"/>
      <c r="K88" s="2"/>
      <c r="L88" s="2" t="s">
        <v>392</v>
      </c>
      <c r="M88" s="2" t="s">
        <v>393</v>
      </c>
      <c r="N88" s="12">
        <v>78.2</v>
      </c>
      <c r="O88" s="12">
        <v>47.7</v>
      </c>
      <c r="P88" s="2"/>
      <c r="Q88" s="2"/>
    </row>
    <row r="89" spans="1:17" x14ac:dyDescent="0.25">
      <c r="A89" s="2">
        <v>20220291</v>
      </c>
      <c r="B89" s="2">
        <v>200</v>
      </c>
      <c r="C89" s="2" t="s">
        <v>16</v>
      </c>
      <c r="D89" s="2">
        <v>20</v>
      </c>
      <c r="E89" s="2">
        <f t="shared" si="4"/>
        <v>7</v>
      </c>
      <c r="F89" s="2">
        <v>27</v>
      </c>
      <c r="G89" s="2">
        <f t="shared" si="5"/>
        <v>5400</v>
      </c>
      <c r="H89" s="2"/>
      <c r="I89" s="2"/>
      <c r="J89" s="2"/>
      <c r="K89" s="2"/>
      <c r="L89" s="2" t="s">
        <v>394</v>
      </c>
      <c r="M89" s="2" t="s">
        <v>154</v>
      </c>
      <c r="N89" s="12">
        <v>96.4</v>
      </c>
      <c r="O89" s="12">
        <v>101.1</v>
      </c>
      <c r="P89" s="2"/>
      <c r="Q89" s="2"/>
    </row>
    <row r="90" spans="1:17" x14ac:dyDescent="0.25">
      <c r="A90" s="2">
        <v>20220342</v>
      </c>
      <c r="B90" s="2">
        <v>200</v>
      </c>
      <c r="C90" s="2" t="s">
        <v>16</v>
      </c>
      <c r="D90" s="2">
        <v>20</v>
      </c>
      <c r="E90" s="2">
        <f t="shared" si="4"/>
        <v>7</v>
      </c>
      <c r="F90" s="2">
        <v>27</v>
      </c>
      <c r="G90" s="2">
        <f t="shared" si="5"/>
        <v>5400</v>
      </c>
      <c r="H90" s="2"/>
      <c r="I90" s="2"/>
      <c r="J90" s="2"/>
      <c r="K90" s="2"/>
      <c r="L90" s="2" t="s">
        <v>395</v>
      </c>
      <c r="M90" s="2" t="s">
        <v>391</v>
      </c>
      <c r="N90" s="12">
        <v>34.4</v>
      </c>
      <c r="O90" s="12">
        <v>63.9</v>
      </c>
      <c r="P90" s="2"/>
      <c r="Q90" s="2"/>
    </row>
    <row r="91" spans="1:17" x14ac:dyDescent="0.25">
      <c r="A91" s="2">
        <v>20220406</v>
      </c>
      <c r="B91" s="2">
        <v>200</v>
      </c>
      <c r="C91" s="2" t="s">
        <v>16</v>
      </c>
      <c r="D91" s="2">
        <v>20</v>
      </c>
      <c r="E91" s="2">
        <f t="shared" si="4"/>
        <v>10</v>
      </c>
      <c r="F91" s="2">
        <v>30</v>
      </c>
      <c r="G91" s="2">
        <f t="shared" si="5"/>
        <v>6000</v>
      </c>
      <c r="H91" s="2"/>
      <c r="I91" s="2"/>
      <c r="J91" s="2"/>
      <c r="K91" s="2"/>
      <c r="L91" s="2" t="s">
        <v>59</v>
      </c>
      <c r="M91" s="2" t="s">
        <v>158</v>
      </c>
      <c r="N91" s="12">
        <v>58.8</v>
      </c>
      <c r="O91" s="12">
        <v>57.7</v>
      </c>
      <c r="P91" s="2"/>
      <c r="Q91" s="2"/>
    </row>
    <row r="92" spans="1:17" x14ac:dyDescent="0.25">
      <c r="A92" s="2">
        <v>20220749</v>
      </c>
      <c r="B92" s="2">
        <v>200</v>
      </c>
      <c r="C92" s="2" t="s">
        <v>16</v>
      </c>
      <c r="D92" s="2">
        <v>20</v>
      </c>
      <c r="E92" s="2">
        <f t="shared" ref="E92:E141" si="6">F92-D92</f>
        <v>10</v>
      </c>
      <c r="F92" s="2">
        <v>30</v>
      </c>
      <c r="G92" s="2">
        <f t="shared" ref="G92:G115" si="7">B92*F92</f>
        <v>6000</v>
      </c>
      <c r="H92" s="2"/>
      <c r="I92" s="2"/>
      <c r="J92" s="2"/>
      <c r="K92" s="2"/>
      <c r="L92" s="2" t="s">
        <v>60</v>
      </c>
      <c r="M92" s="2" t="s">
        <v>396</v>
      </c>
      <c r="N92" s="12">
        <v>223.6</v>
      </c>
      <c r="O92" s="12">
        <v>180</v>
      </c>
      <c r="P92" s="2"/>
      <c r="Q92" s="2"/>
    </row>
    <row r="93" spans="1:17" x14ac:dyDescent="0.25">
      <c r="A93" s="2">
        <v>20220841</v>
      </c>
      <c r="B93" s="2">
        <v>200</v>
      </c>
      <c r="C93" s="2" t="s">
        <v>16</v>
      </c>
      <c r="D93" s="2">
        <v>20</v>
      </c>
      <c r="E93" s="2">
        <f t="shared" si="6"/>
        <v>10</v>
      </c>
      <c r="F93" s="2">
        <v>30</v>
      </c>
      <c r="G93" s="2">
        <f t="shared" si="7"/>
        <v>6000</v>
      </c>
      <c r="H93" s="2"/>
      <c r="I93" s="2"/>
      <c r="J93" s="2"/>
      <c r="K93" s="2"/>
      <c r="L93" s="2" t="s">
        <v>158</v>
      </c>
      <c r="M93" s="2" t="s">
        <v>397</v>
      </c>
      <c r="N93" s="12">
        <v>24.2</v>
      </c>
      <c r="O93" s="12">
        <v>16.100000000000001</v>
      </c>
      <c r="P93" s="2"/>
      <c r="Q93" s="2"/>
    </row>
    <row r="94" spans="1:17" x14ac:dyDescent="0.25">
      <c r="A94" s="2">
        <v>20220922</v>
      </c>
      <c r="B94" s="2">
        <v>200</v>
      </c>
      <c r="C94" s="2" t="s">
        <v>16</v>
      </c>
      <c r="D94" s="2">
        <v>20</v>
      </c>
      <c r="E94" s="2">
        <f t="shared" si="6"/>
        <v>5</v>
      </c>
      <c r="F94" s="2">
        <v>25</v>
      </c>
      <c r="G94" s="2">
        <f t="shared" si="7"/>
        <v>5000</v>
      </c>
      <c r="H94" s="2"/>
      <c r="I94" s="2"/>
      <c r="J94" s="2"/>
      <c r="K94" s="2"/>
      <c r="L94" s="2" t="s">
        <v>64</v>
      </c>
      <c r="M94" s="2" t="s">
        <v>272</v>
      </c>
      <c r="N94" s="12">
        <v>363.7</v>
      </c>
      <c r="O94" s="12">
        <v>129.19999999999999</v>
      </c>
      <c r="P94" s="2"/>
      <c r="Q94" s="2" t="s">
        <v>30</v>
      </c>
    </row>
    <row r="95" spans="1:17" x14ac:dyDescent="0.25">
      <c r="A95" s="5">
        <v>20221058</v>
      </c>
      <c r="B95" s="2">
        <v>200</v>
      </c>
      <c r="C95" s="2" t="s">
        <v>16</v>
      </c>
      <c r="D95" s="2">
        <v>20</v>
      </c>
      <c r="E95" s="2">
        <f t="shared" si="6"/>
        <v>10</v>
      </c>
      <c r="F95" s="2">
        <v>30</v>
      </c>
      <c r="G95" s="2">
        <f t="shared" si="7"/>
        <v>6000</v>
      </c>
      <c r="H95" s="2"/>
      <c r="I95" s="2"/>
      <c r="J95" s="2"/>
      <c r="K95" s="2"/>
      <c r="L95" s="2" t="s">
        <v>398</v>
      </c>
      <c r="M95" s="2" t="s">
        <v>399</v>
      </c>
      <c r="N95" s="12">
        <v>151.1</v>
      </c>
      <c r="O95" s="12">
        <v>106.1</v>
      </c>
      <c r="P95" s="2"/>
      <c r="Q95" s="2"/>
    </row>
    <row r="96" spans="1:17" x14ac:dyDescent="0.25">
      <c r="A96" s="5">
        <v>20221181</v>
      </c>
      <c r="B96" s="2">
        <v>150</v>
      </c>
      <c r="C96" s="2" t="s">
        <v>16</v>
      </c>
      <c r="D96" s="2">
        <v>20</v>
      </c>
      <c r="E96" s="2">
        <f t="shared" si="6"/>
        <v>10</v>
      </c>
      <c r="F96" s="2">
        <v>30</v>
      </c>
      <c r="G96" s="2">
        <f t="shared" si="7"/>
        <v>4500</v>
      </c>
      <c r="H96" s="2"/>
      <c r="I96" s="2"/>
      <c r="J96" s="2"/>
      <c r="K96" s="2"/>
      <c r="L96" s="2" t="s">
        <v>400</v>
      </c>
      <c r="M96" s="2" t="s">
        <v>401</v>
      </c>
      <c r="N96" s="12">
        <v>39.200000000000003</v>
      </c>
      <c r="O96" s="12">
        <v>31.8</v>
      </c>
      <c r="P96" s="2"/>
      <c r="Q96" s="2" t="s">
        <v>30</v>
      </c>
    </row>
    <row r="97" spans="1:17" x14ac:dyDescent="0.25">
      <c r="A97" s="5">
        <v>20221343</v>
      </c>
      <c r="B97" s="2">
        <v>200</v>
      </c>
      <c r="C97" s="2" t="s">
        <v>16</v>
      </c>
      <c r="D97" s="2">
        <v>20</v>
      </c>
      <c r="E97" s="2">
        <f t="shared" si="6"/>
        <v>5</v>
      </c>
      <c r="F97" s="2">
        <v>25</v>
      </c>
      <c r="G97" s="2">
        <f t="shared" si="7"/>
        <v>5000</v>
      </c>
      <c r="H97" s="2"/>
      <c r="I97" s="2"/>
      <c r="J97" s="2"/>
      <c r="K97" s="2"/>
      <c r="L97" s="2" t="s">
        <v>402</v>
      </c>
      <c r="M97" s="2" t="s">
        <v>403</v>
      </c>
      <c r="N97" s="12">
        <v>15.7</v>
      </c>
      <c r="O97" s="12">
        <v>15.2</v>
      </c>
      <c r="P97" s="2"/>
      <c r="Q97" s="2"/>
    </row>
    <row r="98" spans="1:17" x14ac:dyDescent="0.25">
      <c r="A98" s="2">
        <v>20221346</v>
      </c>
      <c r="B98" s="2">
        <v>200</v>
      </c>
      <c r="C98" s="2" t="s">
        <v>16</v>
      </c>
      <c r="D98" s="2">
        <v>20</v>
      </c>
      <c r="E98" s="2">
        <f t="shared" si="6"/>
        <v>10</v>
      </c>
      <c r="F98" s="2">
        <v>30</v>
      </c>
      <c r="G98" s="2">
        <f t="shared" si="7"/>
        <v>6000</v>
      </c>
      <c r="H98" s="2"/>
      <c r="I98" s="2"/>
      <c r="J98" s="2"/>
      <c r="K98" s="2"/>
      <c r="L98" s="2" t="s">
        <v>404</v>
      </c>
      <c r="M98" s="2" t="s">
        <v>72</v>
      </c>
      <c r="N98" s="12">
        <v>7.1</v>
      </c>
      <c r="O98" s="12">
        <v>6.4</v>
      </c>
      <c r="P98" s="2"/>
      <c r="Q98" s="2"/>
    </row>
    <row r="99" spans="1:17" x14ac:dyDescent="0.25">
      <c r="A99" s="2">
        <v>20221347</v>
      </c>
      <c r="B99" s="2">
        <v>200</v>
      </c>
      <c r="C99" s="2" t="s">
        <v>16</v>
      </c>
      <c r="D99" s="2">
        <v>20</v>
      </c>
      <c r="E99" s="2">
        <f t="shared" si="6"/>
        <v>5</v>
      </c>
      <c r="F99" s="2">
        <v>25</v>
      </c>
      <c r="G99" s="2">
        <f t="shared" si="7"/>
        <v>5000</v>
      </c>
      <c r="H99" s="2"/>
      <c r="I99" s="2"/>
      <c r="J99" s="2"/>
      <c r="K99" s="2"/>
      <c r="L99" s="2" t="s">
        <v>404</v>
      </c>
      <c r="M99" s="2" t="s">
        <v>405</v>
      </c>
      <c r="N99" s="12">
        <v>227.3</v>
      </c>
      <c r="O99" s="12">
        <v>96</v>
      </c>
      <c r="P99" s="2"/>
      <c r="Q99" s="2"/>
    </row>
    <row r="100" spans="1:17" x14ac:dyDescent="0.25">
      <c r="A100" s="2">
        <v>20221377</v>
      </c>
      <c r="B100" s="2">
        <v>200</v>
      </c>
      <c r="C100" s="2" t="s">
        <v>16</v>
      </c>
      <c r="D100" s="2">
        <v>20</v>
      </c>
      <c r="E100" s="2">
        <f t="shared" si="6"/>
        <v>8</v>
      </c>
      <c r="F100" s="2">
        <v>28</v>
      </c>
      <c r="G100" s="2">
        <f t="shared" si="7"/>
        <v>5600</v>
      </c>
      <c r="H100" s="2"/>
      <c r="I100" s="2"/>
      <c r="J100" s="2"/>
      <c r="K100" s="2"/>
      <c r="L100" s="2" t="s">
        <v>166</v>
      </c>
      <c r="M100" s="2" t="s">
        <v>172</v>
      </c>
      <c r="N100" s="12">
        <v>57.3</v>
      </c>
      <c r="O100" s="12">
        <v>62.9</v>
      </c>
      <c r="P100" s="2"/>
      <c r="Q100" s="2"/>
    </row>
    <row r="101" spans="1:17" x14ac:dyDescent="0.25">
      <c r="A101" s="2">
        <v>20221394</v>
      </c>
      <c r="B101" s="2">
        <v>200</v>
      </c>
      <c r="C101" s="2" t="s">
        <v>16</v>
      </c>
      <c r="D101" s="2">
        <v>20</v>
      </c>
      <c r="E101" s="2">
        <f t="shared" si="6"/>
        <v>7</v>
      </c>
      <c r="F101" s="2">
        <v>27</v>
      </c>
      <c r="G101" s="2">
        <f t="shared" si="7"/>
        <v>5400</v>
      </c>
      <c r="H101" s="2"/>
      <c r="I101" s="2"/>
      <c r="J101" s="2"/>
      <c r="K101" s="2"/>
      <c r="L101" s="2" t="s">
        <v>406</v>
      </c>
      <c r="M101" s="2" t="s">
        <v>407</v>
      </c>
      <c r="N101" s="12">
        <v>138.9</v>
      </c>
      <c r="O101" s="12">
        <v>77.099999999999994</v>
      </c>
      <c r="P101" s="2"/>
      <c r="Q101" s="2"/>
    </row>
    <row r="102" spans="1:17" x14ac:dyDescent="0.25">
      <c r="A102" s="2">
        <v>20221419</v>
      </c>
      <c r="B102" s="2">
        <v>200</v>
      </c>
      <c r="C102" s="2" t="s">
        <v>16</v>
      </c>
      <c r="D102" s="2">
        <v>20</v>
      </c>
      <c r="E102" s="2">
        <f t="shared" si="6"/>
        <v>5</v>
      </c>
      <c r="F102" s="2">
        <v>25</v>
      </c>
      <c r="G102" s="2">
        <f t="shared" si="7"/>
        <v>5000</v>
      </c>
      <c r="H102" s="2"/>
      <c r="I102" s="2"/>
      <c r="J102" s="2"/>
      <c r="K102" s="2"/>
      <c r="L102" s="2" t="s">
        <v>163</v>
      </c>
      <c r="M102" s="2" t="s">
        <v>408</v>
      </c>
      <c r="N102" s="12">
        <v>81.3</v>
      </c>
      <c r="O102" s="12">
        <v>51.8</v>
      </c>
      <c r="P102" s="2"/>
      <c r="Q102" s="2" t="s">
        <v>30</v>
      </c>
    </row>
    <row r="103" spans="1:17" x14ac:dyDescent="0.25">
      <c r="A103" s="2">
        <v>20221447</v>
      </c>
      <c r="B103" s="2">
        <v>200</v>
      </c>
      <c r="C103" s="2" t="s">
        <v>16</v>
      </c>
      <c r="D103" s="2">
        <v>20</v>
      </c>
      <c r="E103" s="2">
        <f t="shared" si="6"/>
        <v>5</v>
      </c>
      <c r="F103" s="2">
        <v>25</v>
      </c>
      <c r="G103" s="2">
        <f t="shared" si="7"/>
        <v>5000</v>
      </c>
      <c r="H103" s="2"/>
      <c r="I103" s="2"/>
      <c r="J103" s="2"/>
      <c r="K103" s="2"/>
      <c r="L103" s="2" t="s">
        <v>409</v>
      </c>
      <c r="M103" s="2" t="s">
        <v>410</v>
      </c>
      <c r="N103" s="12">
        <v>303.3</v>
      </c>
      <c r="O103" s="12">
        <v>102.8</v>
      </c>
      <c r="P103" s="2"/>
      <c r="Q103" s="2"/>
    </row>
    <row r="104" spans="1:17" x14ac:dyDescent="0.25">
      <c r="A104" s="2">
        <v>20221463</v>
      </c>
      <c r="B104" s="2">
        <v>200</v>
      </c>
      <c r="C104" s="2" t="s">
        <v>16</v>
      </c>
      <c r="D104" s="2">
        <v>20</v>
      </c>
      <c r="E104" s="2">
        <f t="shared" si="6"/>
        <v>10</v>
      </c>
      <c r="F104" s="2">
        <v>30</v>
      </c>
      <c r="G104" s="2">
        <f t="shared" si="7"/>
        <v>6000</v>
      </c>
      <c r="H104" s="2"/>
      <c r="I104" s="2"/>
      <c r="J104" s="2"/>
      <c r="K104" s="2"/>
      <c r="L104" s="2" t="s">
        <v>411</v>
      </c>
      <c r="M104" s="2" t="s">
        <v>412</v>
      </c>
      <c r="N104" s="12">
        <v>7.3</v>
      </c>
      <c r="O104" s="12">
        <v>5.5</v>
      </c>
      <c r="P104" s="2"/>
      <c r="Q104" s="2"/>
    </row>
    <row r="105" spans="1:17" x14ac:dyDescent="0.25">
      <c r="A105" s="2">
        <v>20221482</v>
      </c>
      <c r="B105" s="2">
        <v>200</v>
      </c>
      <c r="C105" s="2" t="s">
        <v>16</v>
      </c>
      <c r="D105" s="2">
        <v>20</v>
      </c>
      <c r="E105" s="2">
        <f t="shared" si="6"/>
        <v>10</v>
      </c>
      <c r="F105" s="2">
        <v>30</v>
      </c>
      <c r="G105" s="2">
        <f t="shared" si="7"/>
        <v>6000</v>
      </c>
      <c r="H105" s="2"/>
      <c r="I105" s="2"/>
      <c r="J105" s="2"/>
      <c r="K105" s="2"/>
      <c r="L105" s="2" t="s">
        <v>66</v>
      </c>
      <c r="M105" s="2" t="s">
        <v>410</v>
      </c>
      <c r="N105" s="12">
        <v>93.9</v>
      </c>
      <c r="O105" s="12">
        <v>78.099999999999994</v>
      </c>
      <c r="P105" s="2"/>
      <c r="Q105" s="2"/>
    </row>
    <row r="106" spans="1:17" x14ac:dyDescent="0.25">
      <c r="A106" s="2">
        <v>20221588</v>
      </c>
      <c r="B106" s="2">
        <v>200</v>
      </c>
      <c r="C106" s="2" t="s">
        <v>16</v>
      </c>
      <c r="D106" s="2">
        <v>20</v>
      </c>
      <c r="E106" s="2">
        <f t="shared" si="6"/>
        <v>10</v>
      </c>
      <c r="F106" s="2">
        <v>30</v>
      </c>
      <c r="G106" s="2">
        <f t="shared" si="7"/>
        <v>6000</v>
      </c>
      <c r="H106" s="2"/>
      <c r="I106" s="2"/>
      <c r="J106" s="2"/>
      <c r="K106" s="2"/>
      <c r="L106" s="2" t="s">
        <v>413</v>
      </c>
      <c r="M106" s="2" t="s">
        <v>414</v>
      </c>
      <c r="N106" s="12">
        <v>37.200000000000003</v>
      </c>
      <c r="O106" s="12">
        <v>46.9</v>
      </c>
      <c r="P106" s="2"/>
      <c r="Q106" s="2"/>
    </row>
    <row r="107" spans="1:17" x14ac:dyDescent="0.25">
      <c r="A107" s="2">
        <v>20221635</v>
      </c>
      <c r="B107" s="2">
        <v>200</v>
      </c>
      <c r="C107" s="2" t="s">
        <v>16</v>
      </c>
      <c r="D107" s="2">
        <v>20</v>
      </c>
      <c r="E107" s="2">
        <f t="shared" si="6"/>
        <v>10</v>
      </c>
      <c r="F107" s="2">
        <v>30</v>
      </c>
      <c r="G107" s="2">
        <f t="shared" si="7"/>
        <v>6000</v>
      </c>
      <c r="H107" s="2"/>
      <c r="I107" s="2"/>
      <c r="J107" s="2"/>
      <c r="K107" s="2"/>
      <c r="L107" s="2" t="s">
        <v>69</v>
      </c>
      <c r="M107" s="2" t="s">
        <v>174</v>
      </c>
      <c r="N107" s="12">
        <v>41.8</v>
      </c>
      <c r="O107" s="12">
        <v>38.5</v>
      </c>
      <c r="P107" s="2"/>
      <c r="Q107" s="2" t="s">
        <v>30</v>
      </c>
    </row>
    <row r="108" spans="1:17" x14ac:dyDescent="0.25">
      <c r="A108" s="2">
        <v>20221802</v>
      </c>
      <c r="B108" s="2">
        <v>250</v>
      </c>
      <c r="C108" s="2" t="s">
        <v>16</v>
      </c>
      <c r="D108" s="2">
        <v>20</v>
      </c>
      <c r="E108" s="2">
        <f t="shared" si="6"/>
        <v>2</v>
      </c>
      <c r="F108" s="2">
        <v>22</v>
      </c>
      <c r="G108" s="2">
        <f t="shared" si="7"/>
        <v>5500</v>
      </c>
      <c r="H108" s="2"/>
      <c r="I108" s="2"/>
      <c r="J108" s="2"/>
      <c r="K108" s="2"/>
      <c r="L108" s="2" t="s">
        <v>172</v>
      </c>
      <c r="M108" s="2" t="s">
        <v>415</v>
      </c>
      <c r="N108" s="12">
        <v>19.100000000000001</v>
      </c>
      <c r="O108" s="12">
        <v>12.8</v>
      </c>
      <c r="P108" s="2"/>
      <c r="Q108" s="2"/>
    </row>
    <row r="109" spans="1:17" x14ac:dyDescent="0.25">
      <c r="A109" s="2">
        <v>20221857</v>
      </c>
      <c r="B109" s="2">
        <v>200</v>
      </c>
      <c r="C109" s="2" t="s">
        <v>16</v>
      </c>
      <c r="D109" s="2">
        <v>20</v>
      </c>
      <c r="E109" s="2">
        <f t="shared" si="6"/>
        <v>5</v>
      </c>
      <c r="F109" s="2">
        <v>25</v>
      </c>
      <c r="G109" s="2">
        <f t="shared" si="7"/>
        <v>5000</v>
      </c>
      <c r="H109" s="2"/>
      <c r="I109" s="2"/>
      <c r="J109" s="2"/>
      <c r="K109" s="2"/>
      <c r="L109" s="2" t="s">
        <v>416</v>
      </c>
      <c r="M109" s="2" t="s">
        <v>417</v>
      </c>
      <c r="N109" s="12">
        <v>104.4</v>
      </c>
      <c r="O109" s="12">
        <v>132.9</v>
      </c>
      <c r="P109" s="2"/>
      <c r="Q109" s="2"/>
    </row>
    <row r="110" spans="1:17" x14ac:dyDescent="0.25">
      <c r="A110" s="2">
        <v>20221929</v>
      </c>
      <c r="B110" s="2">
        <v>200</v>
      </c>
      <c r="C110" s="2" t="s">
        <v>16</v>
      </c>
      <c r="D110" s="2">
        <v>20</v>
      </c>
      <c r="E110" s="2">
        <f t="shared" si="6"/>
        <v>10</v>
      </c>
      <c r="F110" s="2">
        <v>30</v>
      </c>
      <c r="G110" s="2">
        <f t="shared" si="7"/>
        <v>6000</v>
      </c>
      <c r="H110" s="2"/>
      <c r="I110" s="2"/>
      <c r="J110" s="2"/>
      <c r="K110" s="2"/>
      <c r="L110" s="2" t="s">
        <v>408</v>
      </c>
      <c r="M110" s="2" t="s">
        <v>418</v>
      </c>
      <c r="N110" s="12">
        <v>299.60000000000002</v>
      </c>
      <c r="O110" s="12">
        <v>345.9</v>
      </c>
      <c r="P110" s="2"/>
      <c r="Q110" s="2"/>
    </row>
    <row r="111" spans="1:17" x14ac:dyDescent="0.25">
      <c r="A111" s="2">
        <v>20221978</v>
      </c>
      <c r="B111" s="2">
        <v>200</v>
      </c>
      <c r="C111" s="2" t="s">
        <v>16</v>
      </c>
      <c r="D111" s="2">
        <v>20</v>
      </c>
      <c r="E111" s="2">
        <f t="shared" si="6"/>
        <v>7</v>
      </c>
      <c r="F111" s="2">
        <v>27</v>
      </c>
      <c r="G111" s="2">
        <f t="shared" si="7"/>
        <v>5400</v>
      </c>
      <c r="H111" s="2"/>
      <c r="I111" s="2"/>
      <c r="J111" s="2"/>
      <c r="K111" s="2"/>
      <c r="L111" s="2" t="s">
        <v>419</v>
      </c>
      <c r="M111" s="2" t="s">
        <v>420</v>
      </c>
      <c r="N111" s="12">
        <v>40</v>
      </c>
      <c r="O111" s="12">
        <v>46.7</v>
      </c>
      <c r="P111" s="2"/>
      <c r="Q111" s="2"/>
    </row>
    <row r="112" spans="1:17" x14ac:dyDescent="0.25">
      <c r="A112" s="2">
        <v>20221985</v>
      </c>
      <c r="B112" s="2">
        <v>200</v>
      </c>
      <c r="C112" s="2" t="s">
        <v>16</v>
      </c>
      <c r="D112" s="2">
        <v>20</v>
      </c>
      <c r="E112" s="2">
        <f t="shared" si="6"/>
        <v>10</v>
      </c>
      <c r="F112" s="2">
        <v>30</v>
      </c>
      <c r="G112" s="2">
        <f t="shared" si="7"/>
        <v>6000</v>
      </c>
      <c r="H112" s="2"/>
      <c r="I112" s="2"/>
      <c r="J112" s="2"/>
      <c r="K112" s="2"/>
      <c r="L112" s="2" t="s">
        <v>421</v>
      </c>
      <c r="M112" s="2" t="s">
        <v>175</v>
      </c>
      <c r="N112" s="12">
        <v>59.1</v>
      </c>
      <c r="O112" s="12">
        <v>58.8</v>
      </c>
      <c r="P112" s="2"/>
      <c r="Q112" s="2"/>
    </row>
    <row r="113" spans="1:17" x14ac:dyDescent="0.25">
      <c r="A113" s="2">
        <v>20222124</v>
      </c>
      <c r="B113" s="2">
        <v>200</v>
      </c>
      <c r="C113" s="2" t="s">
        <v>16</v>
      </c>
      <c r="D113" s="2">
        <v>20</v>
      </c>
      <c r="E113" s="2">
        <f t="shared" si="6"/>
        <v>10</v>
      </c>
      <c r="F113" s="2">
        <v>30</v>
      </c>
      <c r="G113" s="2">
        <f t="shared" si="7"/>
        <v>6000</v>
      </c>
      <c r="H113" s="2"/>
      <c r="I113" s="2"/>
      <c r="J113" s="2"/>
      <c r="K113" s="2" t="s">
        <v>30</v>
      </c>
      <c r="L113" s="2" t="s">
        <v>422</v>
      </c>
      <c r="M113" s="2" t="s">
        <v>175</v>
      </c>
      <c r="N113" s="12">
        <v>142.80000000000001</v>
      </c>
      <c r="O113" s="12">
        <v>144.30000000000001</v>
      </c>
      <c r="P113" s="2"/>
      <c r="Q113" s="2"/>
    </row>
    <row r="114" spans="1:17" x14ac:dyDescent="0.25">
      <c r="A114" s="2">
        <v>20222173</v>
      </c>
      <c r="B114" s="2">
        <v>200</v>
      </c>
      <c r="C114" s="2" t="s">
        <v>16</v>
      </c>
      <c r="D114" s="2">
        <v>20</v>
      </c>
      <c r="E114" s="2">
        <f t="shared" si="6"/>
        <v>10</v>
      </c>
      <c r="F114" s="2">
        <v>30</v>
      </c>
      <c r="G114" s="2">
        <f t="shared" si="7"/>
        <v>6000</v>
      </c>
      <c r="H114" s="2"/>
      <c r="I114" s="2"/>
      <c r="J114" s="2"/>
      <c r="K114" s="2"/>
      <c r="L114" s="2" t="s">
        <v>173</v>
      </c>
      <c r="M114" s="2" t="s">
        <v>417</v>
      </c>
      <c r="N114" s="12">
        <v>46.5</v>
      </c>
      <c r="O114" s="12">
        <v>70.5</v>
      </c>
      <c r="P114" s="2"/>
      <c r="Q114" s="2"/>
    </row>
    <row r="115" spans="1:17" x14ac:dyDescent="0.25">
      <c r="A115" s="2">
        <v>20222290</v>
      </c>
      <c r="B115" s="2">
        <v>200</v>
      </c>
      <c r="C115" s="2" t="s">
        <v>16</v>
      </c>
      <c r="D115" s="2">
        <v>20</v>
      </c>
      <c r="E115" s="2">
        <f t="shared" si="6"/>
        <v>6</v>
      </c>
      <c r="F115" s="2">
        <v>26</v>
      </c>
      <c r="G115" s="2">
        <f t="shared" si="7"/>
        <v>5200</v>
      </c>
      <c r="H115" s="2"/>
      <c r="I115" s="2"/>
      <c r="J115" s="2"/>
      <c r="K115" s="2"/>
      <c r="L115" s="2" t="s">
        <v>423</v>
      </c>
      <c r="M115" s="2" t="s">
        <v>179</v>
      </c>
      <c r="N115" s="12">
        <v>74.2</v>
      </c>
      <c r="O115" s="12">
        <v>25.4</v>
      </c>
      <c r="P115" s="2"/>
      <c r="Q115" s="2"/>
    </row>
    <row r="116" spans="1:17" x14ac:dyDescent="0.25">
      <c r="A116" s="2">
        <v>20222300</v>
      </c>
      <c r="B116" s="2" t="s">
        <v>424</v>
      </c>
      <c r="C116" s="2" t="s">
        <v>16</v>
      </c>
      <c r="D116" s="2">
        <v>20</v>
      </c>
      <c r="E116" s="2">
        <f t="shared" si="6"/>
        <v>4</v>
      </c>
      <c r="F116" s="2">
        <v>24</v>
      </c>
      <c r="G116" s="2">
        <v>5300</v>
      </c>
      <c r="H116" s="2"/>
      <c r="I116" s="2"/>
      <c r="J116" s="2"/>
      <c r="K116" s="2"/>
      <c r="L116" s="2" t="s">
        <v>425</v>
      </c>
      <c r="M116" s="2" t="s">
        <v>426</v>
      </c>
      <c r="N116" s="12">
        <v>160.80000000000001</v>
      </c>
      <c r="O116" s="12">
        <v>127</v>
      </c>
      <c r="P116" s="2"/>
      <c r="Q116" s="2"/>
    </row>
    <row r="117" spans="1:17" x14ac:dyDescent="0.25">
      <c r="A117" s="2">
        <v>20222368</v>
      </c>
      <c r="B117" s="2">
        <v>225</v>
      </c>
      <c r="C117" s="2" t="s">
        <v>16</v>
      </c>
      <c r="D117" s="2">
        <v>20</v>
      </c>
      <c r="E117" s="2">
        <f t="shared" si="6"/>
        <v>6</v>
      </c>
      <c r="F117" s="2">
        <v>26</v>
      </c>
      <c r="G117" s="2">
        <f t="shared" ref="G117:G141" si="8">B117*F117</f>
        <v>5850</v>
      </c>
      <c r="H117" s="2"/>
      <c r="I117" s="2"/>
      <c r="J117" s="2"/>
      <c r="K117" s="2"/>
      <c r="L117" s="2" t="s">
        <v>427</v>
      </c>
      <c r="M117" s="2" t="s">
        <v>428</v>
      </c>
      <c r="N117" s="12">
        <v>43.2</v>
      </c>
      <c r="O117" s="12">
        <v>53</v>
      </c>
      <c r="P117" s="2"/>
      <c r="Q117" s="2"/>
    </row>
    <row r="118" spans="1:17" x14ac:dyDescent="0.25">
      <c r="A118" s="2">
        <v>20222497</v>
      </c>
      <c r="B118" s="2">
        <v>200</v>
      </c>
      <c r="C118" s="2" t="s">
        <v>16</v>
      </c>
      <c r="D118" s="2">
        <v>20</v>
      </c>
      <c r="E118" s="2">
        <f t="shared" si="6"/>
        <v>4</v>
      </c>
      <c r="F118" s="2">
        <v>24</v>
      </c>
      <c r="G118" s="2">
        <f t="shared" si="8"/>
        <v>4800</v>
      </c>
      <c r="H118" s="2"/>
      <c r="I118" s="2"/>
      <c r="J118" s="2"/>
      <c r="K118" s="2"/>
      <c r="L118" s="2" t="s">
        <v>429</v>
      </c>
      <c r="M118" s="2" t="s">
        <v>430</v>
      </c>
      <c r="N118" s="12">
        <v>90.1</v>
      </c>
      <c r="O118" s="12">
        <v>52.5</v>
      </c>
      <c r="P118" s="2"/>
      <c r="Q118" s="2"/>
    </row>
    <row r="119" spans="1:17" x14ac:dyDescent="0.25">
      <c r="A119" s="2">
        <v>20222522</v>
      </c>
      <c r="B119" s="2">
        <v>200</v>
      </c>
      <c r="C119" s="2" t="s">
        <v>16</v>
      </c>
      <c r="D119" s="2">
        <v>20</v>
      </c>
      <c r="E119" s="2">
        <f t="shared" si="6"/>
        <v>8</v>
      </c>
      <c r="F119" s="2">
        <v>28</v>
      </c>
      <c r="G119" s="2">
        <f t="shared" si="8"/>
        <v>5600</v>
      </c>
      <c r="H119" s="2"/>
      <c r="I119" s="2"/>
      <c r="J119" s="2"/>
      <c r="K119" s="2"/>
      <c r="L119" s="2" t="s">
        <v>431</v>
      </c>
      <c r="M119" s="2" t="s">
        <v>432</v>
      </c>
      <c r="N119" s="12">
        <v>65.599999999999994</v>
      </c>
      <c r="O119" s="12">
        <v>55.1</v>
      </c>
      <c r="P119" s="2"/>
      <c r="Q119" s="2"/>
    </row>
    <row r="120" spans="1:17" x14ac:dyDescent="0.25">
      <c r="A120" s="2">
        <v>20222526</v>
      </c>
      <c r="B120" s="2">
        <v>200</v>
      </c>
      <c r="C120" s="2" t="s">
        <v>16</v>
      </c>
      <c r="D120" s="2">
        <v>20</v>
      </c>
      <c r="E120" s="2">
        <f t="shared" si="6"/>
        <v>7</v>
      </c>
      <c r="F120" s="2">
        <v>27</v>
      </c>
      <c r="G120" s="2">
        <f t="shared" si="8"/>
        <v>5400</v>
      </c>
      <c r="H120" s="2"/>
      <c r="I120" s="2"/>
      <c r="J120" s="2"/>
      <c r="K120" s="2"/>
      <c r="L120" s="2" t="s">
        <v>431</v>
      </c>
      <c r="M120" s="2" t="s">
        <v>433</v>
      </c>
      <c r="N120" s="12">
        <v>696.3</v>
      </c>
      <c r="O120" s="12">
        <v>341.8</v>
      </c>
      <c r="P120" s="2"/>
      <c r="Q120" s="2"/>
    </row>
    <row r="121" spans="1:17" x14ac:dyDescent="0.25">
      <c r="A121" s="2">
        <v>20222539</v>
      </c>
      <c r="B121" s="2">
        <v>200</v>
      </c>
      <c r="C121" s="2" t="s">
        <v>16</v>
      </c>
      <c r="D121" s="2">
        <v>20</v>
      </c>
      <c r="E121" s="2">
        <f t="shared" si="6"/>
        <v>2</v>
      </c>
      <c r="F121" s="2">
        <v>22</v>
      </c>
      <c r="G121" s="2">
        <f t="shared" si="8"/>
        <v>4400</v>
      </c>
      <c r="H121" s="2"/>
      <c r="I121" s="2"/>
      <c r="J121" s="2"/>
      <c r="K121" s="2"/>
      <c r="L121" s="2" t="s">
        <v>274</v>
      </c>
      <c r="M121" s="2" t="s">
        <v>434</v>
      </c>
      <c r="N121" s="12">
        <v>219.8</v>
      </c>
      <c r="O121" s="12">
        <v>200.3</v>
      </c>
      <c r="P121" s="2"/>
      <c r="Q121" s="2"/>
    </row>
    <row r="122" spans="1:17" x14ac:dyDescent="0.25">
      <c r="A122" s="2">
        <v>20222603</v>
      </c>
      <c r="B122" s="2">
        <v>200</v>
      </c>
      <c r="C122" s="2" t="s">
        <v>16</v>
      </c>
      <c r="D122" s="2">
        <v>20</v>
      </c>
      <c r="E122" s="2">
        <f t="shared" si="6"/>
        <v>4</v>
      </c>
      <c r="F122" s="2">
        <v>24</v>
      </c>
      <c r="G122" s="2">
        <f t="shared" si="8"/>
        <v>4800</v>
      </c>
      <c r="H122" s="2"/>
      <c r="I122" s="2"/>
      <c r="J122" s="2"/>
      <c r="K122" s="2"/>
      <c r="L122" s="2" t="s">
        <v>435</v>
      </c>
      <c r="M122" s="2" t="s">
        <v>432</v>
      </c>
      <c r="N122" s="12">
        <v>108.7</v>
      </c>
      <c r="O122" s="12">
        <v>118</v>
      </c>
      <c r="P122" s="2"/>
      <c r="Q122" s="2"/>
    </row>
    <row r="123" spans="1:17" x14ac:dyDescent="0.25">
      <c r="A123" s="2">
        <v>20222681</v>
      </c>
      <c r="B123" s="2">
        <v>200</v>
      </c>
      <c r="C123" s="2" t="s">
        <v>16</v>
      </c>
      <c r="D123" s="2">
        <v>20</v>
      </c>
      <c r="E123" s="2">
        <f t="shared" si="6"/>
        <v>8</v>
      </c>
      <c r="F123" s="2">
        <v>28</v>
      </c>
      <c r="G123" s="2">
        <f t="shared" si="8"/>
        <v>5600</v>
      </c>
      <c r="H123" s="2"/>
      <c r="I123" s="2"/>
      <c r="J123" s="2"/>
      <c r="K123" s="2"/>
      <c r="L123" s="2" t="s">
        <v>426</v>
      </c>
      <c r="M123" s="2" t="s">
        <v>436</v>
      </c>
      <c r="N123" s="12">
        <v>156.6</v>
      </c>
      <c r="O123" s="12">
        <v>152.30000000000001</v>
      </c>
      <c r="P123" s="2"/>
      <c r="Q123" s="2"/>
    </row>
    <row r="124" spans="1:17" x14ac:dyDescent="0.25">
      <c r="A124" s="2">
        <v>20222716</v>
      </c>
      <c r="B124" s="2">
        <v>200</v>
      </c>
      <c r="C124" s="2" t="s">
        <v>16</v>
      </c>
      <c r="D124" s="2">
        <v>20</v>
      </c>
      <c r="E124" s="2">
        <f t="shared" si="6"/>
        <v>8</v>
      </c>
      <c r="F124" s="2">
        <v>28</v>
      </c>
      <c r="G124" s="2">
        <f t="shared" si="8"/>
        <v>5600</v>
      </c>
      <c r="H124" s="2"/>
      <c r="I124" s="2"/>
      <c r="J124" s="2"/>
      <c r="K124" s="2"/>
      <c r="L124" s="2" t="s">
        <v>437</v>
      </c>
      <c r="M124" s="2" t="s">
        <v>438</v>
      </c>
      <c r="N124" s="12">
        <v>107.7</v>
      </c>
      <c r="O124" s="12">
        <v>107.9</v>
      </c>
      <c r="P124" s="2"/>
      <c r="Q124" s="2"/>
    </row>
    <row r="125" spans="1:17" x14ac:dyDescent="0.25">
      <c r="A125" s="6">
        <v>20222899</v>
      </c>
      <c r="B125" s="6">
        <v>200</v>
      </c>
      <c r="C125" s="6" t="s">
        <v>16</v>
      </c>
      <c r="D125" s="6">
        <v>20</v>
      </c>
      <c r="E125" s="2">
        <f t="shared" si="6"/>
        <v>10</v>
      </c>
      <c r="F125" s="6">
        <v>30</v>
      </c>
      <c r="G125" s="2">
        <f t="shared" si="8"/>
        <v>6000</v>
      </c>
      <c r="H125" s="6"/>
      <c r="I125" s="6"/>
      <c r="J125" s="6"/>
      <c r="K125" s="6"/>
      <c r="L125" s="6" t="s">
        <v>434</v>
      </c>
      <c r="M125" s="6" t="s">
        <v>439</v>
      </c>
      <c r="N125" s="12">
        <v>22.9</v>
      </c>
      <c r="O125" s="12">
        <v>17</v>
      </c>
      <c r="P125" s="2"/>
      <c r="Q125" s="2"/>
    </row>
    <row r="126" spans="1:17" x14ac:dyDescent="0.25">
      <c r="A126" s="2">
        <v>20223095</v>
      </c>
      <c r="B126" s="2">
        <v>200</v>
      </c>
      <c r="C126" s="2" t="s">
        <v>16</v>
      </c>
      <c r="D126" s="2">
        <v>20</v>
      </c>
      <c r="E126" s="2">
        <f t="shared" si="6"/>
        <v>8</v>
      </c>
      <c r="F126" s="2">
        <v>28</v>
      </c>
      <c r="G126" s="2">
        <f t="shared" si="8"/>
        <v>5600</v>
      </c>
      <c r="H126" s="2"/>
      <c r="I126" s="2"/>
      <c r="J126" s="2"/>
      <c r="K126" s="2"/>
      <c r="L126" s="2" t="s">
        <v>440</v>
      </c>
      <c r="M126" s="2" t="s">
        <v>441</v>
      </c>
      <c r="N126" s="12">
        <v>124.6</v>
      </c>
      <c r="O126" s="12">
        <v>166.3</v>
      </c>
      <c r="P126" s="2"/>
      <c r="Q126" s="2"/>
    </row>
    <row r="127" spans="1:17" x14ac:dyDescent="0.25">
      <c r="A127" s="2">
        <v>20223270</v>
      </c>
      <c r="B127" s="2">
        <v>200</v>
      </c>
      <c r="C127" s="2" t="s">
        <v>16</v>
      </c>
      <c r="D127" s="2">
        <v>20</v>
      </c>
      <c r="E127" s="2">
        <f t="shared" si="6"/>
        <v>10</v>
      </c>
      <c r="F127" s="2">
        <v>30</v>
      </c>
      <c r="G127" s="2">
        <f t="shared" si="8"/>
        <v>6000</v>
      </c>
      <c r="H127" s="2"/>
      <c r="I127" s="2"/>
      <c r="J127" s="2"/>
      <c r="K127" s="2"/>
      <c r="L127" s="2" t="s">
        <v>442</v>
      </c>
      <c r="M127" s="2" t="s">
        <v>443</v>
      </c>
      <c r="N127" s="12">
        <v>0.9</v>
      </c>
      <c r="O127" s="12">
        <v>5.6</v>
      </c>
      <c r="P127" s="2"/>
      <c r="Q127" s="2"/>
    </row>
    <row r="128" spans="1:17" x14ac:dyDescent="0.25">
      <c r="A128" s="2">
        <v>20223305</v>
      </c>
      <c r="B128" s="2">
        <v>150</v>
      </c>
      <c r="C128" s="2" t="s">
        <v>16</v>
      </c>
      <c r="D128" s="2">
        <v>20</v>
      </c>
      <c r="E128" s="2">
        <f t="shared" si="6"/>
        <v>10</v>
      </c>
      <c r="F128" s="2">
        <v>30</v>
      </c>
      <c r="G128" s="2">
        <f t="shared" si="8"/>
        <v>4500</v>
      </c>
      <c r="H128" s="2"/>
      <c r="I128" s="2"/>
      <c r="J128" s="2"/>
      <c r="K128" s="2"/>
      <c r="L128" s="2" t="s">
        <v>444</v>
      </c>
      <c r="M128" s="2" t="s">
        <v>445</v>
      </c>
      <c r="N128" s="12">
        <v>103.6</v>
      </c>
      <c r="O128" s="12">
        <v>106.5</v>
      </c>
      <c r="P128" s="2"/>
      <c r="Q128" s="2"/>
    </row>
    <row r="129" spans="1:17" x14ac:dyDescent="0.25">
      <c r="A129" s="2">
        <v>20223314</v>
      </c>
      <c r="B129" s="2">
        <v>200</v>
      </c>
      <c r="C129" s="2" t="s">
        <v>16</v>
      </c>
      <c r="D129" s="2">
        <v>20</v>
      </c>
      <c r="E129" s="2">
        <f t="shared" si="6"/>
        <v>10</v>
      </c>
      <c r="F129" s="2">
        <v>30</v>
      </c>
      <c r="G129" s="2">
        <f t="shared" si="8"/>
        <v>6000</v>
      </c>
      <c r="H129" s="2"/>
      <c r="I129" s="2"/>
      <c r="J129" s="2"/>
      <c r="K129" s="2"/>
      <c r="L129" s="2" t="s">
        <v>446</v>
      </c>
      <c r="M129" s="2" t="s">
        <v>447</v>
      </c>
      <c r="N129" s="12">
        <v>152.6</v>
      </c>
      <c r="O129" s="12">
        <v>118.2</v>
      </c>
      <c r="P129" s="12"/>
      <c r="Q129" s="2"/>
    </row>
    <row r="130" spans="1:17" x14ac:dyDescent="0.25">
      <c r="A130" s="6">
        <v>20230005</v>
      </c>
      <c r="B130" s="6">
        <v>225</v>
      </c>
      <c r="C130" s="6" t="s">
        <v>16</v>
      </c>
      <c r="D130" s="6">
        <v>20</v>
      </c>
      <c r="E130" s="2">
        <f t="shared" si="6"/>
        <v>6</v>
      </c>
      <c r="F130" s="6">
        <v>26</v>
      </c>
      <c r="G130" s="2">
        <f t="shared" si="8"/>
        <v>5850</v>
      </c>
      <c r="H130" s="6"/>
      <c r="I130" s="6"/>
      <c r="J130" s="6"/>
      <c r="K130" s="6"/>
      <c r="L130" s="6" t="s">
        <v>82</v>
      </c>
      <c r="M130" s="6" t="s">
        <v>83</v>
      </c>
      <c r="N130" s="12">
        <v>95.1</v>
      </c>
      <c r="O130" s="12">
        <v>119</v>
      </c>
      <c r="P130" s="2"/>
      <c r="Q130" s="2"/>
    </row>
    <row r="131" spans="1:17" x14ac:dyDescent="0.25">
      <c r="A131" s="6">
        <v>20230073</v>
      </c>
      <c r="B131" s="6">
        <v>200</v>
      </c>
      <c r="C131" s="6" t="s">
        <v>16</v>
      </c>
      <c r="D131" s="6">
        <v>20</v>
      </c>
      <c r="E131" s="2">
        <f t="shared" si="6"/>
        <v>10</v>
      </c>
      <c r="F131" s="6">
        <v>30</v>
      </c>
      <c r="G131" s="2">
        <f t="shared" si="8"/>
        <v>6000</v>
      </c>
      <c r="H131" s="6"/>
      <c r="I131" s="6"/>
      <c r="J131" s="6"/>
      <c r="K131" s="6"/>
      <c r="L131" s="6" t="s">
        <v>448</v>
      </c>
      <c r="M131" s="6" t="s">
        <v>449</v>
      </c>
      <c r="N131" s="12">
        <v>44.9</v>
      </c>
      <c r="O131" s="12">
        <v>39.6</v>
      </c>
      <c r="P131" s="2"/>
      <c r="Q131" s="2"/>
    </row>
    <row r="132" spans="1:17" x14ac:dyDescent="0.25">
      <c r="A132" s="6">
        <v>20230098</v>
      </c>
      <c r="B132" s="6">
        <v>200</v>
      </c>
      <c r="C132" s="6" t="s">
        <v>16</v>
      </c>
      <c r="D132" s="6">
        <v>20</v>
      </c>
      <c r="E132" s="2">
        <f t="shared" si="6"/>
        <v>10</v>
      </c>
      <c r="F132" s="6">
        <v>30</v>
      </c>
      <c r="G132" s="2">
        <f t="shared" si="8"/>
        <v>6000</v>
      </c>
      <c r="H132" s="6"/>
      <c r="I132" s="6"/>
      <c r="J132" s="6"/>
      <c r="K132" s="6"/>
      <c r="L132" s="6" t="s">
        <v>189</v>
      </c>
      <c r="M132" s="6" t="s">
        <v>285</v>
      </c>
      <c r="N132" s="12">
        <v>75.400000000000006</v>
      </c>
      <c r="O132" s="12">
        <v>41.2</v>
      </c>
      <c r="P132" s="2"/>
      <c r="Q132" s="2"/>
    </row>
    <row r="133" spans="1:17" x14ac:dyDescent="0.25">
      <c r="A133" s="6">
        <v>20230114</v>
      </c>
      <c r="B133" s="6">
        <v>200</v>
      </c>
      <c r="C133" s="6" t="s">
        <v>16</v>
      </c>
      <c r="D133" s="6">
        <v>20</v>
      </c>
      <c r="E133" s="2">
        <f t="shared" si="6"/>
        <v>10</v>
      </c>
      <c r="F133" s="6">
        <v>30</v>
      </c>
      <c r="G133" s="2">
        <f t="shared" si="8"/>
        <v>6000</v>
      </c>
      <c r="H133" s="6"/>
      <c r="I133" s="6"/>
      <c r="J133" s="6"/>
      <c r="K133" s="6"/>
      <c r="L133" s="6" t="s">
        <v>450</v>
      </c>
      <c r="M133" s="6" t="s">
        <v>85</v>
      </c>
      <c r="N133" s="12">
        <v>236</v>
      </c>
      <c r="O133" s="12">
        <v>44.3</v>
      </c>
      <c r="P133" s="2"/>
      <c r="Q133" s="2"/>
    </row>
    <row r="134" spans="1:17" x14ac:dyDescent="0.25">
      <c r="A134" s="6">
        <v>20230117</v>
      </c>
      <c r="B134" s="6">
        <v>200</v>
      </c>
      <c r="C134" s="6" t="s">
        <v>16</v>
      </c>
      <c r="D134" s="6">
        <v>20</v>
      </c>
      <c r="E134" s="2">
        <f t="shared" si="6"/>
        <v>9</v>
      </c>
      <c r="F134" s="6">
        <v>29</v>
      </c>
      <c r="G134" s="2">
        <f t="shared" si="8"/>
        <v>5800</v>
      </c>
      <c r="H134" s="6"/>
      <c r="I134" s="6"/>
      <c r="J134" s="6"/>
      <c r="K134" s="6"/>
      <c r="L134" s="6" t="s">
        <v>451</v>
      </c>
      <c r="M134" s="6" t="s">
        <v>452</v>
      </c>
      <c r="N134" s="12">
        <v>100.1</v>
      </c>
      <c r="O134" s="12">
        <v>116.5</v>
      </c>
      <c r="P134" s="2"/>
      <c r="Q134" s="2"/>
    </row>
    <row r="135" spans="1:17" x14ac:dyDescent="0.25">
      <c r="A135" s="6">
        <v>20230198</v>
      </c>
      <c r="B135" s="6">
        <v>200</v>
      </c>
      <c r="C135" s="6" t="s">
        <v>16</v>
      </c>
      <c r="D135" s="6">
        <v>20</v>
      </c>
      <c r="E135" s="2">
        <f t="shared" si="6"/>
        <v>10</v>
      </c>
      <c r="F135" s="6">
        <v>30</v>
      </c>
      <c r="G135" s="2">
        <f t="shared" si="8"/>
        <v>6000</v>
      </c>
      <c r="H135" s="6"/>
      <c r="I135" s="6"/>
      <c r="J135" s="6"/>
      <c r="K135" s="6"/>
      <c r="L135" s="6" t="s">
        <v>80</v>
      </c>
      <c r="M135" s="6" t="s">
        <v>190</v>
      </c>
      <c r="N135" s="12">
        <v>162.80000000000001</v>
      </c>
      <c r="O135" s="12">
        <v>99.4</v>
      </c>
      <c r="P135" s="2"/>
      <c r="Q135" s="2"/>
    </row>
    <row r="136" spans="1:17" x14ac:dyDescent="0.25">
      <c r="A136" s="6">
        <v>20230278</v>
      </c>
      <c r="B136" s="6">
        <v>200</v>
      </c>
      <c r="C136" s="6" t="s">
        <v>16</v>
      </c>
      <c r="D136" s="6">
        <v>20</v>
      </c>
      <c r="E136" s="2">
        <f t="shared" si="6"/>
        <v>3</v>
      </c>
      <c r="F136" s="6">
        <v>23</v>
      </c>
      <c r="G136" s="2">
        <f t="shared" si="8"/>
        <v>4600</v>
      </c>
      <c r="H136" s="6"/>
      <c r="I136" s="6"/>
      <c r="J136" s="6"/>
      <c r="K136" s="6"/>
      <c r="L136" s="6" t="s">
        <v>453</v>
      </c>
      <c r="M136" s="6" t="s">
        <v>454</v>
      </c>
      <c r="N136" s="12">
        <v>83.5</v>
      </c>
      <c r="O136" s="12">
        <v>44.3</v>
      </c>
      <c r="P136" s="2"/>
      <c r="Q136" s="2"/>
    </row>
    <row r="137" spans="1:17" x14ac:dyDescent="0.25">
      <c r="A137" s="6">
        <v>20230369</v>
      </c>
      <c r="B137" s="6">
        <v>200</v>
      </c>
      <c r="C137" s="6" t="s">
        <v>16</v>
      </c>
      <c r="D137" s="6">
        <v>20</v>
      </c>
      <c r="E137" s="2">
        <f t="shared" si="6"/>
        <v>7</v>
      </c>
      <c r="F137" s="6">
        <v>27</v>
      </c>
      <c r="G137" s="2">
        <f t="shared" si="8"/>
        <v>5400</v>
      </c>
      <c r="H137" s="6"/>
      <c r="I137" s="6"/>
      <c r="J137" s="6"/>
      <c r="K137" s="6"/>
      <c r="L137" s="6" t="s">
        <v>445</v>
      </c>
      <c r="M137" s="6" t="s">
        <v>91</v>
      </c>
      <c r="N137" s="12">
        <v>43.3</v>
      </c>
      <c r="O137" s="12">
        <v>34</v>
      </c>
      <c r="P137" s="2"/>
      <c r="Q137" s="2"/>
    </row>
    <row r="138" spans="1:17" x14ac:dyDescent="0.25">
      <c r="A138" s="6">
        <v>20230442</v>
      </c>
      <c r="B138" s="6">
        <v>225</v>
      </c>
      <c r="C138" s="6" t="s">
        <v>16</v>
      </c>
      <c r="D138" s="6">
        <v>20</v>
      </c>
      <c r="E138" s="2">
        <f t="shared" si="6"/>
        <v>6</v>
      </c>
      <c r="F138" s="6">
        <v>26</v>
      </c>
      <c r="G138" s="2">
        <f t="shared" si="8"/>
        <v>5850</v>
      </c>
      <c r="H138" s="6"/>
      <c r="I138" s="6"/>
      <c r="J138" s="6"/>
      <c r="K138" s="6"/>
      <c r="L138" s="6" t="s">
        <v>285</v>
      </c>
      <c r="M138" s="6" t="s">
        <v>455</v>
      </c>
      <c r="N138" s="12">
        <v>94.3</v>
      </c>
      <c r="O138" s="12">
        <v>89.6</v>
      </c>
      <c r="P138" s="2"/>
      <c r="Q138" s="2"/>
    </row>
    <row r="139" spans="1:17" x14ac:dyDescent="0.25">
      <c r="A139" s="6">
        <v>20230491</v>
      </c>
      <c r="B139" s="6">
        <v>200</v>
      </c>
      <c r="C139" s="6" t="s">
        <v>16</v>
      </c>
      <c r="D139" s="6">
        <v>20</v>
      </c>
      <c r="E139" s="2">
        <f t="shared" si="6"/>
        <v>10</v>
      </c>
      <c r="F139" s="6">
        <v>30</v>
      </c>
      <c r="G139" s="2">
        <f t="shared" si="8"/>
        <v>6000</v>
      </c>
      <c r="H139" s="6"/>
      <c r="I139" s="6"/>
      <c r="J139" s="6"/>
      <c r="K139" s="6"/>
      <c r="L139" s="6" t="s">
        <v>96</v>
      </c>
      <c r="M139" s="6" t="s">
        <v>456</v>
      </c>
      <c r="N139" s="12">
        <v>75.099999999999994</v>
      </c>
      <c r="O139" s="12">
        <v>62.3</v>
      </c>
      <c r="P139" s="2"/>
      <c r="Q139" s="2"/>
    </row>
    <row r="140" spans="1:17" x14ac:dyDescent="0.25">
      <c r="A140" s="6">
        <v>20230509</v>
      </c>
      <c r="B140" s="6">
        <v>200</v>
      </c>
      <c r="C140" s="6" t="s">
        <v>16</v>
      </c>
      <c r="D140" s="6">
        <v>20</v>
      </c>
      <c r="E140" s="2">
        <f t="shared" si="6"/>
        <v>7</v>
      </c>
      <c r="F140" s="6">
        <v>27</v>
      </c>
      <c r="G140" s="2">
        <f t="shared" si="8"/>
        <v>5400</v>
      </c>
      <c r="H140" s="6"/>
      <c r="I140" s="6"/>
      <c r="J140" s="6"/>
      <c r="K140" s="6"/>
      <c r="L140" s="6" t="s">
        <v>457</v>
      </c>
      <c r="M140" s="6" t="s">
        <v>458</v>
      </c>
      <c r="N140" s="12">
        <v>107</v>
      </c>
      <c r="O140" s="12">
        <v>102.1</v>
      </c>
      <c r="P140" s="2"/>
      <c r="Q140" s="2"/>
    </row>
    <row r="141" spans="1:17" x14ac:dyDescent="0.25">
      <c r="A141" s="6">
        <v>20230521</v>
      </c>
      <c r="B141" s="6">
        <v>200</v>
      </c>
      <c r="C141" s="6" t="s">
        <v>16</v>
      </c>
      <c r="D141" s="6">
        <v>20</v>
      </c>
      <c r="E141" s="2">
        <f t="shared" si="6"/>
        <v>10</v>
      </c>
      <c r="F141" s="6">
        <v>30</v>
      </c>
      <c r="G141" s="2">
        <f t="shared" si="8"/>
        <v>6000</v>
      </c>
      <c r="H141" s="6"/>
      <c r="I141" s="6"/>
      <c r="J141" s="6"/>
      <c r="K141" s="6"/>
      <c r="L141" s="6" t="s">
        <v>452</v>
      </c>
      <c r="M141" s="6" t="s">
        <v>459</v>
      </c>
      <c r="N141" s="12">
        <v>25.3</v>
      </c>
      <c r="O141" s="12">
        <v>22.6</v>
      </c>
      <c r="P141" s="2"/>
      <c r="Q141" s="2"/>
    </row>
    <row r="142" spans="1:17" x14ac:dyDescent="0.25">
      <c r="A142" s="2">
        <v>20230681</v>
      </c>
      <c r="B142" s="2">
        <v>200</v>
      </c>
      <c r="C142" s="6" t="s">
        <v>16</v>
      </c>
      <c r="D142" s="6">
        <v>20</v>
      </c>
      <c r="E142" s="2">
        <f t="shared" ref="E142:E169" si="9">F142-D142</f>
        <v>8</v>
      </c>
      <c r="F142" s="6">
        <v>28</v>
      </c>
      <c r="G142" s="2">
        <f t="shared" ref="G142:G164" si="10">B142*F142</f>
        <v>5600</v>
      </c>
      <c r="H142" s="6"/>
      <c r="I142" s="6"/>
      <c r="J142" s="6"/>
      <c r="K142" s="6"/>
      <c r="L142" s="6" t="s">
        <v>454</v>
      </c>
      <c r="M142" s="6" t="s">
        <v>460</v>
      </c>
      <c r="N142" s="12">
        <v>81</v>
      </c>
      <c r="O142" s="12">
        <v>88.5</v>
      </c>
      <c r="P142" s="2"/>
      <c r="Q142" s="2"/>
    </row>
    <row r="143" spans="1:17" x14ac:dyDescent="0.25">
      <c r="A143" s="6">
        <v>20230728</v>
      </c>
      <c r="B143" s="6">
        <v>200</v>
      </c>
      <c r="C143" s="6" t="s">
        <v>16</v>
      </c>
      <c r="D143" s="6">
        <v>20</v>
      </c>
      <c r="E143" s="2">
        <f t="shared" si="9"/>
        <v>7</v>
      </c>
      <c r="F143" s="6">
        <v>27</v>
      </c>
      <c r="G143" s="2">
        <f t="shared" si="10"/>
        <v>5400</v>
      </c>
      <c r="H143" s="6"/>
      <c r="I143" s="6"/>
      <c r="J143" s="6"/>
      <c r="K143" s="6"/>
      <c r="L143" s="6" t="s">
        <v>289</v>
      </c>
      <c r="M143" s="6" t="s">
        <v>461</v>
      </c>
      <c r="N143" s="12">
        <v>75.400000000000006</v>
      </c>
      <c r="O143" s="12">
        <v>102.1</v>
      </c>
      <c r="P143" s="2"/>
      <c r="Q143" s="2"/>
    </row>
    <row r="144" spans="1:17" x14ac:dyDescent="0.25">
      <c r="A144" s="6">
        <v>20230761</v>
      </c>
      <c r="B144" s="6">
        <v>200</v>
      </c>
      <c r="C144" s="6" t="s">
        <v>16</v>
      </c>
      <c r="D144" s="6">
        <v>20</v>
      </c>
      <c r="E144" s="2">
        <f t="shared" si="9"/>
        <v>10</v>
      </c>
      <c r="F144" s="6">
        <v>30</v>
      </c>
      <c r="G144" s="2">
        <f t="shared" si="10"/>
        <v>6000</v>
      </c>
      <c r="H144" s="6"/>
      <c r="I144" s="6"/>
      <c r="J144" s="6"/>
      <c r="K144" s="6"/>
      <c r="L144" s="6" t="s">
        <v>462</v>
      </c>
      <c r="M144" s="6" t="s">
        <v>463</v>
      </c>
      <c r="N144" s="12">
        <v>29.2</v>
      </c>
      <c r="O144" s="12">
        <v>21.7</v>
      </c>
      <c r="P144" s="2"/>
      <c r="Q144" s="2" t="s">
        <v>30</v>
      </c>
    </row>
    <row r="145" spans="1:17" x14ac:dyDescent="0.25">
      <c r="A145" s="6">
        <v>20230842</v>
      </c>
      <c r="B145" s="6">
        <v>200</v>
      </c>
      <c r="C145" s="6" t="s">
        <v>16</v>
      </c>
      <c r="D145" s="6">
        <v>20</v>
      </c>
      <c r="E145" s="2">
        <f t="shared" si="9"/>
        <v>5</v>
      </c>
      <c r="F145" s="6">
        <v>25</v>
      </c>
      <c r="G145" s="2">
        <f t="shared" si="10"/>
        <v>5000</v>
      </c>
      <c r="H145" s="6"/>
      <c r="I145" s="6"/>
      <c r="J145" s="6"/>
      <c r="K145" s="6"/>
      <c r="L145" s="6" t="s">
        <v>456</v>
      </c>
      <c r="M145" s="6" t="s">
        <v>464</v>
      </c>
      <c r="N145" s="12">
        <v>30.1</v>
      </c>
      <c r="O145" s="12">
        <v>13.3</v>
      </c>
      <c r="P145" s="2"/>
      <c r="Q145" s="2"/>
    </row>
    <row r="146" spans="1:17" x14ac:dyDescent="0.25">
      <c r="A146" s="6">
        <v>20230849</v>
      </c>
      <c r="B146" s="13">
        <v>200</v>
      </c>
      <c r="C146" s="6" t="s">
        <v>16</v>
      </c>
      <c r="D146" s="6">
        <v>20</v>
      </c>
      <c r="E146" s="2">
        <f t="shared" si="9"/>
        <v>9</v>
      </c>
      <c r="F146" s="6">
        <v>29</v>
      </c>
      <c r="G146" s="2">
        <f t="shared" si="10"/>
        <v>5800</v>
      </c>
      <c r="H146" s="6"/>
      <c r="I146" s="6"/>
      <c r="J146" s="6"/>
      <c r="K146" s="6"/>
      <c r="L146" s="6" t="s">
        <v>456</v>
      </c>
      <c r="M146" s="6" t="s">
        <v>464</v>
      </c>
      <c r="N146" s="12">
        <v>113.7</v>
      </c>
      <c r="O146" s="12">
        <v>37.799999999999997</v>
      </c>
      <c r="P146" s="2"/>
      <c r="Q146" s="2"/>
    </row>
    <row r="147" spans="1:17" x14ac:dyDescent="0.25">
      <c r="A147" s="6">
        <v>20231019</v>
      </c>
      <c r="B147" s="6">
        <v>200</v>
      </c>
      <c r="C147" s="6" t="s">
        <v>16</v>
      </c>
      <c r="D147" s="6">
        <v>20</v>
      </c>
      <c r="E147" s="2">
        <f t="shared" si="9"/>
        <v>9</v>
      </c>
      <c r="F147" s="6">
        <v>29</v>
      </c>
      <c r="G147" s="2">
        <f t="shared" si="10"/>
        <v>5800</v>
      </c>
      <c r="H147" s="6"/>
      <c r="I147" s="6"/>
      <c r="J147" s="6"/>
      <c r="K147" s="6"/>
      <c r="L147" s="6" t="s">
        <v>290</v>
      </c>
      <c r="M147" s="6" t="s">
        <v>465</v>
      </c>
      <c r="N147" s="12">
        <v>42.2</v>
      </c>
      <c r="O147" s="12">
        <v>33.299999999999997</v>
      </c>
      <c r="P147" s="2"/>
      <c r="Q147" s="2"/>
    </row>
    <row r="148" spans="1:17" x14ac:dyDescent="0.25">
      <c r="A148" s="6">
        <v>20231117</v>
      </c>
      <c r="B148" s="6">
        <v>200</v>
      </c>
      <c r="C148" s="6" t="s">
        <v>16</v>
      </c>
      <c r="D148" s="6">
        <v>20</v>
      </c>
      <c r="E148" s="2">
        <f t="shared" si="9"/>
        <v>10</v>
      </c>
      <c r="F148" s="6">
        <v>30</v>
      </c>
      <c r="G148" s="2">
        <f t="shared" si="10"/>
        <v>6000</v>
      </c>
      <c r="H148" s="6"/>
      <c r="I148" s="6"/>
      <c r="J148" s="6"/>
      <c r="K148" s="6"/>
      <c r="L148" s="6" t="s">
        <v>461</v>
      </c>
      <c r="M148" s="6" t="s">
        <v>466</v>
      </c>
      <c r="N148" s="12">
        <v>74.8</v>
      </c>
      <c r="O148" s="12">
        <v>15.9</v>
      </c>
      <c r="P148" s="2"/>
      <c r="Q148" s="2"/>
    </row>
    <row r="149" spans="1:17" x14ac:dyDescent="0.25">
      <c r="A149" s="6">
        <v>20231145</v>
      </c>
      <c r="B149" s="6">
        <v>200</v>
      </c>
      <c r="C149" s="6" t="s">
        <v>16</v>
      </c>
      <c r="D149" s="6">
        <v>20</v>
      </c>
      <c r="E149" s="2">
        <f t="shared" si="9"/>
        <v>2</v>
      </c>
      <c r="F149" s="6">
        <v>22</v>
      </c>
      <c r="G149" s="2">
        <f t="shared" si="10"/>
        <v>4400</v>
      </c>
      <c r="H149" s="6"/>
      <c r="I149" s="6"/>
      <c r="J149" s="6"/>
      <c r="K149" s="6"/>
      <c r="L149" s="6" t="s">
        <v>467</v>
      </c>
      <c r="M149" s="6" t="s">
        <v>466</v>
      </c>
      <c r="N149" s="12">
        <v>228.3</v>
      </c>
      <c r="O149" s="12">
        <v>58.9</v>
      </c>
      <c r="P149" s="2"/>
      <c r="Q149" s="2"/>
    </row>
    <row r="150" spans="1:17" x14ac:dyDescent="0.25">
      <c r="A150" s="6">
        <v>20231160</v>
      </c>
      <c r="B150" s="6">
        <v>225</v>
      </c>
      <c r="C150" s="6" t="s">
        <v>16</v>
      </c>
      <c r="D150" s="6">
        <v>20</v>
      </c>
      <c r="E150" s="2">
        <f t="shared" si="9"/>
        <v>5</v>
      </c>
      <c r="F150" s="6">
        <v>25</v>
      </c>
      <c r="G150" s="2">
        <f t="shared" si="10"/>
        <v>5625</v>
      </c>
      <c r="H150" s="6"/>
      <c r="I150" s="6"/>
      <c r="J150" s="6"/>
      <c r="K150" s="6"/>
      <c r="L150" s="6" t="s">
        <v>198</v>
      </c>
      <c r="M150" s="6" t="s">
        <v>466</v>
      </c>
      <c r="N150" s="12">
        <v>73.900000000000006</v>
      </c>
      <c r="O150" s="12">
        <v>53.7</v>
      </c>
      <c r="P150" s="2"/>
      <c r="Q150" s="2"/>
    </row>
    <row r="151" spans="1:17" x14ac:dyDescent="0.25">
      <c r="A151" s="6">
        <v>20231199</v>
      </c>
      <c r="B151" s="6">
        <v>200</v>
      </c>
      <c r="C151" s="6" t="s">
        <v>16</v>
      </c>
      <c r="D151" s="6">
        <v>20</v>
      </c>
      <c r="E151" s="2">
        <f t="shared" si="9"/>
        <v>5</v>
      </c>
      <c r="F151" s="6">
        <v>25</v>
      </c>
      <c r="G151" s="2">
        <f t="shared" si="10"/>
        <v>5000</v>
      </c>
      <c r="H151" s="6"/>
      <c r="I151" s="6"/>
      <c r="J151" s="6"/>
      <c r="K151" s="6"/>
      <c r="L151" s="6" t="s">
        <v>463</v>
      </c>
      <c r="M151" s="6" t="s">
        <v>466</v>
      </c>
      <c r="N151" s="12">
        <v>40.200000000000003</v>
      </c>
      <c r="O151" s="12">
        <v>21.8</v>
      </c>
      <c r="P151" s="2"/>
      <c r="Q151" s="2" t="s">
        <v>30</v>
      </c>
    </row>
    <row r="152" spans="1:17" x14ac:dyDescent="0.25">
      <c r="A152" s="6">
        <v>20231238</v>
      </c>
      <c r="B152" s="6">
        <v>200</v>
      </c>
      <c r="C152" s="6" t="s">
        <v>16</v>
      </c>
      <c r="D152" s="6">
        <v>20</v>
      </c>
      <c r="E152" s="2">
        <f t="shared" si="9"/>
        <v>6</v>
      </c>
      <c r="F152" s="6">
        <v>26</v>
      </c>
      <c r="G152" s="2">
        <f t="shared" si="10"/>
        <v>5200</v>
      </c>
      <c r="H152" s="6"/>
      <c r="I152" s="6"/>
      <c r="J152" s="6"/>
      <c r="K152" s="6"/>
      <c r="L152" s="6" t="s">
        <v>463</v>
      </c>
      <c r="M152" s="6" t="s">
        <v>468</v>
      </c>
      <c r="N152" s="12">
        <v>48.8</v>
      </c>
      <c r="O152" s="12">
        <v>43.3</v>
      </c>
      <c r="P152" s="2"/>
      <c r="Q152" s="2"/>
    </row>
    <row r="153" spans="1:17" x14ac:dyDescent="0.25">
      <c r="A153" s="6">
        <v>20231246</v>
      </c>
      <c r="B153" s="6">
        <v>200</v>
      </c>
      <c r="C153" s="6" t="s">
        <v>16</v>
      </c>
      <c r="D153" s="6">
        <v>20</v>
      </c>
      <c r="E153" s="2">
        <f t="shared" si="9"/>
        <v>10</v>
      </c>
      <c r="F153" s="6">
        <v>30</v>
      </c>
      <c r="G153" s="2">
        <f t="shared" si="10"/>
        <v>6000</v>
      </c>
      <c r="H153" s="6"/>
      <c r="I153" s="6"/>
      <c r="J153" s="6"/>
      <c r="K153" s="6"/>
      <c r="L153" s="6" t="s">
        <v>469</v>
      </c>
      <c r="M153" s="6" t="s">
        <v>466</v>
      </c>
      <c r="N153" s="12">
        <v>17.3</v>
      </c>
      <c r="O153" s="12">
        <v>63.1</v>
      </c>
      <c r="P153" s="2"/>
      <c r="Q153" s="2"/>
    </row>
    <row r="154" spans="1:17" x14ac:dyDescent="0.25">
      <c r="A154" s="6">
        <v>20231254</v>
      </c>
      <c r="B154" s="6">
        <v>225</v>
      </c>
      <c r="C154" s="6" t="s">
        <v>16</v>
      </c>
      <c r="D154" s="6">
        <v>20</v>
      </c>
      <c r="E154" s="2">
        <f t="shared" si="9"/>
        <v>6</v>
      </c>
      <c r="F154" s="6">
        <v>26</v>
      </c>
      <c r="G154" s="2">
        <f t="shared" si="10"/>
        <v>5850</v>
      </c>
      <c r="H154" s="6"/>
      <c r="I154" s="6"/>
      <c r="J154" s="6"/>
      <c r="K154" s="6"/>
      <c r="L154" s="6" t="s">
        <v>470</v>
      </c>
      <c r="M154" s="6" t="s">
        <v>471</v>
      </c>
      <c r="N154" s="12">
        <v>55.1</v>
      </c>
      <c r="O154" s="12">
        <v>55.5</v>
      </c>
      <c r="P154" s="2"/>
      <c r="Q154" s="2"/>
    </row>
    <row r="155" spans="1:17" x14ac:dyDescent="0.25">
      <c r="A155" s="6">
        <v>20231261</v>
      </c>
      <c r="B155" s="6">
        <v>225</v>
      </c>
      <c r="C155" s="6" t="s">
        <v>16</v>
      </c>
      <c r="D155" s="6">
        <v>20</v>
      </c>
      <c r="E155" s="2">
        <f t="shared" si="9"/>
        <v>6</v>
      </c>
      <c r="F155" s="6">
        <v>26</v>
      </c>
      <c r="G155" s="2">
        <f t="shared" si="10"/>
        <v>5850</v>
      </c>
      <c r="H155" s="6"/>
      <c r="I155" s="6"/>
      <c r="J155" s="6"/>
      <c r="K155" s="6"/>
      <c r="L155" s="6" t="s">
        <v>472</v>
      </c>
      <c r="M155" s="6" t="s">
        <v>468</v>
      </c>
      <c r="N155" s="12">
        <v>26.6</v>
      </c>
      <c r="O155" s="12">
        <v>18.399999999999999</v>
      </c>
      <c r="P155" s="2"/>
      <c r="Q155" s="2"/>
    </row>
    <row r="156" spans="1:17" x14ac:dyDescent="0.25">
      <c r="A156" s="6">
        <v>20231264</v>
      </c>
      <c r="B156" s="6">
        <v>200</v>
      </c>
      <c r="C156" s="6" t="s">
        <v>16</v>
      </c>
      <c r="D156" s="6">
        <v>20</v>
      </c>
      <c r="E156" s="2">
        <f t="shared" si="9"/>
        <v>4</v>
      </c>
      <c r="F156" s="6">
        <v>24</v>
      </c>
      <c r="G156" s="2">
        <f t="shared" si="10"/>
        <v>4800</v>
      </c>
      <c r="H156" s="6"/>
      <c r="I156" s="6"/>
      <c r="J156" s="6"/>
      <c r="K156" s="6"/>
      <c r="L156" s="6" t="s">
        <v>472</v>
      </c>
      <c r="M156" s="6" t="s">
        <v>473</v>
      </c>
      <c r="N156" s="12">
        <v>7.6</v>
      </c>
      <c r="O156" s="12">
        <v>18.7</v>
      </c>
      <c r="P156" s="2"/>
      <c r="Q156" s="2"/>
    </row>
    <row r="157" spans="1:17" x14ac:dyDescent="0.25">
      <c r="A157" s="6">
        <v>20231274</v>
      </c>
      <c r="B157" s="6">
        <v>200</v>
      </c>
      <c r="C157" s="6" t="s">
        <v>16</v>
      </c>
      <c r="D157" s="6">
        <v>20</v>
      </c>
      <c r="E157" s="2">
        <f t="shared" si="9"/>
        <v>10</v>
      </c>
      <c r="F157" s="6">
        <v>30</v>
      </c>
      <c r="G157" s="2">
        <f t="shared" si="10"/>
        <v>6000</v>
      </c>
      <c r="H157" s="6"/>
      <c r="I157" s="6"/>
      <c r="J157" s="6"/>
      <c r="K157" s="6"/>
      <c r="L157" s="6" t="s">
        <v>474</v>
      </c>
      <c r="M157" s="6" t="s">
        <v>202</v>
      </c>
      <c r="N157" s="12">
        <v>35</v>
      </c>
      <c r="O157" s="12">
        <v>32.1</v>
      </c>
      <c r="P157" s="2"/>
      <c r="Q157" s="2" t="s">
        <v>30</v>
      </c>
    </row>
    <row r="158" spans="1:17" x14ac:dyDescent="0.25">
      <c r="A158" s="6">
        <v>20231368</v>
      </c>
      <c r="B158" s="6">
        <v>200</v>
      </c>
      <c r="C158" s="6" t="s">
        <v>16</v>
      </c>
      <c r="D158" s="6">
        <v>20</v>
      </c>
      <c r="E158" s="2">
        <f t="shared" si="9"/>
        <v>10</v>
      </c>
      <c r="F158" s="6">
        <v>30</v>
      </c>
      <c r="G158" s="2">
        <f t="shared" si="10"/>
        <v>6000</v>
      </c>
      <c r="H158" s="6"/>
      <c r="I158" s="6"/>
      <c r="J158" s="6"/>
      <c r="K158" s="6"/>
      <c r="L158" s="6" t="s">
        <v>200</v>
      </c>
      <c r="M158" s="6" t="s">
        <v>97</v>
      </c>
      <c r="N158" s="12">
        <v>61.2</v>
      </c>
      <c r="O158" s="12">
        <v>60.9</v>
      </c>
      <c r="P158" s="2"/>
      <c r="Q158" s="2"/>
    </row>
    <row r="159" spans="1:17" x14ac:dyDescent="0.25">
      <c r="A159" s="6">
        <v>20231386</v>
      </c>
      <c r="B159" s="6">
        <v>200</v>
      </c>
      <c r="C159" s="6" t="s">
        <v>16</v>
      </c>
      <c r="D159" s="6">
        <v>20</v>
      </c>
      <c r="E159" s="2">
        <f t="shared" si="9"/>
        <v>10</v>
      </c>
      <c r="F159" s="6">
        <v>30</v>
      </c>
      <c r="G159" s="2">
        <f t="shared" si="10"/>
        <v>6000</v>
      </c>
      <c r="H159" s="6"/>
      <c r="I159" s="6"/>
      <c r="J159" s="6"/>
      <c r="K159" s="6"/>
      <c r="L159" s="6" t="s">
        <v>475</v>
      </c>
      <c r="M159" s="6" t="s">
        <v>201</v>
      </c>
      <c r="N159" s="12">
        <v>83.2</v>
      </c>
      <c r="O159" s="12">
        <v>78.099999999999994</v>
      </c>
      <c r="P159" s="2"/>
      <c r="Q159" s="2"/>
    </row>
    <row r="160" spans="1:17" x14ac:dyDescent="0.25">
      <c r="A160" s="6">
        <v>20231407</v>
      </c>
      <c r="B160" s="6">
        <v>200</v>
      </c>
      <c r="C160" s="6" t="s">
        <v>16</v>
      </c>
      <c r="D160" s="6">
        <v>20</v>
      </c>
      <c r="E160" s="2">
        <f t="shared" si="9"/>
        <v>5</v>
      </c>
      <c r="F160" s="6">
        <v>25</v>
      </c>
      <c r="G160" s="2">
        <f t="shared" si="10"/>
        <v>5000</v>
      </c>
      <c r="H160" s="6"/>
      <c r="I160" s="6"/>
      <c r="J160" s="6"/>
      <c r="K160" s="6"/>
      <c r="L160" s="6" t="s">
        <v>465</v>
      </c>
      <c r="M160" s="6" t="s">
        <v>476</v>
      </c>
      <c r="N160" s="12">
        <v>77.400000000000006</v>
      </c>
      <c r="O160" s="12">
        <v>70.7</v>
      </c>
      <c r="P160" s="2"/>
      <c r="Q160" s="2"/>
    </row>
    <row r="161" spans="1:17" x14ac:dyDescent="0.25">
      <c r="A161" s="6">
        <v>20231444</v>
      </c>
      <c r="B161" s="6">
        <v>200</v>
      </c>
      <c r="C161" s="6" t="s">
        <v>16</v>
      </c>
      <c r="D161" s="6">
        <v>20</v>
      </c>
      <c r="E161" s="2">
        <f t="shared" si="9"/>
        <v>10</v>
      </c>
      <c r="F161" s="6">
        <v>30</v>
      </c>
      <c r="G161" s="2">
        <f t="shared" si="10"/>
        <v>6000</v>
      </c>
      <c r="H161" s="6"/>
      <c r="I161" s="6"/>
      <c r="J161" s="6"/>
      <c r="K161" s="6"/>
      <c r="L161" s="6" t="s">
        <v>293</v>
      </c>
      <c r="M161" s="6" t="s">
        <v>477</v>
      </c>
      <c r="N161" s="12">
        <v>17.399999999999999</v>
      </c>
      <c r="O161" s="12">
        <v>14.7</v>
      </c>
      <c r="P161" s="2"/>
      <c r="Q161" s="2"/>
    </row>
    <row r="162" spans="1:17" x14ac:dyDescent="0.25">
      <c r="A162" s="2">
        <v>20231458</v>
      </c>
      <c r="B162" s="2">
        <v>200</v>
      </c>
      <c r="C162" s="6" t="s">
        <v>16</v>
      </c>
      <c r="D162" s="6">
        <v>20</v>
      </c>
      <c r="E162" s="2">
        <f t="shared" si="9"/>
        <v>10</v>
      </c>
      <c r="F162" s="6">
        <v>30</v>
      </c>
      <c r="G162" s="2">
        <f t="shared" si="10"/>
        <v>6000</v>
      </c>
      <c r="H162" s="6"/>
      <c r="I162" s="6"/>
      <c r="J162" s="6"/>
      <c r="K162" s="6"/>
      <c r="L162" s="6" t="s">
        <v>296</v>
      </c>
      <c r="M162" s="6" t="s">
        <v>99</v>
      </c>
      <c r="N162" s="12">
        <v>100.9</v>
      </c>
      <c r="O162" s="12">
        <v>51.9</v>
      </c>
      <c r="P162" s="2"/>
      <c r="Q162" s="2"/>
    </row>
    <row r="163" spans="1:17" x14ac:dyDescent="0.25">
      <c r="A163" s="6">
        <v>20231466</v>
      </c>
      <c r="B163" s="6">
        <v>225</v>
      </c>
      <c r="C163" s="6" t="s">
        <v>16</v>
      </c>
      <c r="D163" s="6">
        <v>20</v>
      </c>
      <c r="E163" s="2">
        <f t="shared" si="9"/>
        <v>6</v>
      </c>
      <c r="F163" s="6">
        <v>26</v>
      </c>
      <c r="G163" s="2">
        <f t="shared" si="10"/>
        <v>5850</v>
      </c>
      <c r="H163" s="6"/>
      <c r="I163" s="6"/>
      <c r="J163" s="6"/>
      <c r="K163" s="6"/>
      <c r="L163" s="6" t="s">
        <v>195</v>
      </c>
      <c r="M163" s="6" t="s">
        <v>205</v>
      </c>
      <c r="N163" s="12">
        <v>44.1</v>
      </c>
      <c r="O163" s="12">
        <v>11.4</v>
      </c>
      <c r="P163" s="2"/>
      <c r="Q163" s="2"/>
    </row>
    <row r="164" spans="1:17" x14ac:dyDescent="0.25">
      <c r="A164" s="6">
        <v>20231480</v>
      </c>
      <c r="B164" s="6">
        <v>200</v>
      </c>
      <c r="C164" s="6" t="s">
        <v>16</v>
      </c>
      <c r="D164" s="6">
        <v>20</v>
      </c>
      <c r="E164" s="2">
        <f t="shared" si="9"/>
        <v>10</v>
      </c>
      <c r="F164" s="6">
        <v>30</v>
      </c>
      <c r="G164" s="2">
        <f t="shared" si="10"/>
        <v>6000</v>
      </c>
      <c r="H164" s="6"/>
      <c r="I164" s="6"/>
      <c r="J164" s="6"/>
      <c r="K164" s="6"/>
      <c r="L164" s="6" t="s">
        <v>195</v>
      </c>
      <c r="M164" s="6" t="s">
        <v>478</v>
      </c>
      <c r="N164" s="12">
        <v>119.2</v>
      </c>
      <c r="O164" s="12">
        <v>154.69999999999999</v>
      </c>
      <c r="P164" s="2"/>
      <c r="Q164" s="2"/>
    </row>
    <row r="165" spans="1:17" x14ac:dyDescent="0.25">
      <c r="A165" s="6">
        <v>20231739</v>
      </c>
      <c r="B165" s="6" t="s">
        <v>479</v>
      </c>
      <c r="C165" s="6" t="s">
        <v>16</v>
      </c>
      <c r="D165" s="6">
        <v>20</v>
      </c>
      <c r="E165" s="2">
        <f t="shared" si="9"/>
        <v>5</v>
      </c>
      <c r="F165" s="6">
        <v>25</v>
      </c>
      <c r="G165" s="2">
        <v>5500</v>
      </c>
      <c r="H165" s="6"/>
      <c r="I165" s="6"/>
      <c r="J165" s="6"/>
      <c r="K165" s="6"/>
      <c r="L165" s="6" t="s">
        <v>473</v>
      </c>
      <c r="M165" s="6" t="s">
        <v>215</v>
      </c>
      <c r="N165" s="12">
        <v>42.3</v>
      </c>
      <c r="O165" s="12">
        <v>47.9</v>
      </c>
      <c r="P165" s="2"/>
      <c r="Q165" s="2"/>
    </row>
    <row r="166" spans="1:17" x14ac:dyDescent="0.25">
      <c r="A166" s="6">
        <v>20231788</v>
      </c>
      <c r="B166" s="6">
        <v>200</v>
      </c>
      <c r="C166" s="6" t="s">
        <v>16</v>
      </c>
      <c r="D166" s="6">
        <v>20</v>
      </c>
      <c r="E166" s="2">
        <f t="shared" si="9"/>
        <v>10</v>
      </c>
      <c r="F166" s="6">
        <v>30</v>
      </c>
      <c r="G166" s="2">
        <f>B166*F166</f>
        <v>6000</v>
      </c>
      <c r="H166" s="6"/>
      <c r="I166" s="6"/>
      <c r="J166" s="6"/>
      <c r="K166" s="6"/>
      <c r="L166" s="6" t="s">
        <v>480</v>
      </c>
      <c r="M166" s="6" t="s">
        <v>95</v>
      </c>
      <c r="N166" s="12">
        <v>143.69999999999999</v>
      </c>
      <c r="O166" s="12">
        <v>68.599999999999994</v>
      </c>
      <c r="P166" s="2"/>
      <c r="Q166" s="2"/>
    </row>
    <row r="167" spans="1:17" x14ac:dyDescent="0.25">
      <c r="A167" s="6">
        <v>20231792</v>
      </c>
      <c r="B167" s="6">
        <v>150</v>
      </c>
      <c r="C167" s="6" t="s">
        <v>16</v>
      </c>
      <c r="D167" s="6">
        <v>20</v>
      </c>
      <c r="E167" s="2">
        <f t="shared" si="9"/>
        <v>9</v>
      </c>
      <c r="F167" s="6">
        <v>29</v>
      </c>
      <c r="G167" s="2">
        <f>B167*F167</f>
        <v>4350</v>
      </c>
      <c r="H167" s="6"/>
      <c r="I167" s="6"/>
      <c r="J167" s="6"/>
      <c r="K167" s="6" t="s">
        <v>30</v>
      </c>
      <c r="L167" s="6" t="s">
        <v>480</v>
      </c>
      <c r="M167" s="6" t="s">
        <v>481</v>
      </c>
      <c r="N167" s="12">
        <v>323.7</v>
      </c>
      <c r="O167" s="12">
        <v>90</v>
      </c>
      <c r="P167" s="2"/>
      <c r="Q167" s="2"/>
    </row>
    <row r="168" spans="1:17" x14ac:dyDescent="0.25">
      <c r="A168" s="6">
        <v>20231802</v>
      </c>
      <c r="B168" s="6">
        <v>200</v>
      </c>
      <c r="C168" s="6" t="s">
        <v>16</v>
      </c>
      <c r="D168" s="6">
        <v>20</v>
      </c>
      <c r="E168" s="2">
        <f t="shared" si="9"/>
        <v>9</v>
      </c>
      <c r="F168" s="6">
        <v>29</v>
      </c>
      <c r="G168" s="2">
        <f>B168*F168</f>
        <v>5800</v>
      </c>
      <c r="H168" s="6"/>
      <c r="I168" s="6"/>
      <c r="J168" s="6"/>
      <c r="K168" s="6"/>
      <c r="L168" s="6" t="s">
        <v>480</v>
      </c>
      <c r="M168" s="6" t="s">
        <v>112</v>
      </c>
      <c r="N168" s="12">
        <v>47.7</v>
      </c>
      <c r="O168" s="12">
        <v>30.1</v>
      </c>
      <c r="P168" s="2"/>
      <c r="Q168" s="2"/>
    </row>
    <row r="169" spans="1:17" x14ac:dyDescent="0.25">
      <c r="A169" s="2">
        <v>20231950</v>
      </c>
      <c r="B169" s="2">
        <v>200</v>
      </c>
      <c r="C169" s="6" t="s">
        <v>16</v>
      </c>
      <c r="D169" s="6">
        <v>20</v>
      </c>
      <c r="E169" s="2">
        <f t="shared" si="9"/>
        <v>10</v>
      </c>
      <c r="F169" s="6">
        <v>30</v>
      </c>
      <c r="G169" s="2">
        <f>B169*F169</f>
        <v>6000</v>
      </c>
      <c r="H169" s="6"/>
      <c r="I169" s="6"/>
      <c r="J169" s="6"/>
      <c r="K169" s="6"/>
      <c r="L169" s="6" t="s">
        <v>102</v>
      </c>
      <c r="M169" s="6" t="s">
        <v>215</v>
      </c>
      <c r="N169" s="12">
        <v>47.9</v>
      </c>
      <c r="O169" s="12">
        <v>24.7</v>
      </c>
      <c r="P169" s="2"/>
      <c r="Q169" s="2"/>
    </row>
    <row r="170" spans="1:17" x14ac:dyDescent="0.25">
      <c r="A170" s="2">
        <v>20232140</v>
      </c>
      <c r="B170" s="2">
        <v>200</v>
      </c>
      <c r="C170" s="6" t="s">
        <v>16</v>
      </c>
      <c r="D170" s="6">
        <v>20</v>
      </c>
      <c r="E170" s="2">
        <f t="shared" ref="E170:E190" si="11">F170-D170</f>
        <v>10</v>
      </c>
      <c r="F170" s="6">
        <v>30</v>
      </c>
      <c r="G170" s="2">
        <f t="shared" ref="G170:G190" si="12">B170*F170</f>
        <v>6000</v>
      </c>
      <c r="H170" s="6"/>
      <c r="I170" s="6"/>
      <c r="J170" s="6"/>
      <c r="K170" s="6"/>
      <c r="L170" s="6" t="s">
        <v>211</v>
      </c>
      <c r="M170" s="6" t="s">
        <v>214</v>
      </c>
      <c r="N170" s="12">
        <v>120.5</v>
      </c>
      <c r="O170" s="12">
        <v>184</v>
      </c>
      <c r="P170" s="2"/>
      <c r="Q170" s="2"/>
    </row>
    <row r="171" spans="1:17" x14ac:dyDescent="0.25">
      <c r="A171" s="2">
        <v>20232197</v>
      </c>
      <c r="B171" s="2">
        <v>150</v>
      </c>
      <c r="C171" s="6" t="s">
        <v>16</v>
      </c>
      <c r="D171" s="6">
        <v>20</v>
      </c>
      <c r="E171" s="2">
        <f t="shared" si="11"/>
        <v>10</v>
      </c>
      <c r="F171" s="6">
        <v>30</v>
      </c>
      <c r="G171" s="2">
        <f t="shared" si="12"/>
        <v>4500</v>
      </c>
      <c r="H171" s="6"/>
      <c r="I171" s="6"/>
      <c r="J171" s="6"/>
      <c r="K171" s="6"/>
      <c r="L171" s="6" t="s">
        <v>95</v>
      </c>
      <c r="M171" s="6" t="s">
        <v>100</v>
      </c>
      <c r="N171" s="12">
        <v>52.8</v>
      </c>
      <c r="O171" s="12">
        <v>27.4</v>
      </c>
      <c r="P171" s="2"/>
      <c r="Q171" s="2"/>
    </row>
    <row r="172" spans="1:17" x14ac:dyDescent="0.25">
      <c r="A172" s="2">
        <v>20232198</v>
      </c>
      <c r="B172" s="2">
        <v>200</v>
      </c>
      <c r="C172" s="6" t="s">
        <v>16</v>
      </c>
      <c r="D172" s="6">
        <v>20</v>
      </c>
      <c r="E172" s="2">
        <f t="shared" si="11"/>
        <v>10</v>
      </c>
      <c r="F172" s="6">
        <v>30</v>
      </c>
      <c r="G172" s="2">
        <f t="shared" si="12"/>
        <v>6000</v>
      </c>
      <c r="H172" s="6"/>
      <c r="I172" s="6"/>
      <c r="J172" s="6"/>
      <c r="K172" s="6"/>
      <c r="L172" s="6" t="s">
        <v>482</v>
      </c>
      <c r="M172" s="6" t="s">
        <v>483</v>
      </c>
      <c r="N172" s="12">
        <v>42</v>
      </c>
      <c r="O172" s="12">
        <v>47</v>
      </c>
      <c r="P172" s="2"/>
      <c r="Q172" s="2"/>
    </row>
    <row r="173" spans="1:17" x14ac:dyDescent="0.25">
      <c r="A173" s="2">
        <v>20232211</v>
      </c>
      <c r="B173" s="2">
        <v>200</v>
      </c>
      <c r="C173" s="6" t="s">
        <v>16</v>
      </c>
      <c r="D173" s="6">
        <v>20</v>
      </c>
      <c r="E173" s="2">
        <f t="shared" si="11"/>
        <v>8</v>
      </c>
      <c r="F173" s="6">
        <v>28</v>
      </c>
      <c r="G173" s="2">
        <f t="shared" si="12"/>
        <v>5600</v>
      </c>
      <c r="H173" s="6"/>
      <c r="I173" s="6"/>
      <c r="J173" s="6"/>
      <c r="K173" s="6"/>
      <c r="L173" s="6" t="s">
        <v>309</v>
      </c>
      <c r="M173" s="6" t="s">
        <v>484</v>
      </c>
      <c r="N173" s="12">
        <v>39.6</v>
      </c>
      <c r="O173" s="12">
        <v>2.5</v>
      </c>
      <c r="P173" s="2"/>
      <c r="Q173" s="2"/>
    </row>
    <row r="174" spans="1:17" x14ac:dyDescent="0.25">
      <c r="A174" s="2">
        <v>20232219</v>
      </c>
      <c r="B174" s="2">
        <v>200</v>
      </c>
      <c r="C174" s="6" t="s">
        <v>16</v>
      </c>
      <c r="D174" s="6">
        <v>20</v>
      </c>
      <c r="E174" s="2">
        <f t="shared" si="11"/>
        <v>10</v>
      </c>
      <c r="F174" s="6">
        <v>30</v>
      </c>
      <c r="G174" s="2">
        <f t="shared" si="12"/>
        <v>6000</v>
      </c>
      <c r="H174" s="6"/>
      <c r="I174" s="6"/>
      <c r="J174" s="6"/>
      <c r="K174" s="6"/>
      <c r="L174" s="6" t="s">
        <v>309</v>
      </c>
      <c r="M174" s="6" t="s">
        <v>212</v>
      </c>
      <c r="N174" s="12">
        <v>66.5</v>
      </c>
      <c r="O174" s="12">
        <v>64.7</v>
      </c>
      <c r="P174" s="2"/>
      <c r="Q174" s="2"/>
    </row>
    <row r="175" spans="1:17" x14ac:dyDescent="0.25">
      <c r="A175" s="6">
        <v>20232277</v>
      </c>
      <c r="B175" s="6">
        <v>200</v>
      </c>
      <c r="C175" s="6" t="s">
        <v>16</v>
      </c>
      <c r="D175" s="6">
        <v>20</v>
      </c>
      <c r="E175" s="2">
        <f t="shared" si="11"/>
        <v>10</v>
      </c>
      <c r="F175" s="6">
        <v>30</v>
      </c>
      <c r="G175" s="2">
        <f t="shared" si="12"/>
        <v>6000</v>
      </c>
      <c r="H175" s="6"/>
      <c r="I175" s="6"/>
      <c r="J175" s="6"/>
      <c r="K175" s="6"/>
      <c r="L175" s="6" t="s">
        <v>213</v>
      </c>
      <c r="M175" s="6" t="s">
        <v>485</v>
      </c>
      <c r="N175" s="12">
        <v>8</v>
      </c>
      <c r="O175" s="12">
        <v>7.4</v>
      </c>
      <c r="P175" s="2"/>
      <c r="Q175" s="2"/>
    </row>
    <row r="176" spans="1:17" x14ac:dyDescent="0.25">
      <c r="A176" s="6">
        <v>20232387</v>
      </c>
      <c r="B176" s="6">
        <v>200</v>
      </c>
      <c r="C176" s="6" t="s">
        <v>16</v>
      </c>
      <c r="D176" s="6">
        <v>20</v>
      </c>
      <c r="E176" s="2">
        <f t="shared" si="11"/>
        <v>10</v>
      </c>
      <c r="F176" s="6">
        <v>30</v>
      </c>
      <c r="G176" s="2">
        <f t="shared" si="12"/>
        <v>6000</v>
      </c>
      <c r="H176" s="6"/>
      <c r="I176" s="6"/>
      <c r="J176" s="6"/>
      <c r="K176" s="6"/>
      <c r="L176" s="6" t="s">
        <v>106</v>
      </c>
      <c r="M176" s="6" t="s">
        <v>486</v>
      </c>
      <c r="N176" s="12">
        <v>207</v>
      </c>
      <c r="O176" s="12">
        <v>192.1</v>
      </c>
      <c r="P176" s="2"/>
      <c r="Q176" s="2"/>
    </row>
    <row r="177" spans="1:17" x14ac:dyDescent="0.25">
      <c r="A177" s="2">
        <v>20232399</v>
      </c>
      <c r="B177" s="2">
        <v>225</v>
      </c>
      <c r="C177" s="6" t="s">
        <v>16</v>
      </c>
      <c r="D177" s="6">
        <v>20</v>
      </c>
      <c r="E177" s="2">
        <f t="shared" si="11"/>
        <v>6</v>
      </c>
      <c r="F177" s="6">
        <v>26</v>
      </c>
      <c r="G177" s="2">
        <f t="shared" si="12"/>
        <v>5850</v>
      </c>
      <c r="H177" s="6"/>
      <c r="I177" s="6"/>
      <c r="J177" s="6"/>
      <c r="K177" s="6"/>
      <c r="L177" s="6" t="s">
        <v>209</v>
      </c>
      <c r="M177" s="6" t="s">
        <v>487</v>
      </c>
      <c r="N177" s="12">
        <v>14.9</v>
      </c>
      <c r="O177" s="12">
        <v>20.5</v>
      </c>
      <c r="P177" s="2"/>
      <c r="Q177" s="2"/>
    </row>
    <row r="178" spans="1:17" x14ac:dyDescent="0.25">
      <c r="A178" s="2">
        <v>20232465</v>
      </c>
      <c r="B178" s="2">
        <v>150</v>
      </c>
      <c r="C178" s="6" t="s">
        <v>16</v>
      </c>
      <c r="D178" s="6">
        <v>20</v>
      </c>
      <c r="E178" s="2">
        <f t="shared" si="11"/>
        <v>10</v>
      </c>
      <c r="F178" s="6">
        <v>30</v>
      </c>
      <c r="G178" s="2">
        <f t="shared" si="12"/>
        <v>4500</v>
      </c>
      <c r="H178" s="6"/>
      <c r="I178" s="6"/>
      <c r="J178" s="6"/>
      <c r="K178" s="6"/>
      <c r="L178" s="6" t="s">
        <v>217</v>
      </c>
      <c r="M178" s="6" t="s">
        <v>104</v>
      </c>
      <c r="N178" s="12">
        <v>65.900000000000006</v>
      </c>
      <c r="O178" s="12">
        <v>67.599999999999994</v>
      </c>
      <c r="P178" s="2" t="s">
        <v>488</v>
      </c>
      <c r="Q178" s="2"/>
    </row>
    <row r="179" spans="1:17" x14ac:dyDescent="0.25">
      <c r="A179" s="6">
        <v>20232483</v>
      </c>
      <c r="B179" s="6">
        <v>150</v>
      </c>
      <c r="C179" s="6" t="s">
        <v>16</v>
      </c>
      <c r="D179" s="6">
        <v>20</v>
      </c>
      <c r="E179" s="2">
        <f t="shared" si="11"/>
        <v>10</v>
      </c>
      <c r="F179" s="6">
        <v>30</v>
      </c>
      <c r="G179" s="2">
        <f t="shared" si="12"/>
        <v>4500</v>
      </c>
      <c r="H179" s="6"/>
      <c r="I179" s="6"/>
      <c r="J179" s="6"/>
      <c r="K179" s="6"/>
      <c r="L179" s="6" t="s">
        <v>217</v>
      </c>
      <c r="M179" s="6" t="s">
        <v>104</v>
      </c>
      <c r="N179" s="12">
        <v>81.099999999999994</v>
      </c>
      <c r="O179" s="12">
        <v>57.6</v>
      </c>
      <c r="P179" s="2"/>
      <c r="Q179" s="2"/>
    </row>
    <row r="180" spans="1:17" x14ac:dyDescent="0.25">
      <c r="A180" s="6">
        <v>20232665</v>
      </c>
      <c r="B180" s="6">
        <v>200</v>
      </c>
      <c r="C180" s="6" t="s">
        <v>16</v>
      </c>
      <c r="D180" s="6">
        <v>20</v>
      </c>
      <c r="E180" s="2">
        <f t="shared" si="11"/>
        <v>10</v>
      </c>
      <c r="F180" s="6">
        <v>30</v>
      </c>
      <c r="G180" s="2">
        <f t="shared" si="12"/>
        <v>6000</v>
      </c>
      <c r="H180" s="6"/>
      <c r="I180" s="6"/>
      <c r="J180" s="6"/>
      <c r="K180" s="6"/>
      <c r="L180" s="6" t="s">
        <v>489</v>
      </c>
      <c r="M180" s="6" t="s">
        <v>220</v>
      </c>
      <c r="N180" s="12">
        <v>107.9</v>
      </c>
      <c r="O180" s="12">
        <v>109.2</v>
      </c>
      <c r="P180" s="2"/>
      <c r="Q180" s="2"/>
    </row>
    <row r="181" spans="1:17" x14ac:dyDescent="0.25">
      <c r="A181" s="2">
        <v>20232946</v>
      </c>
      <c r="B181" s="2">
        <v>200</v>
      </c>
      <c r="C181" s="6" t="s">
        <v>16</v>
      </c>
      <c r="D181" s="6">
        <v>20</v>
      </c>
      <c r="E181" s="2">
        <f t="shared" si="11"/>
        <v>8</v>
      </c>
      <c r="F181" s="6">
        <v>28</v>
      </c>
      <c r="G181" s="2">
        <f t="shared" si="12"/>
        <v>5600</v>
      </c>
      <c r="H181" s="6"/>
      <c r="I181" s="6"/>
      <c r="J181" s="6"/>
      <c r="K181" s="6"/>
      <c r="L181" s="6" t="s">
        <v>490</v>
      </c>
      <c r="M181" s="6" t="s">
        <v>113</v>
      </c>
      <c r="N181" s="12">
        <v>58.2</v>
      </c>
      <c r="O181" s="12">
        <v>31.4</v>
      </c>
      <c r="P181" s="2"/>
      <c r="Q181" s="2"/>
    </row>
    <row r="182" spans="1:17" x14ac:dyDescent="0.25">
      <c r="A182" s="2">
        <v>20233025</v>
      </c>
      <c r="B182" s="2">
        <v>200</v>
      </c>
      <c r="C182" s="6" t="s">
        <v>16</v>
      </c>
      <c r="D182" s="6">
        <v>20</v>
      </c>
      <c r="E182" s="2">
        <f t="shared" si="11"/>
        <v>3</v>
      </c>
      <c r="F182" s="6">
        <v>23</v>
      </c>
      <c r="G182" s="2">
        <f t="shared" si="12"/>
        <v>4600</v>
      </c>
      <c r="H182" s="6"/>
      <c r="I182" s="6"/>
      <c r="J182" s="6"/>
      <c r="K182" s="6"/>
      <c r="L182" s="6" t="s">
        <v>491</v>
      </c>
      <c r="M182" s="6" t="s">
        <v>492</v>
      </c>
      <c r="N182" s="12">
        <v>71</v>
      </c>
      <c r="O182" s="12">
        <v>74.599999999999994</v>
      </c>
      <c r="P182" s="2"/>
      <c r="Q182" s="2"/>
    </row>
    <row r="183" spans="1:17" x14ac:dyDescent="0.25">
      <c r="A183" s="6">
        <v>20233182</v>
      </c>
      <c r="B183" s="6">
        <v>200</v>
      </c>
      <c r="C183" s="6" t="s">
        <v>16</v>
      </c>
      <c r="D183" s="6">
        <v>20</v>
      </c>
      <c r="E183" s="2">
        <f t="shared" si="11"/>
        <v>8</v>
      </c>
      <c r="F183" s="6">
        <v>28</v>
      </c>
      <c r="G183" s="2">
        <f t="shared" si="12"/>
        <v>5600</v>
      </c>
      <c r="H183" s="6"/>
      <c r="I183" s="6"/>
      <c r="J183" s="6"/>
      <c r="K183" s="6"/>
      <c r="L183" s="6" t="s">
        <v>493</v>
      </c>
      <c r="M183" s="6" t="s">
        <v>494</v>
      </c>
      <c r="N183" s="12">
        <v>85.1</v>
      </c>
      <c r="O183" s="12">
        <v>72.7</v>
      </c>
      <c r="P183" s="2"/>
      <c r="Q183" s="2"/>
    </row>
    <row r="184" spans="1:17" x14ac:dyDescent="0.25">
      <c r="A184" s="2">
        <v>20233445</v>
      </c>
      <c r="B184" s="2">
        <v>200</v>
      </c>
      <c r="C184" s="6" t="s">
        <v>16</v>
      </c>
      <c r="D184" s="6">
        <v>20</v>
      </c>
      <c r="E184" s="2">
        <f t="shared" si="11"/>
        <v>10</v>
      </c>
      <c r="F184" s="6">
        <v>30</v>
      </c>
      <c r="G184" s="2">
        <f t="shared" si="12"/>
        <v>6000</v>
      </c>
      <c r="H184" s="6"/>
      <c r="I184" s="6"/>
      <c r="J184" s="6"/>
      <c r="K184" s="6"/>
      <c r="L184" s="6" t="s">
        <v>495</v>
      </c>
      <c r="M184" s="6" t="s">
        <v>304</v>
      </c>
      <c r="N184" s="12">
        <v>113.7</v>
      </c>
      <c r="O184" s="12">
        <v>122</v>
      </c>
      <c r="P184" s="2"/>
      <c r="Q184" s="2"/>
    </row>
    <row r="185" spans="1:17" x14ac:dyDescent="0.25">
      <c r="A185" s="2">
        <v>20233647</v>
      </c>
      <c r="B185" s="2">
        <v>200</v>
      </c>
      <c r="C185" s="6" t="s">
        <v>16</v>
      </c>
      <c r="D185" s="6">
        <v>20</v>
      </c>
      <c r="E185" s="2">
        <f t="shared" si="11"/>
        <v>3</v>
      </c>
      <c r="F185" s="6">
        <v>23</v>
      </c>
      <c r="G185" s="2">
        <f t="shared" si="12"/>
        <v>4600</v>
      </c>
      <c r="H185" s="6"/>
      <c r="I185" s="6"/>
      <c r="J185" s="6"/>
      <c r="K185" s="6"/>
      <c r="L185" s="6" t="s">
        <v>225</v>
      </c>
      <c r="M185" s="6" t="s">
        <v>496</v>
      </c>
      <c r="N185" s="12">
        <v>31.9</v>
      </c>
      <c r="O185" s="12">
        <v>41.9</v>
      </c>
      <c r="P185" s="2"/>
      <c r="Q185" s="2" t="s">
        <v>30</v>
      </c>
    </row>
    <row r="186" spans="1:17" x14ac:dyDescent="0.25">
      <c r="A186" s="6">
        <v>202232630</v>
      </c>
      <c r="B186" s="6">
        <v>200</v>
      </c>
      <c r="C186" s="6" t="s">
        <v>16</v>
      </c>
      <c r="D186" s="6">
        <v>20</v>
      </c>
      <c r="E186" s="2">
        <f t="shared" si="11"/>
        <v>10</v>
      </c>
      <c r="F186" s="6">
        <v>30</v>
      </c>
      <c r="G186" s="2">
        <f t="shared" si="12"/>
        <v>6000</v>
      </c>
      <c r="H186" s="6"/>
      <c r="I186" s="6"/>
      <c r="J186" s="6"/>
      <c r="K186" s="6"/>
      <c r="L186" s="6" t="s">
        <v>497</v>
      </c>
      <c r="M186" s="6" t="s">
        <v>220</v>
      </c>
      <c r="N186" s="12">
        <v>37.299999999999997</v>
      </c>
      <c r="O186" s="12">
        <v>62.1</v>
      </c>
      <c r="P186" s="2"/>
      <c r="Q186" s="2"/>
    </row>
    <row r="187" spans="1:17" x14ac:dyDescent="0.25">
      <c r="A187" s="2" t="s">
        <v>498</v>
      </c>
      <c r="B187" s="2">
        <v>225</v>
      </c>
      <c r="C187" s="2" t="s">
        <v>16</v>
      </c>
      <c r="D187" s="2">
        <v>20</v>
      </c>
      <c r="E187" s="2">
        <f t="shared" si="11"/>
        <v>6</v>
      </c>
      <c r="F187" s="2">
        <v>26</v>
      </c>
      <c r="G187" s="2">
        <f t="shared" si="12"/>
        <v>5850</v>
      </c>
      <c r="H187" s="2"/>
      <c r="I187" s="2"/>
      <c r="J187" s="2"/>
      <c r="K187" s="2"/>
      <c r="L187" s="2" t="s">
        <v>499</v>
      </c>
      <c r="M187" s="2" t="s">
        <v>500</v>
      </c>
      <c r="N187" s="12">
        <v>240.2</v>
      </c>
      <c r="O187" s="12">
        <v>93.5</v>
      </c>
      <c r="P187" s="2"/>
      <c r="Q187" s="2"/>
    </row>
    <row r="188" spans="1:17" x14ac:dyDescent="0.25">
      <c r="A188" s="11" t="s">
        <v>501</v>
      </c>
      <c r="B188" s="2">
        <v>225</v>
      </c>
      <c r="C188" s="2" t="s">
        <v>16</v>
      </c>
      <c r="D188" s="2">
        <v>20</v>
      </c>
      <c r="E188" s="2">
        <f t="shared" si="11"/>
        <v>6</v>
      </c>
      <c r="F188" s="2">
        <v>26</v>
      </c>
      <c r="G188" s="2">
        <f t="shared" si="12"/>
        <v>5850</v>
      </c>
      <c r="H188" s="2"/>
      <c r="I188" s="2"/>
      <c r="J188" s="2"/>
      <c r="K188" s="2"/>
      <c r="L188" s="2" t="s">
        <v>502</v>
      </c>
      <c r="M188" s="2" t="s">
        <v>503</v>
      </c>
      <c r="N188" s="12">
        <v>45</v>
      </c>
      <c r="O188" s="12">
        <v>27.5</v>
      </c>
      <c r="P188" s="2"/>
      <c r="Q188" s="2" t="s">
        <v>30</v>
      </c>
    </row>
    <row r="189" spans="1:17" x14ac:dyDescent="0.25">
      <c r="A189" s="14" t="s">
        <v>504</v>
      </c>
      <c r="B189" s="6">
        <v>200</v>
      </c>
      <c r="C189" s="6" t="s">
        <v>16</v>
      </c>
      <c r="D189" s="6">
        <v>20</v>
      </c>
      <c r="E189" s="2">
        <f t="shared" si="11"/>
        <v>10</v>
      </c>
      <c r="F189" s="6">
        <v>30</v>
      </c>
      <c r="G189" s="2">
        <f t="shared" si="12"/>
        <v>6000</v>
      </c>
      <c r="H189" s="6"/>
      <c r="I189" s="6"/>
      <c r="J189" s="6"/>
      <c r="K189" s="6"/>
      <c r="L189" s="2" t="s">
        <v>505</v>
      </c>
      <c r="M189" s="2" t="s">
        <v>461</v>
      </c>
      <c r="N189" s="12">
        <v>35.299999999999997</v>
      </c>
      <c r="O189" s="12">
        <v>23.2</v>
      </c>
      <c r="P189" s="2"/>
      <c r="Q189" s="2"/>
    </row>
    <row r="190" spans="1:17" x14ac:dyDescent="0.25">
      <c r="A190" s="6" t="s">
        <v>506</v>
      </c>
      <c r="B190" s="6">
        <v>200</v>
      </c>
      <c r="C190" s="6" t="s">
        <v>16</v>
      </c>
      <c r="D190" s="6">
        <v>20</v>
      </c>
      <c r="E190" s="2">
        <f t="shared" si="11"/>
        <v>10</v>
      </c>
      <c r="F190" s="6">
        <v>30</v>
      </c>
      <c r="G190" s="2">
        <f t="shared" si="12"/>
        <v>6000</v>
      </c>
      <c r="H190" s="6"/>
      <c r="I190" s="6"/>
      <c r="J190" s="6"/>
      <c r="K190" s="6"/>
      <c r="L190" s="6" t="s">
        <v>198</v>
      </c>
      <c r="M190" s="6" t="s">
        <v>300</v>
      </c>
      <c r="N190" s="12">
        <v>100.4</v>
      </c>
      <c r="O190" s="12">
        <v>89.2</v>
      </c>
      <c r="P190" s="2"/>
      <c r="Q190" s="2"/>
    </row>
  </sheetData>
  <sheetProtection formatCells="0" insertHyperlinks="0" autoFilter="0"/>
  <phoneticPr fontId="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22" zoomScale="120" zoomScaleNormal="120" workbookViewId="0">
      <selection activeCell="F30" sqref="F30"/>
    </sheetView>
  </sheetViews>
  <sheetFormatPr defaultColWidth="9.21875" defaultRowHeight="14.4" x14ac:dyDescent="0.25"/>
  <cols>
    <col min="1" max="1" width="9.6640625" style="1"/>
    <col min="2" max="2" width="8.77734375" customWidth="1"/>
    <col min="3" max="3" width="6.77734375" customWidth="1"/>
    <col min="4" max="4" width="8.33203125" customWidth="1"/>
    <col min="5" max="5" width="5.88671875" customWidth="1"/>
    <col min="6" max="6" width="6.88671875" customWidth="1"/>
    <col min="7" max="7" width="8.6640625" customWidth="1"/>
    <col min="8" max="8" width="5.109375" customWidth="1"/>
    <col min="9" max="9" width="4.44140625" customWidth="1"/>
    <col min="10" max="10" width="5" customWidth="1"/>
    <col min="11" max="11" width="5.77734375" customWidth="1"/>
    <col min="12" max="12" width="13.88671875" customWidth="1"/>
    <col min="13" max="13" width="13" customWidth="1"/>
  </cols>
  <sheetData>
    <row r="1" spans="1:17" ht="15.6" x14ac:dyDescent="0.25">
      <c r="A1" s="2" t="s">
        <v>0</v>
      </c>
      <c r="B1" s="2" t="s">
        <v>1</v>
      </c>
      <c r="C1" s="3" t="s">
        <v>2</v>
      </c>
      <c r="D1" s="3" t="s">
        <v>3</v>
      </c>
      <c r="E1" s="7" t="s">
        <v>4</v>
      </c>
      <c r="F1" s="3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7" t="s">
        <v>11</v>
      </c>
      <c r="M1" s="7" t="s">
        <v>12</v>
      </c>
      <c r="N1" s="3" t="s">
        <v>13</v>
      </c>
      <c r="O1" s="3" t="s">
        <v>14</v>
      </c>
      <c r="P1" s="3" t="s">
        <v>310</v>
      </c>
      <c r="Q1" s="3" t="s">
        <v>15</v>
      </c>
    </row>
    <row r="2" spans="1:17" x14ac:dyDescent="0.25">
      <c r="A2" s="2">
        <v>20203068</v>
      </c>
      <c r="B2" s="2">
        <v>200</v>
      </c>
      <c r="C2" s="2" t="s">
        <v>16</v>
      </c>
      <c r="D2" s="2">
        <v>21</v>
      </c>
      <c r="E2" s="2">
        <f t="shared" ref="E2:E22" si="0">F2-D2</f>
        <v>7</v>
      </c>
      <c r="F2" s="2">
        <v>28</v>
      </c>
      <c r="G2" s="2">
        <f t="shared" ref="G2:G22" si="1">B2*F2</f>
        <v>5600</v>
      </c>
      <c r="H2" s="2"/>
      <c r="I2" s="2"/>
      <c r="J2" s="2"/>
      <c r="K2" s="2"/>
      <c r="L2" s="2" t="s">
        <v>507</v>
      </c>
      <c r="M2" s="2" t="s">
        <v>508</v>
      </c>
      <c r="N2" s="2">
        <v>81.900000000000006</v>
      </c>
      <c r="O2" s="2">
        <v>46.3</v>
      </c>
      <c r="P2" s="2"/>
      <c r="Q2" s="2"/>
    </row>
    <row r="3" spans="1:17" x14ac:dyDescent="0.25">
      <c r="A3" s="2">
        <v>20210323</v>
      </c>
      <c r="B3" s="2">
        <v>225</v>
      </c>
      <c r="C3" s="2" t="s">
        <v>16</v>
      </c>
      <c r="D3" s="2">
        <v>21</v>
      </c>
      <c r="E3" s="2">
        <f t="shared" si="0"/>
        <v>3</v>
      </c>
      <c r="F3" s="2">
        <v>24</v>
      </c>
      <c r="G3" s="2">
        <f t="shared" si="1"/>
        <v>5400</v>
      </c>
      <c r="H3" s="2"/>
      <c r="I3" s="2"/>
      <c r="J3" s="2"/>
      <c r="K3" s="2"/>
      <c r="L3" s="2" t="s">
        <v>509</v>
      </c>
      <c r="M3" s="2" t="s">
        <v>510</v>
      </c>
      <c r="N3" s="2">
        <v>35.5</v>
      </c>
      <c r="O3" s="2">
        <v>48.4</v>
      </c>
      <c r="P3" s="2"/>
      <c r="Q3" s="2"/>
    </row>
    <row r="4" spans="1:17" x14ac:dyDescent="0.25">
      <c r="A4" s="2">
        <v>20210418</v>
      </c>
      <c r="B4" s="2">
        <v>200</v>
      </c>
      <c r="C4" s="2" t="s">
        <v>16</v>
      </c>
      <c r="D4" s="2">
        <v>21</v>
      </c>
      <c r="E4" s="2">
        <f t="shared" si="0"/>
        <v>9</v>
      </c>
      <c r="F4" s="2">
        <v>30</v>
      </c>
      <c r="G4" s="2">
        <f t="shared" si="1"/>
        <v>6000</v>
      </c>
      <c r="H4" s="2"/>
      <c r="I4" s="2"/>
      <c r="J4" s="2"/>
      <c r="K4" s="2"/>
      <c r="L4" s="2" t="s">
        <v>326</v>
      </c>
      <c r="M4" s="2" t="s">
        <v>511</v>
      </c>
      <c r="N4" s="2">
        <v>155.1</v>
      </c>
      <c r="O4" s="2">
        <v>86.8</v>
      </c>
      <c r="P4" s="2"/>
      <c r="Q4" s="2"/>
    </row>
    <row r="5" spans="1:17" x14ac:dyDescent="0.25">
      <c r="A5" s="2">
        <v>20210445</v>
      </c>
      <c r="B5" s="2">
        <v>225</v>
      </c>
      <c r="C5" s="2" t="s">
        <v>16</v>
      </c>
      <c r="D5" s="2">
        <v>21</v>
      </c>
      <c r="E5" s="2">
        <f t="shared" si="0"/>
        <v>5</v>
      </c>
      <c r="F5" s="2">
        <v>26</v>
      </c>
      <c r="G5" s="2">
        <f t="shared" si="1"/>
        <v>5850</v>
      </c>
      <c r="H5" s="2"/>
      <c r="I5" s="2"/>
      <c r="J5" s="2"/>
      <c r="K5" s="2"/>
      <c r="L5" s="2" t="s">
        <v>512</v>
      </c>
      <c r="M5" s="2" t="s">
        <v>249</v>
      </c>
      <c r="N5" s="2">
        <v>64.900000000000006</v>
      </c>
      <c r="O5" s="2">
        <v>20.7</v>
      </c>
      <c r="P5" s="2"/>
      <c r="Q5" s="2"/>
    </row>
    <row r="6" spans="1:17" x14ac:dyDescent="0.25">
      <c r="A6" s="4">
        <v>20210605</v>
      </c>
      <c r="B6" s="4">
        <v>225</v>
      </c>
      <c r="C6" s="2" t="s">
        <v>16</v>
      </c>
      <c r="D6" s="2">
        <v>21</v>
      </c>
      <c r="E6" s="2">
        <f t="shared" si="0"/>
        <v>5</v>
      </c>
      <c r="F6" s="2">
        <v>26</v>
      </c>
      <c r="G6" s="2">
        <f t="shared" si="1"/>
        <v>5850</v>
      </c>
      <c r="H6" s="2"/>
      <c r="I6" s="2"/>
      <c r="J6" s="2"/>
      <c r="K6" s="2"/>
      <c r="L6" s="2" t="s">
        <v>513</v>
      </c>
      <c r="M6" s="2" t="s">
        <v>122</v>
      </c>
      <c r="N6" s="2">
        <v>99.7</v>
      </c>
      <c r="O6" s="2">
        <v>49.6</v>
      </c>
      <c r="P6" s="2"/>
      <c r="Q6" s="2"/>
    </row>
    <row r="7" spans="1:17" x14ac:dyDescent="0.25">
      <c r="A7" s="4">
        <v>20210649</v>
      </c>
      <c r="B7" s="4">
        <v>200</v>
      </c>
      <c r="C7" s="2" t="s">
        <v>16</v>
      </c>
      <c r="D7" s="2">
        <v>21</v>
      </c>
      <c r="E7" s="2">
        <f t="shared" si="0"/>
        <v>9</v>
      </c>
      <c r="F7" s="2">
        <v>30</v>
      </c>
      <c r="G7" s="2">
        <f t="shared" si="1"/>
        <v>6000</v>
      </c>
      <c r="H7" s="2"/>
      <c r="I7" s="2"/>
      <c r="J7" s="2"/>
      <c r="K7" s="2"/>
      <c r="L7" s="2" t="s">
        <v>332</v>
      </c>
      <c r="M7" s="2" t="s">
        <v>343</v>
      </c>
      <c r="N7" s="2">
        <v>21</v>
      </c>
      <c r="O7" s="2">
        <v>26.6</v>
      </c>
      <c r="P7" s="2"/>
      <c r="Q7" s="2"/>
    </row>
    <row r="8" spans="1:17" x14ac:dyDescent="0.25">
      <c r="A8" s="2">
        <v>20211165</v>
      </c>
      <c r="B8" s="2">
        <v>200</v>
      </c>
      <c r="C8" s="2" t="s">
        <v>16</v>
      </c>
      <c r="D8" s="2">
        <v>21</v>
      </c>
      <c r="E8" s="2">
        <f t="shared" si="0"/>
        <v>8</v>
      </c>
      <c r="F8" s="2">
        <v>29</v>
      </c>
      <c r="G8" s="2">
        <f t="shared" si="1"/>
        <v>5800</v>
      </c>
      <c r="H8" s="2"/>
      <c r="I8" s="2"/>
      <c r="J8" s="2"/>
      <c r="K8" s="2"/>
      <c r="L8" s="2" t="s">
        <v>352</v>
      </c>
      <c r="M8" s="2" t="s">
        <v>133</v>
      </c>
      <c r="N8" s="2">
        <v>81</v>
      </c>
      <c r="O8" s="2">
        <v>68.5</v>
      </c>
      <c r="P8" s="2"/>
      <c r="Q8" s="2"/>
    </row>
    <row r="9" spans="1:17" x14ac:dyDescent="0.25">
      <c r="A9" s="2">
        <v>20211180</v>
      </c>
      <c r="B9" s="2">
        <v>200</v>
      </c>
      <c r="C9" s="2" t="s">
        <v>16</v>
      </c>
      <c r="D9" s="2">
        <v>21</v>
      </c>
      <c r="E9" s="2">
        <f t="shared" si="0"/>
        <v>6</v>
      </c>
      <c r="F9" s="2">
        <v>27</v>
      </c>
      <c r="G9" s="2">
        <f t="shared" si="1"/>
        <v>5400</v>
      </c>
      <c r="H9" s="2"/>
      <c r="I9" s="2"/>
      <c r="J9" s="2"/>
      <c r="K9" s="2"/>
      <c r="L9" s="2" t="s">
        <v>514</v>
      </c>
      <c r="M9" s="2" t="s">
        <v>26</v>
      </c>
      <c r="N9" s="2">
        <v>39.9</v>
      </c>
      <c r="O9" s="2">
        <v>24.6</v>
      </c>
      <c r="P9" s="2"/>
      <c r="Q9" s="2"/>
    </row>
    <row r="10" spans="1:17" x14ac:dyDescent="0.25">
      <c r="A10" s="2">
        <v>20211432</v>
      </c>
      <c r="B10" s="2">
        <v>225</v>
      </c>
      <c r="C10" s="2" t="s">
        <v>16</v>
      </c>
      <c r="D10" s="2">
        <v>21</v>
      </c>
      <c r="E10" s="2">
        <f t="shared" si="0"/>
        <v>4</v>
      </c>
      <c r="F10" s="2">
        <v>25</v>
      </c>
      <c r="G10" s="2">
        <f t="shared" si="1"/>
        <v>5625</v>
      </c>
      <c r="H10" s="2"/>
      <c r="I10" s="2"/>
      <c r="J10" s="2"/>
      <c r="K10" s="2"/>
      <c r="L10" s="2" t="s">
        <v>515</v>
      </c>
      <c r="M10" s="2" t="s">
        <v>130</v>
      </c>
      <c r="N10" s="2">
        <v>48.1</v>
      </c>
      <c r="O10" s="2">
        <v>30.7</v>
      </c>
      <c r="P10" s="2"/>
      <c r="Q10" s="2" t="s">
        <v>30</v>
      </c>
    </row>
    <row r="11" spans="1:17" x14ac:dyDescent="0.25">
      <c r="A11" s="2">
        <v>20211676</v>
      </c>
      <c r="B11" s="2">
        <v>225</v>
      </c>
      <c r="C11" s="2" t="s">
        <v>16</v>
      </c>
      <c r="D11" s="2">
        <v>21</v>
      </c>
      <c r="E11" s="2">
        <f t="shared" si="0"/>
        <v>3</v>
      </c>
      <c r="F11" s="2">
        <v>24</v>
      </c>
      <c r="G11" s="2">
        <f t="shared" si="1"/>
        <v>5400</v>
      </c>
      <c r="H11" s="2"/>
      <c r="I11" s="2"/>
      <c r="J11" s="2"/>
      <c r="K11" s="2"/>
      <c r="L11" s="2" t="s">
        <v>349</v>
      </c>
      <c r="M11" s="2" t="s">
        <v>516</v>
      </c>
      <c r="N11" s="2">
        <v>8.4</v>
      </c>
      <c r="O11" s="2">
        <v>8.5</v>
      </c>
      <c r="P11" s="2"/>
      <c r="Q11" s="2"/>
    </row>
    <row r="12" spans="1:17" x14ac:dyDescent="0.25">
      <c r="A12" s="2">
        <v>20211909</v>
      </c>
      <c r="B12" s="2">
        <v>200</v>
      </c>
      <c r="C12" s="2" t="s">
        <v>16</v>
      </c>
      <c r="D12" s="2">
        <v>21</v>
      </c>
      <c r="E12" s="2">
        <f t="shared" si="0"/>
        <v>9</v>
      </c>
      <c r="F12" s="2">
        <v>30</v>
      </c>
      <c r="G12" s="2">
        <f t="shared" si="1"/>
        <v>6000</v>
      </c>
      <c r="H12" s="2"/>
      <c r="I12" s="2"/>
      <c r="J12" s="2"/>
      <c r="K12" s="2"/>
      <c r="L12" s="2" t="s">
        <v>361</v>
      </c>
      <c r="M12" s="2" t="s">
        <v>41</v>
      </c>
      <c r="N12" s="2">
        <v>34.299999999999997</v>
      </c>
      <c r="O12" s="2">
        <v>36.5</v>
      </c>
      <c r="P12" s="2"/>
      <c r="Q12" s="2"/>
    </row>
    <row r="13" spans="1:17" x14ac:dyDescent="0.25">
      <c r="A13" s="2">
        <v>20211997</v>
      </c>
      <c r="B13" s="2">
        <v>225</v>
      </c>
      <c r="C13" s="2" t="s">
        <v>16</v>
      </c>
      <c r="D13" s="2">
        <v>21</v>
      </c>
      <c r="E13" s="2">
        <f t="shared" si="0"/>
        <v>5</v>
      </c>
      <c r="F13" s="2">
        <v>26</v>
      </c>
      <c r="G13" s="2">
        <f t="shared" si="1"/>
        <v>5850</v>
      </c>
      <c r="H13" s="2"/>
      <c r="I13" s="2"/>
      <c r="J13" s="2"/>
      <c r="K13" s="2"/>
      <c r="L13" s="2" t="s">
        <v>27</v>
      </c>
      <c r="M13" s="2" t="s">
        <v>255</v>
      </c>
      <c r="N13" s="2">
        <v>12.4</v>
      </c>
      <c r="O13" s="2">
        <v>9.6</v>
      </c>
      <c r="P13" s="2"/>
      <c r="Q13" s="2"/>
    </row>
    <row r="14" spans="1:17" x14ac:dyDescent="0.25">
      <c r="A14" s="2">
        <v>20212038</v>
      </c>
      <c r="B14" s="2">
        <v>225</v>
      </c>
      <c r="C14" s="2" t="s">
        <v>16</v>
      </c>
      <c r="D14" s="2">
        <v>21</v>
      </c>
      <c r="E14" s="2">
        <f t="shared" si="0"/>
        <v>5</v>
      </c>
      <c r="F14" s="2">
        <v>26</v>
      </c>
      <c r="G14" s="2">
        <f t="shared" si="1"/>
        <v>5850</v>
      </c>
      <c r="H14" s="2"/>
      <c r="I14" s="2"/>
      <c r="J14" s="2"/>
      <c r="K14" s="2"/>
      <c r="L14" s="2" t="s">
        <v>364</v>
      </c>
      <c r="M14" s="2" t="s">
        <v>255</v>
      </c>
      <c r="N14" s="2">
        <v>307.7</v>
      </c>
      <c r="O14" s="2">
        <v>75.2</v>
      </c>
      <c r="P14" s="2"/>
      <c r="Q14" s="2"/>
    </row>
    <row r="15" spans="1:17" x14ac:dyDescent="0.25">
      <c r="A15" s="2">
        <v>20212154</v>
      </c>
      <c r="B15" s="2">
        <v>200</v>
      </c>
      <c r="C15" s="2" t="s">
        <v>16</v>
      </c>
      <c r="D15" s="2">
        <v>21</v>
      </c>
      <c r="E15" s="2">
        <f t="shared" si="0"/>
        <v>9</v>
      </c>
      <c r="F15" s="2">
        <v>30</v>
      </c>
      <c r="G15" s="2">
        <f t="shared" si="1"/>
        <v>6000</v>
      </c>
      <c r="H15" s="2"/>
      <c r="I15" s="2"/>
      <c r="J15" s="2"/>
      <c r="K15" s="2"/>
      <c r="L15" s="2" t="s">
        <v>139</v>
      </c>
      <c r="M15" s="2" t="s">
        <v>517</v>
      </c>
      <c r="N15" s="2">
        <v>108.5</v>
      </c>
      <c r="O15" s="2">
        <v>97.2</v>
      </c>
      <c r="P15" s="2"/>
      <c r="Q15" s="2" t="s">
        <v>30</v>
      </c>
    </row>
    <row r="16" spans="1:17" x14ac:dyDescent="0.25">
      <c r="A16" s="2">
        <v>20212230</v>
      </c>
      <c r="B16" s="2">
        <v>225</v>
      </c>
      <c r="C16" s="2" t="s">
        <v>16</v>
      </c>
      <c r="D16" s="2">
        <v>21</v>
      </c>
      <c r="E16" s="2">
        <f t="shared" si="0"/>
        <v>5</v>
      </c>
      <c r="F16" s="2">
        <v>26</v>
      </c>
      <c r="G16" s="2">
        <f t="shared" si="1"/>
        <v>5850</v>
      </c>
      <c r="H16" s="2"/>
      <c r="I16" s="2"/>
      <c r="J16" s="2"/>
      <c r="K16" s="2"/>
      <c r="L16" s="2" t="s">
        <v>368</v>
      </c>
      <c r="M16" s="2" t="s">
        <v>42</v>
      </c>
      <c r="N16" s="2">
        <v>26.7</v>
      </c>
      <c r="O16" s="2">
        <v>30.9</v>
      </c>
      <c r="P16" s="2"/>
      <c r="Q16" s="2"/>
    </row>
    <row r="17" spans="1:17" x14ac:dyDescent="0.25">
      <c r="A17" s="2">
        <v>20212359</v>
      </c>
      <c r="B17" s="2">
        <v>225</v>
      </c>
      <c r="C17" s="2" t="s">
        <v>16</v>
      </c>
      <c r="D17" s="2">
        <v>21</v>
      </c>
      <c r="E17" s="2">
        <f t="shared" si="0"/>
        <v>5</v>
      </c>
      <c r="F17" s="2">
        <v>26</v>
      </c>
      <c r="G17" s="2">
        <f t="shared" si="1"/>
        <v>5850</v>
      </c>
      <c r="H17" s="2"/>
      <c r="I17" s="2"/>
      <c r="J17" s="2"/>
      <c r="K17" s="2"/>
      <c r="L17" s="2" t="s">
        <v>41</v>
      </c>
      <c r="M17" s="2" t="s">
        <v>42</v>
      </c>
      <c r="N17" s="2">
        <v>72.2</v>
      </c>
      <c r="O17" s="2">
        <v>84.7</v>
      </c>
      <c r="P17" s="2"/>
      <c r="Q17" s="2" t="s">
        <v>30</v>
      </c>
    </row>
    <row r="18" spans="1:17" x14ac:dyDescent="0.25">
      <c r="A18" s="2">
        <v>20212515</v>
      </c>
      <c r="B18" s="2">
        <v>225</v>
      </c>
      <c r="C18" s="2" t="s">
        <v>16</v>
      </c>
      <c r="D18" s="2">
        <v>21</v>
      </c>
      <c r="E18" s="2">
        <f t="shared" si="0"/>
        <v>5</v>
      </c>
      <c r="F18" s="2">
        <v>26</v>
      </c>
      <c r="G18" s="2">
        <f t="shared" si="1"/>
        <v>5850</v>
      </c>
      <c r="H18" s="2"/>
      <c r="I18" s="2"/>
      <c r="J18" s="2"/>
      <c r="K18" s="2"/>
      <c r="L18" s="2" t="s">
        <v>518</v>
      </c>
      <c r="M18" s="2" t="s">
        <v>519</v>
      </c>
      <c r="N18" s="2">
        <v>105</v>
      </c>
      <c r="O18" s="2">
        <v>89</v>
      </c>
      <c r="P18" s="2"/>
      <c r="Q18" s="2"/>
    </row>
    <row r="19" spans="1:17" x14ac:dyDescent="0.25">
      <c r="A19" s="2">
        <v>20212945</v>
      </c>
      <c r="B19" s="2">
        <v>225</v>
      </c>
      <c r="C19" s="2" t="s">
        <v>16</v>
      </c>
      <c r="D19" s="2">
        <v>21</v>
      </c>
      <c r="E19" s="2">
        <f t="shared" si="0"/>
        <v>5</v>
      </c>
      <c r="F19" s="2">
        <v>26</v>
      </c>
      <c r="G19" s="2">
        <f t="shared" si="1"/>
        <v>5850</v>
      </c>
      <c r="H19" s="2"/>
      <c r="I19" s="2"/>
      <c r="J19" s="2"/>
      <c r="K19" s="2"/>
      <c r="L19" s="2" t="s">
        <v>519</v>
      </c>
      <c r="M19" s="2" t="s">
        <v>261</v>
      </c>
      <c r="N19" s="2">
        <v>29.6</v>
      </c>
      <c r="O19" s="2">
        <v>25.1</v>
      </c>
      <c r="P19" s="2"/>
      <c r="Q19" s="2"/>
    </row>
    <row r="20" spans="1:17" x14ac:dyDescent="0.25">
      <c r="A20" s="2">
        <v>20212958</v>
      </c>
      <c r="B20" s="2">
        <v>225</v>
      </c>
      <c r="C20" s="2" t="s">
        <v>16</v>
      </c>
      <c r="D20" s="2">
        <v>21</v>
      </c>
      <c r="E20" s="2">
        <f t="shared" si="0"/>
        <v>3</v>
      </c>
      <c r="F20" s="2">
        <v>24</v>
      </c>
      <c r="G20" s="2">
        <f t="shared" si="1"/>
        <v>5400</v>
      </c>
      <c r="H20" s="2"/>
      <c r="I20" s="2"/>
      <c r="J20" s="2"/>
      <c r="K20" s="2"/>
      <c r="L20" s="2" t="s">
        <v>520</v>
      </c>
      <c r="M20" s="2" t="s">
        <v>261</v>
      </c>
      <c r="N20" s="2">
        <v>49.1</v>
      </c>
      <c r="O20" s="2">
        <v>52.7</v>
      </c>
      <c r="P20" s="2"/>
      <c r="Q20" s="2"/>
    </row>
    <row r="21" spans="1:17" x14ac:dyDescent="0.25">
      <c r="A21" s="2">
        <v>20212985</v>
      </c>
      <c r="B21" s="2">
        <v>200</v>
      </c>
      <c r="C21" s="2" t="s">
        <v>16</v>
      </c>
      <c r="D21" s="2">
        <v>21</v>
      </c>
      <c r="E21" s="2">
        <f t="shared" si="0"/>
        <v>9</v>
      </c>
      <c r="F21" s="2">
        <v>30</v>
      </c>
      <c r="G21" s="2">
        <f t="shared" si="1"/>
        <v>6000</v>
      </c>
      <c r="H21" s="2"/>
      <c r="I21" s="2"/>
      <c r="J21" s="2"/>
      <c r="K21" s="2"/>
      <c r="L21" s="2" t="s">
        <v>259</v>
      </c>
      <c r="M21" s="2" t="s">
        <v>51</v>
      </c>
      <c r="N21" s="2">
        <v>39</v>
      </c>
      <c r="O21" s="2">
        <v>31.3</v>
      </c>
      <c r="P21" s="2"/>
      <c r="Q21" s="2" t="s">
        <v>30</v>
      </c>
    </row>
    <row r="22" spans="1:17" x14ac:dyDescent="0.25">
      <c r="A22" s="2">
        <v>20213023</v>
      </c>
      <c r="B22" s="2">
        <v>225</v>
      </c>
      <c r="C22" s="2" t="s">
        <v>16</v>
      </c>
      <c r="D22" s="2">
        <v>21</v>
      </c>
      <c r="E22" s="2">
        <f t="shared" si="0"/>
        <v>5</v>
      </c>
      <c r="F22" s="2">
        <v>26</v>
      </c>
      <c r="G22" s="2">
        <f t="shared" si="1"/>
        <v>5850</v>
      </c>
      <c r="H22" s="2"/>
      <c r="I22" s="2"/>
      <c r="J22" s="2"/>
      <c r="K22" s="2"/>
      <c r="L22" s="2" t="s">
        <v>143</v>
      </c>
      <c r="M22" s="2" t="s">
        <v>521</v>
      </c>
      <c r="N22" s="2">
        <v>84.1</v>
      </c>
      <c r="O22" s="2">
        <v>45</v>
      </c>
      <c r="P22" s="2"/>
      <c r="Q22" s="2"/>
    </row>
    <row r="23" spans="1:17" x14ac:dyDescent="0.25">
      <c r="A23" s="2">
        <v>20214020</v>
      </c>
      <c r="B23" s="2">
        <v>200</v>
      </c>
      <c r="C23" s="2" t="s">
        <v>16</v>
      </c>
      <c r="D23" s="2">
        <v>21</v>
      </c>
      <c r="E23" s="2">
        <f t="shared" ref="E23:E42" si="2">F23-D23</f>
        <v>9</v>
      </c>
      <c r="F23" s="2">
        <v>30</v>
      </c>
      <c r="G23" s="2">
        <f t="shared" ref="G23:G42" si="3">B23*F23</f>
        <v>6000</v>
      </c>
      <c r="H23" s="2"/>
      <c r="I23" s="2"/>
      <c r="J23" s="2"/>
      <c r="K23" s="2"/>
      <c r="L23" s="2" t="s">
        <v>522</v>
      </c>
      <c r="M23" s="2" t="s">
        <v>523</v>
      </c>
      <c r="N23" s="2">
        <v>22.8</v>
      </c>
      <c r="O23" s="2">
        <v>20.6</v>
      </c>
      <c r="P23" s="2"/>
      <c r="Q23" s="2"/>
    </row>
    <row r="24" spans="1:17" x14ac:dyDescent="0.25">
      <c r="A24" s="2">
        <v>20214030</v>
      </c>
      <c r="B24" s="2">
        <v>225</v>
      </c>
      <c r="C24" s="2" t="s">
        <v>16</v>
      </c>
      <c r="D24" s="2">
        <v>21</v>
      </c>
      <c r="E24" s="2">
        <f t="shared" si="2"/>
        <v>3</v>
      </c>
      <c r="F24" s="2">
        <v>24</v>
      </c>
      <c r="G24" s="2">
        <f t="shared" si="3"/>
        <v>5400</v>
      </c>
      <c r="H24" s="2"/>
      <c r="I24" s="2"/>
      <c r="J24" s="2"/>
      <c r="K24" s="2"/>
      <c r="L24" s="2" t="s">
        <v>522</v>
      </c>
      <c r="M24" s="2" t="s">
        <v>171</v>
      </c>
      <c r="N24" s="2">
        <v>62.6</v>
      </c>
      <c r="O24" s="2">
        <v>55.9</v>
      </c>
      <c r="P24" s="2"/>
      <c r="Q24" s="2"/>
    </row>
    <row r="25" spans="1:17" x14ac:dyDescent="0.25">
      <c r="A25" s="2">
        <v>20220584</v>
      </c>
      <c r="B25" s="2">
        <v>200</v>
      </c>
      <c r="C25" s="2" t="s">
        <v>16</v>
      </c>
      <c r="D25" s="2">
        <v>21</v>
      </c>
      <c r="E25" s="2">
        <f t="shared" si="2"/>
        <v>9</v>
      </c>
      <c r="F25" s="2">
        <v>30</v>
      </c>
      <c r="G25" s="2">
        <f t="shared" si="3"/>
        <v>6000</v>
      </c>
      <c r="H25" s="2"/>
      <c r="I25" s="2"/>
      <c r="J25" s="2"/>
      <c r="K25" s="2"/>
      <c r="L25" s="2" t="s">
        <v>524</v>
      </c>
      <c r="M25" s="2" t="s">
        <v>525</v>
      </c>
      <c r="N25" s="2">
        <v>73.7</v>
      </c>
      <c r="O25" s="2">
        <v>41.8</v>
      </c>
      <c r="P25" s="2"/>
      <c r="Q25" s="2"/>
    </row>
    <row r="26" spans="1:17" x14ac:dyDescent="0.25">
      <c r="A26" s="5">
        <v>20221146</v>
      </c>
      <c r="B26" s="2">
        <v>200</v>
      </c>
      <c r="C26" s="2" t="s">
        <v>16</v>
      </c>
      <c r="D26" s="2">
        <v>21</v>
      </c>
      <c r="E26" s="2">
        <f t="shared" si="2"/>
        <v>6</v>
      </c>
      <c r="F26" s="2">
        <v>27</v>
      </c>
      <c r="G26" s="2">
        <f t="shared" si="3"/>
        <v>5400</v>
      </c>
      <c r="H26" s="2"/>
      <c r="I26" s="2"/>
      <c r="J26" s="2"/>
      <c r="K26" s="2"/>
      <c r="L26" s="2" t="s">
        <v>526</v>
      </c>
      <c r="M26" s="2" t="s">
        <v>527</v>
      </c>
      <c r="N26" s="2">
        <v>108.9</v>
      </c>
      <c r="O26" s="2">
        <v>50.5</v>
      </c>
      <c r="P26" s="2"/>
      <c r="Q26" s="2"/>
    </row>
    <row r="27" spans="1:17" x14ac:dyDescent="0.25">
      <c r="A27" s="2">
        <v>20221397</v>
      </c>
      <c r="B27" s="2">
        <v>200</v>
      </c>
      <c r="C27" s="2" t="s">
        <v>16</v>
      </c>
      <c r="D27" s="2">
        <v>21</v>
      </c>
      <c r="E27" s="2">
        <f t="shared" si="2"/>
        <v>9</v>
      </c>
      <c r="F27" s="2">
        <v>30</v>
      </c>
      <c r="G27" s="2">
        <f t="shared" si="3"/>
        <v>6000</v>
      </c>
      <c r="H27" s="2"/>
      <c r="I27" s="2"/>
      <c r="J27" s="2"/>
      <c r="K27" s="2"/>
      <c r="L27" s="2" t="s">
        <v>406</v>
      </c>
      <c r="M27" s="2" t="s">
        <v>419</v>
      </c>
      <c r="N27" s="2">
        <v>100.1</v>
      </c>
      <c r="O27" s="2">
        <v>51.9</v>
      </c>
      <c r="P27" s="2"/>
      <c r="Q27" s="2"/>
    </row>
    <row r="28" spans="1:17" x14ac:dyDescent="0.25">
      <c r="A28" s="2">
        <v>20221536</v>
      </c>
      <c r="B28" s="2">
        <v>200</v>
      </c>
      <c r="C28" s="2" t="s">
        <v>16</v>
      </c>
      <c r="D28" s="2">
        <v>21</v>
      </c>
      <c r="E28" s="2">
        <f t="shared" si="2"/>
        <v>4</v>
      </c>
      <c r="F28" s="2">
        <v>25</v>
      </c>
      <c r="G28" s="2">
        <f t="shared" si="3"/>
        <v>5000</v>
      </c>
      <c r="H28" s="2"/>
      <c r="I28" s="2"/>
      <c r="J28" s="2"/>
      <c r="K28" s="2"/>
      <c r="L28" s="2" t="s">
        <v>528</v>
      </c>
      <c r="M28" s="2" t="s">
        <v>529</v>
      </c>
      <c r="N28" s="2">
        <v>146.69999999999999</v>
      </c>
      <c r="O28" s="2">
        <v>156.6</v>
      </c>
      <c r="P28" s="2"/>
      <c r="Q28" s="2"/>
    </row>
    <row r="29" spans="1:17" x14ac:dyDescent="0.25">
      <c r="A29" s="2">
        <v>20221554</v>
      </c>
      <c r="B29" s="2">
        <v>225</v>
      </c>
      <c r="C29" s="2" t="s">
        <v>16</v>
      </c>
      <c r="D29" s="2">
        <v>21</v>
      </c>
      <c r="E29" s="2">
        <f t="shared" si="2"/>
        <v>5</v>
      </c>
      <c r="F29" s="2">
        <v>26</v>
      </c>
      <c r="G29" s="2">
        <f t="shared" si="3"/>
        <v>5850</v>
      </c>
      <c r="H29" s="2"/>
      <c r="I29" s="2"/>
      <c r="J29" s="2"/>
      <c r="K29" s="2"/>
      <c r="L29" s="2" t="s">
        <v>530</v>
      </c>
      <c r="M29" s="2" t="s">
        <v>270</v>
      </c>
      <c r="N29" s="2">
        <v>222</v>
      </c>
      <c r="O29" s="2">
        <v>161.9</v>
      </c>
      <c r="P29" s="2"/>
      <c r="Q29" s="2"/>
    </row>
    <row r="30" spans="1:17" x14ac:dyDescent="0.25">
      <c r="A30" s="2">
        <v>20221948</v>
      </c>
      <c r="B30" s="2">
        <v>200</v>
      </c>
      <c r="C30" s="2" t="s">
        <v>16</v>
      </c>
      <c r="D30" s="2">
        <v>21</v>
      </c>
      <c r="E30" s="2">
        <f t="shared" si="2"/>
        <v>4</v>
      </c>
      <c r="F30" s="2">
        <v>25</v>
      </c>
      <c r="G30" s="2">
        <f t="shared" si="3"/>
        <v>5000</v>
      </c>
      <c r="H30" s="2"/>
      <c r="I30" s="2"/>
      <c r="J30" s="2"/>
      <c r="K30" s="2"/>
      <c r="L30" s="2" t="s">
        <v>410</v>
      </c>
      <c r="M30" s="2" t="s">
        <v>531</v>
      </c>
      <c r="N30" s="2">
        <v>107.2</v>
      </c>
      <c r="O30" s="2">
        <v>42.5</v>
      </c>
      <c r="P30" s="2"/>
      <c r="Q30" s="2"/>
    </row>
    <row r="31" spans="1:17" x14ac:dyDescent="0.25">
      <c r="A31" s="2">
        <v>20223072</v>
      </c>
      <c r="B31" s="2">
        <v>200</v>
      </c>
      <c r="C31" s="2" t="s">
        <v>16</v>
      </c>
      <c r="D31" s="2">
        <v>21</v>
      </c>
      <c r="E31" s="2">
        <f t="shared" si="2"/>
        <v>7</v>
      </c>
      <c r="F31" s="2">
        <v>28</v>
      </c>
      <c r="G31" s="2">
        <f t="shared" si="3"/>
        <v>5600</v>
      </c>
      <c r="H31" s="2"/>
      <c r="I31" s="2"/>
      <c r="J31" s="2"/>
      <c r="K31" s="2"/>
      <c r="L31" s="2" t="s">
        <v>438</v>
      </c>
      <c r="M31" s="2" t="s">
        <v>189</v>
      </c>
      <c r="N31" s="2">
        <v>124.2</v>
      </c>
      <c r="O31" s="2">
        <v>73.900000000000006</v>
      </c>
      <c r="P31" s="2"/>
      <c r="Q31" s="2"/>
    </row>
    <row r="32" spans="1:17" x14ac:dyDescent="0.25">
      <c r="A32" s="6">
        <v>20230084</v>
      </c>
      <c r="B32" s="6">
        <v>225</v>
      </c>
      <c r="C32" s="6" t="s">
        <v>16</v>
      </c>
      <c r="D32" s="6">
        <v>21</v>
      </c>
      <c r="E32" s="2">
        <f t="shared" si="2"/>
        <v>5</v>
      </c>
      <c r="F32" s="6">
        <v>26</v>
      </c>
      <c r="G32" s="2">
        <f t="shared" si="3"/>
        <v>5850</v>
      </c>
      <c r="H32" s="6"/>
      <c r="I32" s="6"/>
      <c r="J32" s="6"/>
      <c r="K32" s="6"/>
      <c r="L32" s="6" t="s">
        <v>189</v>
      </c>
      <c r="M32" s="6" t="s">
        <v>532</v>
      </c>
      <c r="N32" s="2">
        <v>4.3</v>
      </c>
      <c r="O32" s="2">
        <v>2.6</v>
      </c>
      <c r="P32" s="2"/>
      <c r="Q32" s="2"/>
    </row>
    <row r="33" spans="1:17" x14ac:dyDescent="0.25">
      <c r="A33" s="6">
        <v>20230268</v>
      </c>
      <c r="B33" s="6">
        <v>225</v>
      </c>
      <c r="C33" s="6" t="s">
        <v>16</v>
      </c>
      <c r="D33" s="6">
        <v>21</v>
      </c>
      <c r="E33" s="2">
        <f t="shared" si="2"/>
        <v>3</v>
      </c>
      <c r="F33" s="6">
        <v>24</v>
      </c>
      <c r="G33" s="2">
        <f t="shared" si="3"/>
        <v>5400</v>
      </c>
      <c r="H33" s="6"/>
      <c r="I33" s="6"/>
      <c r="J33" s="6"/>
      <c r="K33" s="6"/>
      <c r="L33" s="6" t="s">
        <v>533</v>
      </c>
      <c r="M33" s="6" t="s">
        <v>454</v>
      </c>
      <c r="N33" s="2">
        <v>33.9</v>
      </c>
      <c r="O33" s="2">
        <v>32.799999999999997</v>
      </c>
      <c r="P33" s="2"/>
      <c r="Q33" s="2"/>
    </row>
    <row r="34" spans="1:17" x14ac:dyDescent="0.25">
      <c r="A34" s="6">
        <v>20230308</v>
      </c>
      <c r="B34" s="6">
        <v>200</v>
      </c>
      <c r="C34" s="6" t="s">
        <v>16</v>
      </c>
      <c r="D34" s="6">
        <v>21</v>
      </c>
      <c r="E34" s="2">
        <f t="shared" si="2"/>
        <v>6</v>
      </c>
      <c r="F34" s="6">
        <v>27</v>
      </c>
      <c r="G34" s="2">
        <f t="shared" si="3"/>
        <v>5400</v>
      </c>
      <c r="H34" s="6"/>
      <c r="I34" s="6"/>
      <c r="J34" s="6"/>
      <c r="K34" s="6"/>
      <c r="L34" s="6" t="s">
        <v>453</v>
      </c>
      <c r="M34" s="6" t="s">
        <v>289</v>
      </c>
      <c r="N34" s="2">
        <v>96</v>
      </c>
      <c r="O34" s="2">
        <v>104.7</v>
      </c>
      <c r="P34" s="2"/>
      <c r="Q34" s="2"/>
    </row>
    <row r="35" spans="1:17" x14ac:dyDescent="0.25">
      <c r="A35" s="6">
        <v>20231402</v>
      </c>
      <c r="B35" s="6">
        <v>200</v>
      </c>
      <c r="C35" s="6" t="s">
        <v>16</v>
      </c>
      <c r="D35" s="6">
        <v>21</v>
      </c>
      <c r="E35" s="2">
        <f t="shared" si="2"/>
        <v>8</v>
      </c>
      <c r="F35" s="6">
        <v>29</v>
      </c>
      <c r="G35" s="2">
        <f t="shared" si="3"/>
        <v>5800</v>
      </c>
      <c r="H35" s="6"/>
      <c r="I35" s="6"/>
      <c r="J35" s="6"/>
      <c r="K35" s="6"/>
      <c r="L35" s="6" t="s">
        <v>290</v>
      </c>
      <c r="M35" s="6" t="s">
        <v>295</v>
      </c>
      <c r="N35" s="2">
        <v>31.6</v>
      </c>
      <c r="O35" s="2">
        <v>29.1</v>
      </c>
      <c r="P35" s="2"/>
      <c r="Q35" s="2"/>
    </row>
    <row r="36" spans="1:17" x14ac:dyDescent="0.25">
      <c r="A36" s="6">
        <v>20231410</v>
      </c>
      <c r="B36" s="6">
        <v>200</v>
      </c>
      <c r="C36" s="6" t="s">
        <v>16</v>
      </c>
      <c r="D36" s="6">
        <v>21</v>
      </c>
      <c r="E36" s="2">
        <f t="shared" si="2"/>
        <v>9</v>
      </c>
      <c r="F36" s="6">
        <v>30</v>
      </c>
      <c r="G36" s="2">
        <f t="shared" si="3"/>
        <v>6000</v>
      </c>
      <c r="H36" s="6"/>
      <c r="I36" s="6"/>
      <c r="J36" s="6"/>
      <c r="K36" s="6"/>
      <c r="L36" s="6" t="s">
        <v>465</v>
      </c>
      <c r="M36" s="6" t="s">
        <v>476</v>
      </c>
      <c r="N36" s="2">
        <v>31</v>
      </c>
      <c r="O36" s="2">
        <v>15.2</v>
      </c>
      <c r="P36" s="2"/>
      <c r="Q36" s="2"/>
    </row>
    <row r="37" spans="1:17" x14ac:dyDescent="0.25">
      <c r="A37" s="6">
        <v>20231759</v>
      </c>
      <c r="B37" s="6">
        <v>200</v>
      </c>
      <c r="C37" s="6" t="s">
        <v>16</v>
      </c>
      <c r="D37" s="6">
        <v>21</v>
      </c>
      <c r="E37" s="2">
        <f t="shared" si="2"/>
        <v>6</v>
      </c>
      <c r="F37" s="6">
        <v>27</v>
      </c>
      <c r="G37" s="2">
        <f t="shared" si="3"/>
        <v>5400</v>
      </c>
      <c r="H37" s="6"/>
      <c r="I37" s="6"/>
      <c r="J37" s="6"/>
      <c r="K37" s="6"/>
      <c r="L37" s="6" t="s">
        <v>204</v>
      </c>
      <c r="M37" s="6" t="s">
        <v>208</v>
      </c>
      <c r="N37" s="2">
        <v>86.9</v>
      </c>
      <c r="O37" s="2">
        <v>44.7</v>
      </c>
      <c r="P37" s="2"/>
      <c r="Q37" s="2"/>
    </row>
    <row r="38" spans="1:17" x14ac:dyDescent="0.25">
      <c r="A38" s="2">
        <v>20231867</v>
      </c>
      <c r="B38" s="2">
        <v>200</v>
      </c>
      <c r="C38" s="6" t="s">
        <v>16</v>
      </c>
      <c r="D38" s="6">
        <v>21</v>
      </c>
      <c r="E38" s="2">
        <f t="shared" si="2"/>
        <v>9</v>
      </c>
      <c r="F38" s="6">
        <v>30</v>
      </c>
      <c r="G38" s="2">
        <f t="shared" si="3"/>
        <v>6000</v>
      </c>
      <c r="H38" s="6"/>
      <c r="I38" s="6"/>
      <c r="J38" s="6"/>
      <c r="K38" s="6"/>
      <c r="L38" s="6" t="s">
        <v>477</v>
      </c>
      <c r="M38" s="6" t="s">
        <v>215</v>
      </c>
      <c r="N38" s="2">
        <v>137.30000000000001</v>
      </c>
      <c r="O38" s="2">
        <v>122.9</v>
      </c>
      <c r="P38" s="2"/>
      <c r="Q38" s="2"/>
    </row>
    <row r="39" spans="1:17" x14ac:dyDescent="0.25">
      <c r="A39" s="6">
        <v>20231991</v>
      </c>
      <c r="B39" s="6">
        <v>200</v>
      </c>
      <c r="C39" s="6" t="s">
        <v>16</v>
      </c>
      <c r="D39" s="6">
        <v>21</v>
      </c>
      <c r="E39" s="2">
        <f t="shared" si="2"/>
        <v>4</v>
      </c>
      <c r="F39" s="6">
        <v>25</v>
      </c>
      <c r="G39" s="2">
        <f t="shared" si="3"/>
        <v>5000</v>
      </c>
      <c r="H39" s="6"/>
      <c r="I39" s="6"/>
      <c r="J39" s="6"/>
      <c r="K39" s="6"/>
      <c r="L39" s="6" t="s">
        <v>207</v>
      </c>
      <c r="M39" s="6" t="s">
        <v>534</v>
      </c>
      <c r="N39" s="2">
        <v>40.700000000000003</v>
      </c>
      <c r="O39" s="2">
        <v>61.5</v>
      </c>
      <c r="P39" s="2"/>
      <c r="Q39" s="2"/>
    </row>
    <row r="40" spans="1:17" x14ac:dyDescent="0.25">
      <c r="A40" s="2">
        <v>20232082</v>
      </c>
      <c r="B40" s="2">
        <v>200</v>
      </c>
      <c r="C40" s="6" t="s">
        <v>16</v>
      </c>
      <c r="D40" s="6">
        <v>21</v>
      </c>
      <c r="E40" s="2">
        <f t="shared" si="2"/>
        <v>12</v>
      </c>
      <c r="F40" s="6">
        <v>33</v>
      </c>
      <c r="G40" s="2">
        <f t="shared" si="3"/>
        <v>6600</v>
      </c>
      <c r="H40" s="6"/>
      <c r="I40" s="6"/>
      <c r="J40" s="6"/>
      <c r="K40" s="6"/>
      <c r="L40" s="6" t="s">
        <v>535</v>
      </c>
      <c r="M40" s="6" t="s">
        <v>228</v>
      </c>
      <c r="N40" s="2">
        <v>27.4</v>
      </c>
      <c r="O40" s="2">
        <v>20.8</v>
      </c>
      <c r="P40" s="2"/>
      <c r="Q40" s="2"/>
    </row>
    <row r="41" spans="1:17" x14ac:dyDescent="0.25">
      <c r="A41" s="6">
        <v>20233103</v>
      </c>
      <c r="B41" s="6">
        <v>200</v>
      </c>
      <c r="C41" s="6" t="s">
        <v>16</v>
      </c>
      <c r="D41" s="6">
        <v>21</v>
      </c>
      <c r="E41" s="2">
        <f t="shared" si="2"/>
        <v>4</v>
      </c>
      <c r="F41" s="6">
        <v>25</v>
      </c>
      <c r="G41" s="2">
        <f t="shared" si="3"/>
        <v>5000</v>
      </c>
      <c r="H41" s="6"/>
      <c r="I41" s="6"/>
      <c r="J41" s="6"/>
      <c r="K41" s="6"/>
      <c r="L41" s="6" t="s">
        <v>484</v>
      </c>
      <c r="M41" s="6" t="s">
        <v>536</v>
      </c>
      <c r="N41" s="2">
        <v>181.3</v>
      </c>
      <c r="O41" s="2">
        <v>179.3</v>
      </c>
      <c r="P41" s="2"/>
      <c r="Q41" s="2"/>
    </row>
    <row r="42" spans="1:17" x14ac:dyDescent="0.25">
      <c r="A42" s="2">
        <v>20233556</v>
      </c>
      <c r="B42" s="2">
        <v>200</v>
      </c>
      <c r="C42" s="6" t="s">
        <v>16</v>
      </c>
      <c r="D42" s="6">
        <v>21</v>
      </c>
      <c r="E42" s="2">
        <f t="shared" si="2"/>
        <v>2</v>
      </c>
      <c r="F42" s="6">
        <v>23</v>
      </c>
      <c r="G42" s="2">
        <f t="shared" si="3"/>
        <v>4600</v>
      </c>
      <c r="H42" s="6"/>
      <c r="I42" s="6"/>
      <c r="J42" s="6"/>
      <c r="K42" s="6"/>
      <c r="L42" s="6" t="s">
        <v>537</v>
      </c>
      <c r="M42" s="6" t="s">
        <v>538</v>
      </c>
      <c r="N42" s="2">
        <v>56.3</v>
      </c>
      <c r="O42" s="2">
        <v>77.2</v>
      </c>
      <c r="P42" s="2"/>
      <c r="Q42" s="2"/>
    </row>
    <row r="43" spans="1:17" x14ac:dyDescent="0.25">
      <c r="A43" s="2">
        <v>20233560</v>
      </c>
      <c r="B43" s="2">
        <v>200</v>
      </c>
      <c r="C43" s="6" t="s">
        <v>16</v>
      </c>
      <c r="D43" s="6">
        <v>21</v>
      </c>
      <c r="E43" s="9">
        <v>9</v>
      </c>
      <c r="F43" s="10">
        <v>30</v>
      </c>
      <c r="G43" s="9">
        <v>6000</v>
      </c>
      <c r="H43" s="10"/>
      <c r="I43" s="10"/>
      <c r="J43" s="10"/>
      <c r="K43" s="10"/>
      <c r="L43" s="10" t="s">
        <v>537</v>
      </c>
      <c r="M43" s="10" t="s">
        <v>539</v>
      </c>
      <c r="N43" s="9">
        <v>83.5</v>
      </c>
      <c r="O43" s="2">
        <v>97.9</v>
      </c>
      <c r="P43" s="2"/>
      <c r="Q43" s="2"/>
    </row>
  </sheetData>
  <sheetProtection formatCells="0" insertHyperlinks="0" autoFilter="0"/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17f</vt:lpstr>
      <vt:lpstr>18f</vt:lpstr>
      <vt:lpstr>19f</vt:lpstr>
      <vt:lpstr>20f</vt:lpstr>
      <vt:lpstr>21f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yangshuangyan</dc:creator>
  <cp:lastModifiedBy>HP</cp:lastModifiedBy>
  <dcterms:created xsi:type="dcterms:W3CDTF">2024-03-15T16:30:00Z</dcterms:created>
  <dcterms:modified xsi:type="dcterms:W3CDTF">2025-02-24T10:44:29Z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4F307F1AC78135C7CB2201667116390D_43</vt:lpwstr>
  </property>
  <property fmtid="{D5CDD505-2E9C-101B-9397-08002B2CF9AE}" pid="3" name="KSOProductBuildVer">
    <vt:lpwstr>2052-6.5.2.8766</vt:lpwstr>
  </property>
</Properties>
</file>