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4"/>
  </bookViews>
  <sheets>
    <sheet name="游戏行为记录变量设计" sheetId="1" r:id="rId1"/>
    <sheet name="【数据分析】命名查找与对应" sheetId="5" r:id="rId2"/>
    <sheet name="代码变量声明" sheetId="2" r:id="rId3"/>
    <sheet name="嵌入代码" sheetId="3" r:id="rId4"/>
    <sheet name="测试结果" sheetId="4" r:id="rId5"/>
  </sheets>
  <definedNames>
    <definedName name="_xlnm._FilterDatabase" localSheetId="0" hidden="1">游戏行为记录变量设计!$A$1:$D$64</definedName>
    <definedName name="_xlnm._FilterDatabase" localSheetId="1" hidden="1">【数据分析】命名查找与对应!$A$1:$E$64</definedName>
    <definedName name="_xlnm._FilterDatabase" localSheetId="2" hidden="1">代码变量声明!$A$1:$G$61</definedName>
    <definedName name="_xlnm._FilterDatabase" localSheetId="3" hidden="1">嵌入代码!$A$1:$H$61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<sst xmlns="http://schemas.openxmlformats.org/spreadsheetml/2006/main" count="1285" uniqueCount="239">
  <si>
    <t>数字健康游戏行为记录</t>
  </si>
  <si>
    <t>变量名称</t>
  </si>
  <si>
    <t>类型</t>
  </si>
  <si>
    <t>示例</t>
  </si>
  <si>
    <t>备注</t>
  </si>
  <si>
    <t>StuName</t>
  </si>
  <si>
    <t>文本</t>
  </si>
  <si>
    <t>学生1</t>
  </si>
  <si>
    <t>学生姓名</t>
  </si>
  <si>
    <t>BeginTime</t>
  </si>
  <si>
    <t>数字</t>
  </si>
  <si>
    <t>开始游戏时间</t>
  </si>
  <si>
    <t>CELR（Count of entries into living rooms</t>
  </si>
  <si>
    <t>0/1/2</t>
  </si>
  <si>
    <t>进入客厅次数，第一次点击+1，第二次点击+1</t>
  </si>
  <si>
    <t>ETLR（Enter Time points of living room</t>
  </si>
  <si>
    <t>33。55。66</t>
  </si>
  <si>
    <t>进入客厅的时间记录：时间1+间隔符。+时间2</t>
  </si>
  <si>
    <t>CETLR（Count of Enter Tips of the living room</t>
  </si>
  <si>
    <t>客厅【提示】次数，count++</t>
  </si>
  <si>
    <t>TTLR（Time points of Tips from the living room</t>
  </si>
  <si>
    <t>44。66。88</t>
  </si>
  <si>
    <t>查看客厅【提示】时间：第一次查看时间+间隔符。+第二次查看时间……44。66</t>
  </si>
  <si>
    <t>CECC（Count of enter Cap Clue</t>
  </si>
  <si>
    <t>客厅线索1【帽子、墨镜】，count++</t>
  </si>
  <si>
    <t>ETCC（Enter Time of Cap Clue</t>
  </si>
  <si>
    <t>50。55。66</t>
  </si>
  <si>
    <t>进入线索1【帽子、墨镜】的时间</t>
  </si>
  <si>
    <t>QTCC（Quit Time of Cap Clue</t>
  </si>
  <si>
    <t>55。90。100</t>
  </si>
  <si>
    <t>关闭线索1【帽子、墨镜】的时间</t>
  </si>
  <si>
    <t>CEBC（Count of entries into Bottle Clue</t>
  </si>
  <si>
    <t>客厅线索2【安眠药、止痛药等药瓶】，count++</t>
  </si>
  <si>
    <t>ETBC</t>
  </si>
  <si>
    <t>进入客厅线索2【安眠药、止痛药等药瓶】的时间</t>
  </si>
  <si>
    <t>QTBC</t>
  </si>
  <si>
    <t>关闭客厅线索2【安眠药、止痛药等药瓶】的时间</t>
  </si>
  <si>
    <t>CRLR（count of return button of living room</t>
  </si>
  <si>
    <t>客厅里的返回按钮，count++</t>
  </si>
  <si>
    <t>TRLR</t>
  </si>
  <si>
    <t>点击客厅【返回】的时间记录</t>
  </si>
  <si>
    <t>CESR（Count of entries into Study rooms</t>
  </si>
  <si>
    <t>200。210。220</t>
  </si>
  <si>
    <t>进入书房时间记录：时间1+间隔符。+时间2</t>
  </si>
  <si>
    <t>CETSR</t>
  </si>
  <si>
    <t>书房房间【提示】次数，count++</t>
  </si>
  <si>
    <t>QESR</t>
  </si>
  <si>
    <t>点击书房【返回】的时间记录</t>
  </si>
  <si>
    <t>TTSR</t>
  </si>
  <si>
    <t>210。220。230</t>
  </si>
  <si>
    <t>查看书房【提示】时间</t>
  </si>
  <si>
    <t>CENC(N:Noodles</t>
  </si>
  <si>
    <t>进入房间线索1【泡面】的次数，count++</t>
  </si>
  <si>
    <t>ETNC</t>
  </si>
  <si>
    <t>进入房间线索1【泡面】的时间</t>
  </si>
  <si>
    <t>QTNC</t>
  </si>
  <si>
    <t>240。250。260</t>
  </si>
  <si>
    <t>关闭房间线索1【泡面】的时间</t>
  </si>
  <si>
    <t>CEPC(P:papers</t>
  </si>
  <si>
    <t>点击房间线索2【考试卷子】，count++</t>
  </si>
  <si>
    <t>ETPC</t>
  </si>
  <si>
    <t>进入房间线索2【考试卷子】的时间</t>
  </si>
  <si>
    <t>QTPC</t>
  </si>
  <si>
    <t>关闭房间线索2【考试卷子】的时间</t>
  </si>
  <si>
    <t>CEDCC(DC:desk computer</t>
  </si>
  <si>
    <t>点击房间线索3【电脑】，count++</t>
  </si>
  <si>
    <t>ETDCC</t>
  </si>
  <si>
    <t>进入房间线索3【电脑】的时间</t>
  </si>
  <si>
    <t>ETDCGCS（GCS：Game comment section</t>
  </si>
  <si>
    <t>进入【电脑】游戏软件评论区时间</t>
  </si>
  <si>
    <t>QTDCGCS</t>
  </si>
  <si>
    <t>244。254。264</t>
  </si>
  <si>
    <t>关闭【电脑】游戏软件评论区时间</t>
  </si>
  <si>
    <t>ETDCGOH（GOH：Game Online Hours</t>
  </si>
  <si>
    <t>进入【电脑】游戏软件在线时长的时间</t>
  </si>
  <si>
    <t>QTDCGOH</t>
  </si>
  <si>
    <t>关闭【电脑】游戏软件在线时长的时间</t>
  </si>
  <si>
    <t>QTDCC</t>
  </si>
  <si>
    <t>280。290。300</t>
  </si>
  <si>
    <t>关闭房间线索2【电脑】的时间</t>
  </si>
  <si>
    <t>ETThinking</t>
  </si>
  <si>
    <t>310</t>
  </si>
  <si>
    <t>小结：已找齐所有线索，进入思考时间</t>
  </si>
  <si>
    <t>Level1QA</t>
  </si>
  <si>
    <t>0/1</t>
  </si>
  <si>
    <t>A、已经网络成瘾。</t>
  </si>
  <si>
    <t>Level1QB</t>
  </si>
  <si>
    <t>B、应该是忘记了打球计划</t>
  </si>
  <si>
    <t>ETLevel2</t>
  </si>
  <si>
    <t>330</t>
  </si>
  <si>
    <t>进入关卡2【健康游戏时间设置】的时间</t>
  </si>
  <si>
    <t>ETLevel3</t>
  </si>
  <si>
    <t>360</t>
  </si>
  <si>
    <t>进入【游戏尾声】时间</t>
  </si>
  <si>
    <t>ETLevel3Q1</t>
  </si>
  <si>
    <t>370</t>
  </si>
  <si>
    <t>进入【多选】时间</t>
  </si>
  <si>
    <t>Level3Q1A</t>
  </si>
  <si>
    <t>【多选】避免网络成瘾A、多锻炼身体，比如现在和我去打打篮球</t>
  </si>
  <si>
    <t>Level3Q1B</t>
  </si>
  <si>
    <t>【多选】避免网络成瘾B、和家人、朋友进行更多的现实交流</t>
  </si>
  <si>
    <t>Level3Q1C</t>
  </si>
  <si>
    <t>【多选】避免网络成瘾C、使用手机设置或不做手机控、番茄to do软件限制使用时间</t>
  </si>
  <si>
    <t>Level3Q1D</t>
  </si>
  <si>
    <t>【多选】避免网络成瘾D、上网前制定计划，优先完成学习任务</t>
  </si>
  <si>
    <t>QTLevel3Q1</t>
  </si>
  <si>
    <t>【多选】完成时间</t>
  </si>
  <si>
    <t>ETLevel3Q2</t>
  </si>
  <si>
    <t>进入【题目1】时间：题目1.网络成瘾是一种_____？</t>
  </si>
  <si>
    <t>VofLevel3Q2</t>
  </si>
  <si>
    <t>1/2/3</t>
  </si>
  <si>
    <t>A个人爱好=1；B心理疾病=2；C身体疾病=3</t>
  </si>
  <si>
    <t>QTLevel3Q2</t>
  </si>
  <si>
    <t>388</t>
  </si>
  <si>
    <t>完成【题目1】时间</t>
  </si>
  <si>
    <t>ETLevel3Q3</t>
  </si>
  <si>
    <t>进入【题目2】时间</t>
  </si>
  <si>
    <t>VofLevel3Q3</t>
  </si>
  <si>
    <t>1/2/3/4</t>
  </si>
  <si>
    <t>A严重者会诱发违法犯罪=1；B熬夜上网影响身体健康=2；C周末和朋友线上聊天=3；D沉迷上网荒废学业=4</t>
  </si>
  <si>
    <t>QTLevel3Q3</t>
  </si>
  <si>
    <t>T</t>
  </si>
  <si>
    <t>完成【题目2】时间</t>
  </si>
  <si>
    <t>ETLevel3Q4</t>
  </si>
  <si>
    <t>进入【题目3】时间：题目3.（多选）以下同学，谁是健康上网的_____?</t>
  </si>
  <si>
    <t>Level3Q4A</t>
  </si>
  <si>
    <t>【多选】A小云周一到周五不玩手机，到了周末每天玩10个小时，废寝忘食。</t>
  </si>
  <si>
    <t>Level3Q4B</t>
  </si>
  <si>
    <t>【多选】B 小王应网友邀请，瞒着家长和老师，在某网吧独自与网友见面。</t>
  </si>
  <si>
    <t>Level3Q4C</t>
  </si>
  <si>
    <t>【多选】C 小周玩游戏时发现电脑提示他“在线时间过长，建议休息”，他马上退出了游戏。</t>
  </si>
  <si>
    <t>Level3Q4D</t>
  </si>
  <si>
    <t>【多选】D 小谭上网查资料时，电脑窗口忽然弹出一个黄色网页，他马上关闭网页。</t>
  </si>
  <si>
    <t>QTLevel3Q4</t>
  </si>
  <si>
    <t>完成【题目3】时间</t>
  </si>
  <si>
    <t>ETLevel3Q5</t>
  </si>
  <si>
    <t>【多选】进入【题目4】时间：导致网络沉迷的主要因素_____？</t>
  </si>
  <si>
    <t>Level3Q5A</t>
  </si>
  <si>
    <r>
      <rPr>
        <sz val="10.5"/>
        <color rgb="FF6E7781"/>
        <rFont val="Consolas"/>
        <charset val="134"/>
      </rPr>
      <t>A缺乏自我控制能力</t>
    </r>
  </si>
  <si>
    <t>Level3Q5B</t>
  </si>
  <si>
    <r>
      <rPr>
        <sz val="10.5"/>
        <color rgb="FF6E7781"/>
        <rFont val="Consolas"/>
        <charset val="134"/>
      </rPr>
      <t>B</t>
    </r>
    <r>
      <rPr>
        <sz val="10.5"/>
        <color rgb="FF6E7781"/>
        <rFont val="宋体"/>
        <charset val="134"/>
      </rPr>
      <t>逃避现实</t>
    </r>
  </si>
  <si>
    <t>Level3Q5C</t>
  </si>
  <si>
    <r>
      <rPr>
        <sz val="10.5"/>
        <color rgb="FF6E7781"/>
        <rFont val="Consolas"/>
        <charset val="134"/>
      </rPr>
      <t>C父母的不良示范</t>
    </r>
  </si>
  <si>
    <t>Level3Q5D</t>
  </si>
  <si>
    <r>
      <rPr>
        <sz val="10.5"/>
        <color rgb="FF6E7781"/>
        <rFont val="Consolas"/>
        <charset val="134"/>
      </rPr>
      <t>D周围同龄人的影响</t>
    </r>
  </si>
  <si>
    <t>QTLevel3Q5</t>
  </si>
  <si>
    <t>完成【题目4】时间</t>
  </si>
  <si>
    <t>TotalGamePoints</t>
  </si>
  <si>
    <t>100</t>
  </si>
  <si>
    <t>游戏总分数</t>
  </si>
  <si>
    <t>TotalGameTime</t>
  </si>
  <si>
    <t>【时间】游戏结束，显示排行榜</t>
  </si>
  <si>
    <t>正式记录（测试2）</t>
  </si>
  <si>
    <t>CELR</t>
  </si>
  <si>
    <t>ETLR</t>
  </si>
  <si>
    <t>CETLR</t>
  </si>
  <si>
    <t>TTLR</t>
  </si>
  <si>
    <t>CECC</t>
  </si>
  <si>
    <t>ETCC</t>
  </si>
  <si>
    <t>QTCC</t>
  </si>
  <si>
    <t>CEBC</t>
  </si>
  <si>
    <t>CRLR</t>
  </si>
  <si>
    <t>CESR</t>
  </si>
  <si>
    <t>CENC</t>
  </si>
  <si>
    <t>CEPC</t>
  </si>
  <si>
    <t>CEDCC</t>
  </si>
  <si>
    <t>ETDCGCS</t>
  </si>
  <si>
    <t>ETDCGOH</t>
  </si>
  <si>
    <t>:''</t>
  </si>
  <si>
    <t>,</t>
  </si>
  <si>
    <t>:0</t>
  </si>
  <si>
    <t>A个人爱好:1,B心理疾病:2,C身体疾病:3</t>
  </si>
  <si>
    <t>A严重者会诱发违法犯罪:1,B熬夜上网影响身体健康:2,C周末和朋友线上聊天:3,D沉迷上网荒废学业:4</t>
  </si>
  <si>
    <t>进入【题目4】时间：导致网络沉迷的主要因素_____？</t>
  </si>
  <si>
    <t>VofLevel3Q5</t>
  </si>
  <si>
    <t>A缺乏自我控制能力:1, B父母的不良示范:2,C逃避现实，在网络世界寻求安慰:3 D周围同龄人的影响:4</t>
  </si>
  <si>
    <t>//</t>
  </si>
  <si>
    <t>BeginTime: 0</t>
  </si>
  <si>
    <t>CEBC: 1</t>
  </si>
  <si>
    <t>CECC: 3</t>
  </si>
  <si>
    <t>CEDCC: 1</t>
  </si>
  <si>
    <t>CELR: 1</t>
  </si>
  <si>
    <t>CENC: 1</t>
  </si>
  <si>
    <t>CEPC: 1</t>
  </si>
  <si>
    <t>CESR: ".88.145"</t>
  </si>
  <si>
    <t>CETLR: 2</t>
  </si>
  <si>
    <t>CETSR: 1</t>
  </si>
  <si>
    <t>CRLR: 1</t>
  </si>
  <si>
    <t>ETBC: ".76"</t>
  </si>
  <si>
    <t>ETCC: ".25.39.64"</t>
  </si>
  <si>
    <t>ETDCC: ".106"</t>
  </si>
  <si>
    <t>ETDCGCS: ".114"</t>
  </si>
  <si>
    <t>ETDCGOH: ".130"</t>
  </si>
  <si>
    <t>ETLR: ".17"</t>
  </si>
  <si>
    <t>ETLevel2: 208</t>
  </si>
  <si>
    <t>ETLevel3: 227</t>
  </si>
  <si>
    <t>ETLevel3Q1: 246</t>
  </si>
  <si>
    <t>ETLevel3Q2: 259</t>
  </si>
  <si>
    <t>ETLevel3Q3: 268</t>
  </si>
  <si>
    <t>ETLevel3Q4: 278</t>
  </si>
  <si>
    <t>ETLevel3Q5: 290</t>
  </si>
  <si>
    <t>ETNC: ".175"</t>
  </si>
  <si>
    <t>ETPC: ".165"</t>
  </si>
  <si>
    <t>ETThinking: 1</t>
  </si>
  <si>
    <t>Level1QA: 1</t>
  </si>
  <si>
    <t>Level1QB: 0</t>
  </si>
  <si>
    <t>Level3Q1A: 0</t>
  </si>
  <si>
    <t>Level3Q1B: 1</t>
  </si>
  <si>
    <t>Level3Q1C: 1</t>
  </si>
  <si>
    <t>Level3Q1D: 0</t>
  </si>
  <si>
    <t>Level3Q4A: 0</t>
  </si>
  <si>
    <t>Level3Q4B: 1</t>
  </si>
  <si>
    <t>Level3Q4C: 1</t>
  </si>
  <si>
    <t>Level3Q4D: 0</t>
  </si>
  <si>
    <t>Level3Q5A: 0</t>
  </si>
  <si>
    <t>Level3Q5B: 1</t>
  </si>
  <si>
    <t>Level3Q5C: 1</t>
  </si>
  <si>
    <t>Level3Q5D: 1</t>
  </si>
  <si>
    <t>QESR: ".183"</t>
  </si>
  <si>
    <t>QTBC: ".81"</t>
  </si>
  <si>
    <t>QTCC: ".31.43.69"</t>
  </si>
  <si>
    <t>QTDCC: ".145"</t>
  </si>
  <si>
    <t>QTDCGCS: ".125"</t>
  </si>
  <si>
    <t>QTDCGOH: ".141"</t>
  </si>
  <si>
    <t>QTLevel3Q1: 252</t>
  </si>
  <si>
    <t>QTLevel3Q2: 263</t>
  </si>
  <si>
    <t>QTLevel3Q3: 273</t>
  </si>
  <si>
    <t>QTLevel3Q4: 285</t>
  </si>
  <si>
    <t>QTLevel3Q5: 296</t>
  </si>
  <si>
    <t>QTNC: ".181"</t>
  </si>
  <si>
    <t>QTPC: ".171"</t>
  </si>
  <si>
    <t>StuName: "023"</t>
  </si>
  <si>
    <t>TRLR: ".84"</t>
  </si>
  <si>
    <t>TTLR: ".50.72"</t>
  </si>
  <si>
    <t>TTSR: ".155"</t>
  </si>
  <si>
    <t>TotalGamePoints: "40"</t>
  </si>
  <si>
    <t>TotalGameTime: 348</t>
  </si>
  <si>
    <t>VofLevel3Q2: 1</t>
  </si>
  <si>
    <t>VofLevel3Q3: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</si>
</sst>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Calisto MT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1"/>
      <name val="宋体"/>
      <charset val="134"/>
    </font>
    <font>
      <sz val="10.5"/>
      <color rgb="FF6E7781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6E77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Fill="1" applyAlignment="1">
      <alignment vertical="center"/>
    </xf>
    <xf numFmtId="0" fontId="4" fillId="0" borderId="0" xfId="0" applyFont="1" applyFill="1" applyAlignment="1">
      <alignment horizontal="justify"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4" fillId="0" borderId="0" xfId="0" applyFont="1" applyAlignment="1">
      <alignment horizontal="justify" vertical="center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4"/>
  <sheetViews>
    <sheetView zoomScale="70" zoomScaleNormal="70" topLeftCell="A28" workbookViewId="0">
      <selection activeCell="D4" sqref="D4:D64"/>
    </sheetView>
  </sheetViews>
  <sheetFormatPr defaultColWidth="8.88888888888889" defaultRowHeight="14.4"/>
  <cols>
    <col min="1" max="1" width="21.5555555555556" style="6" customWidth="1"/>
    <col min="2" max="2" width="17.6666666666667" style="6" customWidth="1"/>
    <col min="3" max="3" width="42.2222222222222" style="8" customWidth="1"/>
    <col min="4" max="4" width="69.3333333333333" style="6" customWidth="1"/>
    <col min="5" max="16383" width="8.88888888888889" style="6"/>
  </cols>
  <sheetData>
    <row r="1" s="2" customFormat="1" ht="25" customHeight="1" spans="1:4">
      <c r="A1" s="9" t="s">
        <v>0</v>
      </c>
      <c r="B1" s="9"/>
      <c r="C1" s="9"/>
      <c r="D1" s="9"/>
    </row>
    <row r="2" s="2" customFormat="1" spans="1:4">
      <c r="A2" s="2" t="s">
        <v>1</v>
      </c>
      <c r="B2" s="2" t="s">
        <v>2</v>
      </c>
      <c r="C2" s="12" t="s">
        <v>3</v>
      </c>
      <c r="D2" s="2" t="s">
        <v>4</v>
      </c>
    </row>
    <row r="3" s="3" customFormat="1" spans="1:4">
      <c r="A3" s="3" t="s">
        <v>5</v>
      </c>
      <c r="B3" s="15" t="s">
        <v>6</v>
      </c>
      <c r="C3" s="16" t="s">
        <v>7</v>
      </c>
      <c r="D3" s="3" t="s">
        <v>8</v>
      </c>
    </row>
    <row r="4" s="3" customFormat="1" spans="1:4">
      <c r="A4" s="3" t="s">
        <v>9</v>
      </c>
      <c r="B4" s="3" t="s">
        <v>10</v>
      </c>
      <c r="C4" s="16">
        <v>0</v>
      </c>
      <c r="D4" s="3" t="s">
        <v>11</v>
      </c>
    </row>
    <row r="5" s="3" customFormat="1" spans="1:4">
      <c r="A5" s="3" t="s">
        <v>12</v>
      </c>
      <c r="B5" s="3" t="s">
        <v>10</v>
      </c>
      <c r="C5" s="16" t="s">
        <v>13</v>
      </c>
      <c r="D5" s="3" t="s">
        <v>14</v>
      </c>
    </row>
    <row r="6" s="4" customFormat="1" spans="1:4">
      <c r="A6" s="4" t="s">
        <v>15</v>
      </c>
      <c r="B6" s="4" t="s">
        <v>6</v>
      </c>
      <c r="C6" s="17" t="s">
        <v>16</v>
      </c>
      <c r="D6" s="4" t="s">
        <v>17</v>
      </c>
    </row>
    <row r="7" s="3" customFormat="1" ht="15" customHeight="1" spans="1:4">
      <c r="A7" s="3" t="s">
        <v>18</v>
      </c>
      <c r="B7" s="3" t="s">
        <v>10</v>
      </c>
      <c r="C7" s="16" t="s">
        <v>13</v>
      </c>
      <c r="D7" s="3" t="s">
        <v>19</v>
      </c>
    </row>
    <row r="8" s="3" customFormat="1" spans="1:4">
      <c r="A8" s="3" t="s">
        <v>20</v>
      </c>
      <c r="B8" s="16" t="s">
        <v>6</v>
      </c>
      <c r="C8" s="16" t="s">
        <v>21</v>
      </c>
      <c r="D8" s="3" t="s">
        <v>22</v>
      </c>
    </row>
    <row r="9" s="3" customFormat="1" spans="1:4">
      <c r="A9" s="3" t="s">
        <v>23</v>
      </c>
      <c r="B9" s="3" t="s">
        <v>10</v>
      </c>
      <c r="C9" s="16" t="s">
        <v>13</v>
      </c>
      <c r="D9" s="3" t="s">
        <v>24</v>
      </c>
    </row>
    <row r="10" s="3" customFormat="1" spans="1:4">
      <c r="A10" s="3" t="s">
        <v>25</v>
      </c>
      <c r="B10" s="3" t="s">
        <v>6</v>
      </c>
      <c r="C10" s="16" t="s">
        <v>26</v>
      </c>
      <c r="D10" s="3" t="s">
        <v>27</v>
      </c>
    </row>
    <row r="11" s="5" customFormat="1" spans="1:4">
      <c r="A11" s="5" t="s">
        <v>28</v>
      </c>
      <c r="B11" s="5" t="s">
        <v>6</v>
      </c>
      <c r="C11" s="18" t="s">
        <v>29</v>
      </c>
      <c r="D11" s="5" t="s">
        <v>30</v>
      </c>
    </row>
    <row r="12" s="3" customFormat="1" spans="1:4">
      <c r="A12" s="3" t="s">
        <v>31</v>
      </c>
      <c r="B12" s="3" t="s">
        <v>10</v>
      </c>
      <c r="C12" s="16" t="s">
        <v>13</v>
      </c>
      <c r="D12" s="3" t="s">
        <v>32</v>
      </c>
    </row>
    <row r="13" s="3" customFormat="1" spans="1:4">
      <c r="A13" s="3" t="s">
        <v>33</v>
      </c>
      <c r="B13" s="3" t="s">
        <v>6</v>
      </c>
      <c r="C13" s="16" t="s">
        <v>26</v>
      </c>
      <c r="D13" s="3" t="s">
        <v>34</v>
      </c>
    </row>
    <row r="14" s="3" customFormat="1" spans="1:4">
      <c r="A14" s="3" t="s">
        <v>35</v>
      </c>
      <c r="B14" s="3" t="s">
        <v>6</v>
      </c>
      <c r="C14" s="16" t="s">
        <v>29</v>
      </c>
      <c r="D14" s="3" t="s">
        <v>36</v>
      </c>
    </row>
    <row r="15" s="3" customFormat="1" spans="1:4">
      <c r="A15" s="3" t="s">
        <v>37</v>
      </c>
      <c r="B15" s="3" t="s">
        <v>10</v>
      </c>
      <c r="C15" s="16" t="s">
        <v>13</v>
      </c>
      <c r="D15" s="3" t="s">
        <v>38</v>
      </c>
    </row>
    <row r="16" s="3" customFormat="1" spans="1:4">
      <c r="A16" s="3" t="s">
        <v>39</v>
      </c>
      <c r="B16" s="3" t="s">
        <v>6</v>
      </c>
      <c r="C16" s="16" t="s">
        <v>26</v>
      </c>
      <c r="D16" s="3" t="s">
        <v>40</v>
      </c>
    </row>
    <row r="17" s="3" customFormat="1" spans="1:4">
      <c r="A17" s="3" t="s">
        <v>41</v>
      </c>
      <c r="B17" s="3" t="s">
        <v>6</v>
      </c>
      <c r="C17" s="16" t="s">
        <v>42</v>
      </c>
      <c r="D17" s="3" t="s">
        <v>43</v>
      </c>
    </row>
    <row r="18" spans="1:4">
      <c r="A18" s="6" t="s">
        <v>44</v>
      </c>
      <c r="B18" s="6" t="s">
        <v>10</v>
      </c>
      <c r="C18" s="8" t="s">
        <v>13</v>
      </c>
      <c r="D18" s="6" t="s">
        <v>45</v>
      </c>
    </row>
    <row r="19" spans="1:4">
      <c r="A19" s="6" t="s">
        <v>46</v>
      </c>
      <c r="B19" s="6" t="s">
        <v>6</v>
      </c>
      <c r="C19" s="8" t="s">
        <v>42</v>
      </c>
      <c r="D19" s="6" t="s">
        <v>47</v>
      </c>
    </row>
    <row r="20" s="3" customFormat="1" spans="1:4">
      <c r="A20" s="3" t="s">
        <v>48</v>
      </c>
      <c r="B20" s="3" t="s">
        <v>6</v>
      </c>
      <c r="C20" s="16" t="s">
        <v>49</v>
      </c>
      <c r="D20" s="3" t="s">
        <v>50</v>
      </c>
    </row>
    <row r="21" spans="1:4">
      <c r="A21" s="6" t="s">
        <v>51</v>
      </c>
      <c r="B21" s="6" t="s">
        <v>10</v>
      </c>
      <c r="C21" s="8" t="s">
        <v>13</v>
      </c>
      <c r="D21" s="6" t="s">
        <v>52</v>
      </c>
    </row>
    <row r="22" spans="1:16384">
      <c r="A22" s="6" t="s">
        <v>53</v>
      </c>
      <c r="B22" s="6" t="s">
        <v>6</v>
      </c>
      <c r="C22" s="8" t="s">
        <v>49</v>
      </c>
      <c r="D22" s="6" t="s">
        <v>54</v>
      </c>
      <c r="XFD22" s="6"/>
    </row>
    <row r="23" spans="1:16384">
      <c r="A23" s="6" t="s">
        <v>55</v>
      </c>
      <c r="B23" s="6" t="s">
        <v>6</v>
      </c>
      <c r="C23" s="8" t="s">
        <v>56</v>
      </c>
      <c r="D23" s="6" t="s">
        <v>57</v>
      </c>
      <c r="XFD23" s="6"/>
    </row>
    <row r="24" spans="1:4">
      <c r="A24" s="6" t="s">
        <v>58</v>
      </c>
      <c r="B24" s="6" t="s">
        <v>10</v>
      </c>
      <c r="C24" s="8" t="s">
        <v>13</v>
      </c>
      <c r="D24" s="6" t="s">
        <v>59</v>
      </c>
    </row>
    <row r="25" spans="1:4">
      <c r="A25" s="6" t="s">
        <v>60</v>
      </c>
      <c r="B25" s="6" t="s">
        <v>6</v>
      </c>
      <c r="C25" s="8" t="s">
        <v>49</v>
      </c>
      <c r="D25" s="6" t="s">
        <v>61</v>
      </c>
    </row>
    <row r="26" spans="1:4">
      <c r="A26" s="6" t="s">
        <v>62</v>
      </c>
      <c r="B26" s="6" t="s">
        <v>6</v>
      </c>
      <c r="C26" s="8" t="s">
        <v>56</v>
      </c>
      <c r="D26" s="6" t="s">
        <v>63</v>
      </c>
    </row>
    <row r="27" spans="1:4">
      <c r="A27" s="6" t="s">
        <v>64</v>
      </c>
      <c r="B27" s="6" t="s">
        <v>10</v>
      </c>
      <c r="C27" s="8" t="s">
        <v>13</v>
      </c>
      <c r="D27" s="6" t="s">
        <v>65</v>
      </c>
    </row>
    <row r="28" spans="1:4">
      <c r="A28" s="6" t="s">
        <v>66</v>
      </c>
      <c r="B28" s="6" t="s">
        <v>6</v>
      </c>
      <c r="C28" s="8" t="s">
        <v>49</v>
      </c>
      <c r="D28" s="6" t="s">
        <v>67</v>
      </c>
    </row>
    <row r="29" spans="1:4">
      <c r="A29" s="6" t="s">
        <v>68</v>
      </c>
      <c r="B29" s="6" t="s">
        <v>6</v>
      </c>
      <c r="C29" s="8" t="s">
        <v>56</v>
      </c>
      <c r="D29" s="6" t="s">
        <v>69</v>
      </c>
    </row>
    <row r="30" spans="1:4">
      <c r="A30" s="6" t="s">
        <v>70</v>
      </c>
      <c r="B30" s="6" t="s">
        <v>6</v>
      </c>
      <c r="C30" s="8" t="s">
        <v>71</v>
      </c>
      <c r="D30" s="6" t="s">
        <v>72</v>
      </c>
    </row>
    <row r="31" spans="1:4">
      <c r="A31" s="6" t="s">
        <v>73</v>
      </c>
      <c r="B31" s="6" t="s">
        <v>6</v>
      </c>
      <c r="C31" s="8" t="s">
        <v>56</v>
      </c>
      <c r="D31" s="6" t="s">
        <v>74</v>
      </c>
    </row>
    <row r="32" spans="1:4">
      <c r="A32" s="6" t="s">
        <v>75</v>
      </c>
      <c r="B32" s="6" t="s">
        <v>6</v>
      </c>
      <c r="C32" s="8" t="s">
        <v>71</v>
      </c>
      <c r="D32" s="6" t="s">
        <v>76</v>
      </c>
    </row>
    <row r="33" spans="1:4">
      <c r="A33" s="6" t="s">
        <v>77</v>
      </c>
      <c r="B33" s="6" t="s">
        <v>6</v>
      </c>
      <c r="C33" s="8" t="s">
        <v>78</v>
      </c>
      <c r="D33" s="6" t="s">
        <v>79</v>
      </c>
    </row>
    <row r="34" spans="1:4">
      <c r="A34" s="6" t="s">
        <v>80</v>
      </c>
      <c r="B34" s="6" t="s">
        <v>10</v>
      </c>
      <c r="C34" s="8" t="s">
        <v>81</v>
      </c>
      <c r="D34" s="19" t="s">
        <v>82</v>
      </c>
    </row>
    <row r="35" spans="1:4">
      <c r="A35" s="6" t="s">
        <v>83</v>
      </c>
      <c r="B35" s="6" t="s">
        <v>10</v>
      </c>
      <c r="C35" s="8" t="s">
        <v>84</v>
      </c>
      <c r="D35" s="6" t="s">
        <v>85</v>
      </c>
    </row>
    <row r="36" spans="1:4">
      <c r="A36" s="6" t="s">
        <v>86</v>
      </c>
      <c r="B36" s="6" t="s">
        <v>10</v>
      </c>
      <c r="C36" s="8" t="s">
        <v>84</v>
      </c>
      <c r="D36" s="6" t="s">
        <v>87</v>
      </c>
    </row>
    <row r="37" spans="1:4">
      <c r="A37" s="6" t="s">
        <v>88</v>
      </c>
      <c r="B37" s="6" t="s">
        <v>10</v>
      </c>
      <c r="C37" s="8" t="s">
        <v>89</v>
      </c>
      <c r="D37" s="6" t="s">
        <v>90</v>
      </c>
    </row>
    <row r="38" spans="1:4">
      <c r="A38" s="6" t="s">
        <v>91</v>
      </c>
      <c r="B38" s="6" t="s">
        <v>10</v>
      </c>
      <c r="C38" s="8" t="s">
        <v>92</v>
      </c>
      <c r="D38" s="6" t="s">
        <v>93</v>
      </c>
    </row>
    <row r="39" spans="1:4">
      <c r="A39" s="6" t="s">
        <v>94</v>
      </c>
      <c r="B39" s="6" t="s">
        <v>10</v>
      </c>
      <c r="C39" s="8" t="s">
        <v>95</v>
      </c>
      <c r="D39" s="6" t="s">
        <v>96</v>
      </c>
    </row>
    <row r="40" spans="1:4">
      <c r="A40" s="6" t="s">
        <v>97</v>
      </c>
      <c r="B40" s="6" t="s">
        <v>10</v>
      </c>
      <c r="C40" s="8" t="s">
        <v>84</v>
      </c>
      <c r="D40" s="6" t="s">
        <v>98</v>
      </c>
    </row>
    <row r="41" spans="1:4">
      <c r="A41" s="6" t="s">
        <v>99</v>
      </c>
      <c r="B41" s="6" t="s">
        <v>10</v>
      </c>
      <c r="C41" s="8" t="s">
        <v>84</v>
      </c>
      <c r="D41" s="6" t="s">
        <v>100</v>
      </c>
    </row>
    <row r="42" spans="1:4">
      <c r="A42" s="6" t="s">
        <v>101</v>
      </c>
      <c r="B42" s="6" t="s">
        <v>10</v>
      </c>
      <c r="C42" s="8" t="s">
        <v>84</v>
      </c>
      <c r="D42" s="6" t="s">
        <v>102</v>
      </c>
    </row>
    <row r="43" spans="1:4">
      <c r="A43" s="6" t="s">
        <v>103</v>
      </c>
      <c r="B43" s="6" t="s">
        <v>10</v>
      </c>
      <c r="C43" s="8" t="s">
        <v>84</v>
      </c>
      <c r="D43" s="6" t="s">
        <v>104</v>
      </c>
    </row>
    <row r="44" spans="1:4">
      <c r="A44" s="6" t="s">
        <v>105</v>
      </c>
      <c r="B44" s="6" t="s">
        <v>10</v>
      </c>
      <c r="C44" s="8" t="s">
        <v>84</v>
      </c>
      <c r="D44" s="6" t="s">
        <v>106</v>
      </c>
    </row>
    <row r="45" spans="1:4">
      <c r="A45" s="6" t="s">
        <v>107</v>
      </c>
      <c r="B45" s="6" t="s">
        <v>10</v>
      </c>
      <c r="C45" s="8" t="s">
        <v>84</v>
      </c>
      <c r="D45" s="6" t="s">
        <v>108</v>
      </c>
    </row>
    <row r="46" spans="1:4">
      <c r="A46" s="6" t="s">
        <v>109</v>
      </c>
      <c r="B46" s="6" t="s">
        <v>10</v>
      </c>
      <c r="C46" s="8" t="s">
        <v>110</v>
      </c>
      <c r="D46" s="19" t="s">
        <v>111</v>
      </c>
    </row>
    <row r="47" spans="1:4">
      <c r="A47" s="6" t="s">
        <v>112</v>
      </c>
      <c r="B47" s="6" t="s">
        <v>10</v>
      </c>
      <c r="C47" s="8" t="s">
        <v>113</v>
      </c>
      <c r="D47" s="6" t="s">
        <v>114</v>
      </c>
    </row>
    <row r="48" spans="1:4">
      <c r="A48" s="6" t="s">
        <v>115</v>
      </c>
      <c r="B48" s="6" t="s">
        <v>10</v>
      </c>
      <c r="C48" s="8" t="s">
        <v>113</v>
      </c>
      <c r="D48" s="6" t="s">
        <v>116</v>
      </c>
    </row>
    <row r="49" spans="1:4">
      <c r="A49" s="6" t="s">
        <v>117</v>
      </c>
      <c r="B49" s="6" t="s">
        <v>10</v>
      </c>
      <c r="C49" s="8" t="s">
        <v>118</v>
      </c>
      <c r="D49" s="6" t="s">
        <v>119</v>
      </c>
    </row>
    <row r="50" spans="1:4">
      <c r="A50" s="6" t="s">
        <v>120</v>
      </c>
      <c r="B50" s="6" t="s">
        <v>10</v>
      </c>
      <c r="C50" s="8" t="s">
        <v>121</v>
      </c>
      <c r="D50" s="6" t="s">
        <v>122</v>
      </c>
    </row>
    <row r="51" spans="1:4">
      <c r="A51" s="6" t="s">
        <v>123</v>
      </c>
      <c r="B51" s="6" t="s">
        <v>10</v>
      </c>
      <c r="C51" s="8" t="s">
        <v>121</v>
      </c>
      <c r="D51" s="6" t="s">
        <v>124</v>
      </c>
    </row>
    <row r="52" spans="1:4">
      <c r="A52" s="6" t="s">
        <v>125</v>
      </c>
      <c r="B52" s="6" t="s">
        <v>10</v>
      </c>
      <c r="C52" s="8" t="s">
        <v>84</v>
      </c>
      <c r="D52" s="19" t="s">
        <v>126</v>
      </c>
    </row>
    <row r="53" spans="1:4">
      <c r="A53" s="6" t="s">
        <v>127</v>
      </c>
      <c r="B53" s="6" t="s">
        <v>10</v>
      </c>
      <c r="C53" s="8" t="s">
        <v>84</v>
      </c>
      <c r="D53" s="19" t="s">
        <v>128</v>
      </c>
    </row>
    <row r="54" ht="28.8" spans="1:4">
      <c r="A54" s="6" t="s">
        <v>129</v>
      </c>
      <c r="B54" s="6" t="s">
        <v>10</v>
      </c>
      <c r="C54" s="8" t="s">
        <v>84</v>
      </c>
      <c r="D54" s="19" t="s">
        <v>130</v>
      </c>
    </row>
    <row r="55" ht="28.8" spans="1:4">
      <c r="A55" s="6" t="s">
        <v>131</v>
      </c>
      <c r="B55" s="6" t="s">
        <v>10</v>
      </c>
      <c r="C55" s="8" t="s">
        <v>84</v>
      </c>
      <c r="D55" s="19" t="s">
        <v>132</v>
      </c>
    </row>
    <row r="56" spans="1:4">
      <c r="A56" s="6" t="s">
        <v>133</v>
      </c>
      <c r="B56" s="6" t="s">
        <v>10</v>
      </c>
      <c r="C56" s="8" t="s">
        <v>113</v>
      </c>
      <c r="D56" s="6" t="s">
        <v>134</v>
      </c>
    </row>
    <row r="57" spans="1:4">
      <c r="A57" s="6" t="s">
        <v>135</v>
      </c>
      <c r="B57" s="6" t="s">
        <v>10</v>
      </c>
      <c r="C57" s="8" t="s">
        <v>113</v>
      </c>
      <c r="D57" s="6" t="s">
        <v>136</v>
      </c>
    </row>
    <row r="58" spans="1:4">
      <c r="A58" s="6" t="s">
        <v>137</v>
      </c>
      <c r="B58" s="6" t="s">
        <v>10</v>
      </c>
      <c r="C58" s="8" t="s">
        <v>84</v>
      </c>
      <c r="D58" s="23" t="s">
        <v>138</v>
      </c>
    </row>
    <row r="59" spans="1:4">
      <c r="A59" s="6" t="s">
        <v>139</v>
      </c>
      <c r="B59" s="6" t="s">
        <v>10</v>
      </c>
      <c r="C59" s="8" t="s">
        <v>84</v>
      </c>
      <c r="D59" s="23" t="s">
        <v>140</v>
      </c>
    </row>
    <row r="60" spans="1:4">
      <c r="A60" s="6" t="s">
        <v>141</v>
      </c>
      <c r="B60" s="6" t="s">
        <v>10</v>
      </c>
      <c r="C60" s="8" t="s">
        <v>84</v>
      </c>
      <c r="D60" s="23" t="s">
        <v>142</v>
      </c>
    </row>
    <row r="61" spans="1:4">
      <c r="A61" s="6" t="s">
        <v>143</v>
      </c>
      <c r="B61" s="6" t="s">
        <v>10</v>
      </c>
      <c r="C61" s="8" t="s">
        <v>84</v>
      </c>
      <c r="D61" s="23" t="s">
        <v>144</v>
      </c>
    </row>
    <row r="62" spans="1:4">
      <c r="A62" s="6" t="s">
        <v>145</v>
      </c>
      <c r="B62" s="6" t="s">
        <v>10</v>
      </c>
      <c r="C62" s="8" t="s">
        <v>113</v>
      </c>
      <c r="D62" s="6" t="s">
        <v>146</v>
      </c>
    </row>
    <row r="63" spans="1:4">
      <c r="A63" s="6" t="s">
        <v>147</v>
      </c>
      <c r="B63" s="6" t="s">
        <v>10</v>
      </c>
      <c r="C63" s="8" t="s">
        <v>148</v>
      </c>
      <c r="D63" s="6" t="s">
        <v>149</v>
      </c>
    </row>
    <row r="64" spans="1:4">
      <c r="A64" s="6" t="s">
        <v>150</v>
      </c>
      <c r="B64" s="6" t="s">
        <v>10</v>
      </c>
      <c r="C64" s="8" t="s">
        <v>113</v>
      </c>
      <c r="D64" s="6" t="s">
        <v>151</v>
      </c>
    </row>
  </sheetData>
  <autoFilter ref="A1:D64">
    <extLst/>
  </autoFilter>
  <mergeCells count="1">
    <mergeCell ref="A1:D1"/>
  </mergeCells>
  <conditionalFormatting sqref="A2:A64">
    <cfRule type="duplicateValues" dxfId="0" priority="1"/>
  </conditionalFormatting>
  <pageMargins left="0.75" right="0.75" top="1" bottom="1" header="0.5" footer="0.5"/>
  <headerFooter/>
  <ignoredErrors>
    <ignoredError sqref="C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zoomScale="85" zoomScaleNormal="85" topLeftCell="A40" workbookViewId="0">
      <selection activeCell="D6" sqref="D6"/>
    </sheetView>
  </sheetViews>
  <sheetFormatPr defaultColWidth="8.88888888888889" defaultRowHeight="14.4" outlineLevelCol="4"/>
  <cols>
    <col min="1" max="1" width="42.3333333333333" style="20" customWidth="1"/>
    <col min="2" max="2" width="21.5555555555556" style="6" customWidth="1"/>
    <col min="3" max="3" width="17.6666666666667" style="6" customWidth="1"/>
    <col min="4" max="4" width="42.2222222222222" style="8" customWidth="1"/>
    <col min="5" max="5" width="69.3333333333333" style="6" customWidth="1"/>
    <col min="6" max="16384" width="8.88888888888889" style="6"/>
  </cols>
  <sheetData>
    <row r="1" s="2" customFormat="1" ht="25" customHeight="1" spans="1:5">
      <c r="A1" s="21" t="s">
        <v>0</v>
      </c>
      <c r="B1" s="9"/>
      <c r="C1" s="9"/>
      <c r="D1" s="9"/>
      <c r="E1" s="9"/>
    </row>
    <row r="2" s="2" customFormat="1" spans="1:5">
      <c r="A2" s="22" t="s">
        <v>1</v>
      </c>
      <c r="B2" s="2" t="s">
        <v>152</v>
      </c>
      <c r="C2" s="2" t="s">
        <v>2</v>
      </c>
      <c r="D2" s="12" t="s">
        <v>3</v>
      </c>
      <c r="E2" s="2" t="s">
        <v>4</v>
      </c>
    </row>
    <row r="3" s="3" customFormat="1" spans="1:5">
      <c r="A3" s="3" t="s">
        <v>5</v>
      </c>
      <c r="B3" s="3" t="str">
        <f>VLOOKUP(A3,测试结果!$1:$1048576,2,0)</f>
        <v>StuName: "023"</v>
      </c>
      <c r="C3" s="15" t="s">
        <v>6</v>
      </c>
      <c r="D3" s="16" t="s">
        <v>7</v>
      </c>
      <c r="E3" s="3" t="s">
        <v>8</v>
      </c>
    </row>
    <row r="4" s="3" customFormat="1" spans="1:5">
      <c r="A4" s="3" t="s">
        <v>9</v>
      </c>
      <c r="B4" s="3" t="str">
        <f>VLOOKUP(A4,测试结果!$1:$1048576,2,0)</f>
        <v>BeginTime: 0</v>
      </c>
      <c r="C4" s="3" t="s">
        <v>10</v>
      </c>
      <c r="D4" s="16">
        <v>0</v>
      </c>
      <c r="E4" s="3" t="s">
        <v>11</v>
      </c>
    </row>
    <row r="5" s="3" customFormat="1" spans="1:5">
      <c r="A5" s="3" t="s">
        <v>153</v>
      </c>
      <c r="B5" s="3" t="str">
        <f>VLOOKUP(A5,测试结果!$1:$1048576,2,0)</f>
        <v>CELR: 1</v>
      </c>
      <c r="C5" s="3" t="s">
        <v>10</v>
      </c>
      <c r="D5" s="16" t="s">
        <v>13</v>
      </c>
      <c r="E5" s="3" t="s">
        <v>14</v>
      </c>
    </row>
    <row r="6" s="3" customFormat="1" spans="1:5">
      <c r="A6" s="3" t="s">
        <v>154</v>
      </c>
      <c r="B6" s="3" t="str">
        <f>VLOOKUP(A6,测试结果!$1:$1048576,2,0)</f>
        <v>ETLR: ".17"</v>
      </c>
      <c r="C6" s="3" t="s">
        <v>6</v>
      </c>
      <c r="D6" s="16" t="s">
        <v>16</v>
      </c>
      <c r="E6" s="3" t="s">
        <v>17</v>
      </c>
    </row>
    <row r="7" s="3" customFormat="1" ht="15" customHeight="1" spans="1:5">
      <c r="A7" s="3" t="s">
        <v>155</v>
      </c>
      <c r="B7" s="3" t="str">
        <f>VLOOKUP(A7,测试结果!$1:$1048576,2,0)</f>
        <v>CETLR: 2</v>
      </c>
      <c r="C7" s="3" t="s">
        <v>10</v>
      </c>
      <c r="D7" s="16" t="s">
        <v>13</v>
      </c>
      <c r="E7" s="3" t="s">
        <v>19</v>
      </c>
    </row>
    <row r="8" s="3" customFormat="1" spans="1:5">
      <c r="A8" s="3" t="s">
        <v>156</v>
      </c>
      <c r="B8" s="3" t="str">
        <f>VLOOKUP(A8,测试结果!$1:$1048576,2,0)</f>
        <v>TTLR: ".50.72"</v>
      </c>
      <c r="C8" s="16" t="s">
        <v>6</v>
      </c>
      <c r="D8" s="16" t="s">
        <v>21</v>
      </c>
      <c r="E8" s="3" t="s">
        <v>22</v>
      </c>
    </row>
    <row r="9" s="3" customFormat="1" spans="1:5">
      <c r="A9" s="3" t="s">
        <v>157</v>
      </c>
      <c r="B9" s="3" t="str">
        <f>VLOOKUP(A9,测试结果!$1:$1048576,2,0)</f>
        <v>CECC: 3</v>
      </c>
      <c r="C9" s="3" t="s">
        <v>10</v>
      </c>
      <c r="D9" s="16" t="s">
        <v>13</v>
      </c>
      <c r="E9" s="3" t="s">
        <v>24</v>
      </c>
    </row>
    <row r="10" s="3" customFormat="1" spans="1:5">
      <c r="A10" s="3" t="s">
        <v>158</v>
      </c>
      <c r="B10" s="3" t="str">
        <f>VLOOKUP(A10,测试结果!$1:$1048576,2,0)</f>
        <v>ETCC: ".25.39.64"</v>
      </c>
      <c r="C10" s="3" t="s">
        <v>6</v>
      </c>
      <c r="D10" s="16" t="s">
        <v>26</v>
      </c>
      <c r="E10" s="3" t="s">
        <v>27</v>
      </c>
    </row>
    <row r="11" s="3" customFormat="1" spans="1:5">
      <c r="A11" s="3" t="s">
        <v>159</v>
      </c>
      <c r="B11" s="3" t="str">
        <f>VLOOKUP(A11,测试结果!$1:$1048576,2,0)</f>
        <v>QTCC: ".31.43.69"</v>
      </c>
      <c r="C11" s="3" t="s">
        <v>6</v>
      </c>
      <c r="D11" s="16" t="s">
        <v>29</v>
      </c>
      <c r="E11" s="3" t="s">
        <v>30</v>
      </c>
    </row>
    <row r="12" s="3" customFormat="1" spans="1:5">
      <c r="A12" s="3" t="s">
        <v>160</v>
      </c>
      <c r="B12" s="3" t="str">
        <f>VLOOKUP(A12,测试结果!$1:$1048576,2,0)</f>
        <v>CEBC: 1</v>
      </c>
      <c r="C12" s="3" t="s">
        <v>10</v>
      </c>
      <c r="D12" s="16" t="s">
        <v>13</v>
      </c>
      <c r="E12" s="3" t="s">
        <v>32</v>
      </c>
    </row>
    <row r="13" s="3" customFormat="1" spans="1:5">
      <c r="A13" s="3" t="s">
        <v>33</v>
      </c>
      <c r="B13" s="3" t="str">
        <f>VLOOKUP(A13,测试结果!$1:$1048576,2,0)</f>
        <v>ETBC: ".76"</v>
      </c>
      <c r="C13" s="3" t="s">
        <v>6</v>
      </c>
      <c r="D13" s="16" t="s">
        <v>26</v>
      </c>
      <c r="E13" s="3" t="s">
        <v>34</v>
      </c>
    </row>
    <row r="14" s="3" customFormat="1" spans="1:5">
      <c r="A14" s="3" t="s">
        <v>35</v>
      </c>
      <c r="B14" s="3" t="str">
        <f>VLOOKUP(A14,测试结果!$1:$1048576,2,0)</f>
        <v>QTBC: ".81"</v>
      </c>
      <c r="C14" s="3" t="s">
        <v>6</v>
      </c>
      <c r="D14" s="16" t="s">
        <v>29</v>
      </c>
      <c r="E14" s="3" t="s">
        <v>36</v>
      </c>
    </row>
    <row r="15" s="3" customFormat="1" spans="1:5">
      <c r="A15" s="3" t="s">
        <v>161</v>
      </c>
      <c r="B15" s="3" t="str">
        <f>VLOOKUP(A15,测试结果!$1:$1048576,2,0)</f>
        <v>CRLR: 1</v>
      </c>
      <c r="C15" s="3" t="s">
        <v>10</v>
      </c>
      <c r="D15" s="16" t="s">
        <v>13</v>
      </c>
      <c r="E15" s="3" t="s">
        <v>38</v>
      </c>
    </row>
    <row r="16" s="3" customFormat="1" spans="1:5">
      <c r="A16" s="3" t="s">
        <v>39</v>
      </c>
      <c r="B16" s="3" t="str">
        <f>VLOOKUP(A16,测试结果!$1:$1048576,2,0)</f>
        <v>TRLR: ".84"</v>
      </c>
      <c r="C16" s="3" t="s">
        <v>6</v>
      </c>
      <c r="D16" s="16" t="s">
        <v>26</v>
      </c>
      <c r="E16" s="3" t="s">
        <v>40</v>
      </c>
    </row>
    <row r="17" s="3" customFormat="1" spans="1:5">
      <c r="A17" s="3" t="s">
        <v>162</v>
      </c>
      <c r="B17" s="3" t="str">
        <f>VLOOKUP(A17,测试结果!$1:$1048576,2,0)</f>
        <v>CESR: ".88.145"</v>
      </c>
      <c r="C17" s="3" t="s">
        <v>6</v>
      </c>
      <c r="D17" s="16" t="s">
        <v>42</v>
      </c>
      <c r="E17" s="3" t="s">
        <v>43</v>
      </c>
    </row>
    <row r="18" spans="1:5">
      <c r="A18" s="3" t="s">
        <v>44</v>
      </c>
      <c r="B18" s="3" t="str">
        <f>VLOOKUP(A18,测试结果!$1:$1048576,2,0)</f>
        <v>CETSR: 1</v>
      </c>
      <c r="C18" s="6" t="s">
        <v>10</v>
      </c>
      <c r="D18" s="8" t="s">
        <v>13</v>
      </c>
      <c r="E18" s="6" t="s">
        <v>45</v>
      </c>
    </row>
    <row r="19" spans="1:5">
      <c r="A19" s="3" t="s">
        <v>46</v>
      </c>
      <c r="B19" s="3" t="str">
        <f>VLOOKUP(A19,测试结果!$1:$1048576,2,0)</f>
        <v>QESR: ".183"</v>
      </c>
      <c r="C19" s="6" t="s">
        <v>6</v>
      </c>
      <c r="D19" s="8" t="s">
        <v>42</v>
      </c>
      <c r="E19" s="6" t="s">
        <v>47</v>
      </c>
    </row>
    <row r="20" s="3" customFormat="1" spans="1:5">
      <c r="A20" s="3" t="s">
        <v>48</v>
      </c>
      <c r="B20" s="3" t="str">
        <f>VLOOKUP(A20,测试结果!$1:$1048576,2,0)</f>
        <v>TTSR: ".155"</v>
      </c>
      <c r="C20" s="3" t="s">
        <v>6</v>
      </c>
      <c r="D20" s="16" t="s">
        <v>49</v>
      </c>
      <c r="E20" s="3" t="s">
        <v>50</v>
      </c>
    </row>
    <row r="21" spans="1:5">
      <c r="A21" s="3" t="s">
        <v>163</v>
      </c>
      <c r="B21" s="3" t="str">
        <f>VLOOKUP(A21,测试结果!$1:$1048576,2,0)</f>
        <v>CENC: 1</v>
      </c>
      <c r="C21" s="6" t="s">
        <v>10</v>
      </c>
      <c r="D21" s="8" t="s">
        <v>13</v>
      </c>
      <c r="E21" s="6" t="s">
        <v>52</v>
      </c>
    </row>
    <row r="22" spans="1:5">
      <c r="A22" s="3" t="s">
        <v>53</v>
      </c>
      <c r="B22" s="3" t="str">
        <f>VLOOKUP(A22,测试结果!$1:$1048576,2,0)</f>
        <v>ETNC: ".175"</v>
      </c>
      <c r="C22" s="6" t="s">
        <v>6</v>
      </c>
      <c r="D22" s="8" t="s">
        <v>49</v>
      </c>
      <c r="E22" s="6" t="s">
        <v>54</v>
      </c>
    </row>
    <row r="23" spans="1:5">
      <c r="A23" s="3" t="s">
        <v>55</v>
      </c>
      <c r="B23" s="3" t="str">
        <f>VLOOKUP(A23,测试结果!$1:$1048576,2,0)</f>
        <v>QTNC: ".181"</v>
      </c>
      <c r="C23" s="6" t="s">
        <v>6</v>
      </c>
      <c r="D23" s="8" t="s">
        <v>56</v>
      </c>
      <c r="E23" s="6" t="s">
        <v>57</v>
      </c>
    </row>
    <row r="24" spans="1:5">
      <c r="A24" s="3" t="s">
        <v>164</v>
      </c>
      <c r="B24" s="3" t="str">
        <f>VLOOKUP(A24,测试结果!$1:$1048576,2,0)</f>
        <v>CEPC: 1</v>
      </c>
      <c r="C24" s="6" t="s">
        <v>10</v>
      </c>
      <c r="D24" s="8" t="s">
        <v>13</v>
      </c>
      <c r="E24" s="6" t="s">
        <v>59</v>
      </c>
    </row>
    <row r="25" spans="1:5">
      <c r="A25" s="3" t="s">
        <v>60</v>
      </c>
      <c r="B25" s="3" t="str">
        <f>VLOOKUP(A25,测试结果!$1:$1048576,2,0)</f>
        <v>ETPC: ".165"</v>
      </c>
      <c r="C25" s="6" t="s">
        <v>6</v>
      </c>
      <c r="D25" s="8" t="s">
        <v>49</v>
      </c>
      <c r="E25" s="6" t="s">
        <v>61</v>
      </c>
    </row>
    <row r="26" spans="1:5">
      <c r="A26" s="3" t="s">
        <v>62</v>
      </c>
      <c r="B26" s="3" t="str">
        <f>VLOOKUP(A26,测试结果!$1:$1048576,2,0)</f>
        <v>QTPC: ".171"</v>
      </c>
      <c r="C26" s="6" t="s">
        <v>6</v>
      </c>
      <c r="D26" s="8" t="s">
        <v>56</v>
      </c>
      <c r="E26" s="6" t="s">
        <v>63</v>
      </c>
    </row>
    <row r="27" spans="1:5">
      <c r="A27" s="3" t="s">
        <v>165</v>
      </c>
      <c r="B27" s="3" t="str">
        <f>VLOOKUP(A27,测试结果!$1:$1048576,2,0)</f>
        <v>CEDCC: 1</v>
      </c>
      <c r="C27" s="6" t="s">
        <v>10</v>
      </c>
      <c r="D27" s="8" t="s">
        <v>13</v>
      </c>
      <c r="E27" s="6" t="s">
        <v>65</v>
      </c>
    </row>
    <row r="28" spans="1:5">
      <c r="A28" s="3" t="s">
        <v>66</v>
      </c>
      <c r="B28" s="3" t="str">
        <f>VLOOKUP(A28,测试结果!$1:$1048576,2,0)</f>
        <v>ETDCC: ".106"</v>
      </c>
      <c r="C28" s="6" t="s">
        <v>6</v>
      </c>
      <c r="D28" s="8" t="s">
        <v>49</v>
      </c>
      <c r="E28" s="6" t="s">
        <v>67</v>
      </c>
    </row>
    <row r="29" spans="1:5">
      <c r="A29" s="3" t="s">
        <v>166</v>
      </c>
      <c r="B29" s="3" t="str">
        <f>VLOOKUP(A29,测试结果!$1:$1048576,2,0)</f>
        <v>ETDCGCS: ".114"</v>
      </c>
      <c r="C29" s="6" t="s">
        <v>6</v>
      </c>
      <c r="D29" s="8" t="s">
        <v>56</v>
      </c>
      <c r="E29" s="6" t="s">
        <v>69</v>
      </c>
    </row>
    <row r="30" spans="1:5">
      <c r="A30" s="3" t="s">
        <v>70</v>
      </c>
      <c r="B30" s="3" t="str">
        <f>VLOOKUP(A30,测试结果!$1:$1048576,2,0)</f>
        <v>QTDCGCS: ".125"</v>
      </c>
      <c r="C30" s="6" t="s">
        <v>6</v>
      </c>
      <c r="D30" s="8" t="s">
        <v>71</v>
      </c>
      <c r="E30" s="6" t="s">
        <v>72</v>
      </c>
    </row>
    <row r="31" spans="1:5">
      <c r="A31" s="3" t="s">
        <v>167</v>
      </c>
      <c r="B31" s="3" t="str">
        <f>VLOOKUP(A31,测试结果!$1:$1048576,2,0)</f>
        <v>ETDCGOH: ".130"</v>
      </c>
      <c r="C31" s="6" t="s">
        <v>6</v>
      </c>
      <c r="D31" s="8" t="s">
        <v>56</v>
      </c>
      <c r="E31" s="6" t="s">
        <v>74</v>
      </c>
    </row>
    <row r="32" spans="1:5">
      <c r="A32" s="3" t="s">
        <v>75</v>
      </c>
      <c r="B32" s="3" t="str">
        <f>VLOOKUP(A32,测试结果!$1:$1048576,2,0)</f>
        <v>QTDCGOH: ".141"</v>
      </c>
      <c r="C32" s="6" t="s">
        <v>6</v>
      </c>
      <c r="D32" s="8" t="s">
        <v>71</v>
      </c>
      <c r="E32" s="6" t="s">
        <v>76</v>
      </c>
    </row>
    <row r="33" spans="1:5">
      <c r="A33" s="3" t="s">
        <v>77</v>
      </c>
      <c r="B33" s="3" t="str">
        <f>VLOOKUP(A33,测试结果!$1:$1048576,2,0)</f>
        <v>QTDCC: ".145"</v>
      </c>
      <c r="C33" s="6" t="s">
        <v>6</v>
      </c>
      <c r="D33" s="8" t="s">
        <v>78</v>
      </c>
      <c r="E33" s="6" t="s">
        <v>79</v>
      </c>
    </row>
    <row r="34" spans="1:5">
      <c r="A34" s="3" t="s">
        <v>80</v>
      </c>
      <c r="B34" s="3" t="str">
        <f>VLOOKUP(A34,测试结果!$1:$1048576,2,0)</f>
        <v>ETThinking: 1</v>
      </c>
      <c r="C34" s="6" t="s">
        <v>10</v>
      </c>
      <c r="D34" s="8" t="s">
        <v>81</v>
      </c>
      <c r="E34" s="19" t="s">
        <v>82</v>
      </c>
    </row>
    <row r="35" spans="1:5">
      <c r="A35" s="3" t="s">
        <v>83</v>
      </c>
      <c r="B35" s="3" t="str">
        <f>VLOOKUP(A35,测试结果!$1:$1048576,2,0)</f>
        <v>Level1QA: 1</v>
      </c>
      <c r="C35" s="6" t="s">
        <v>10</v>
      </c>
      <c r="D35" s="8" t="s">
        <v>84</v>
      </c>
      <c r="E35" s="6" t="s">
        <v>85</v>
      </c>
    </row>
    <row r="36" spans="1:5">
      <c r="A36" s="3" t="s">
        <v>86</v>
      </c>
      <c r="B36" s="3" t="str">
        <f>VLOOKUP(A36,测试结果!$1:$1048576,2,0)</f>
        <v>Level1QB: 0</v>
      </c>
      <c r="C36" s="6" t="s">
        <v>10</v>
      </c>
      <c r="D36" s="8" t="s">
        <v>84</v>
      </c>
      <c r="E36" s="6" t="s">
        <v>87</v>
      </c>
    </row>
    <row r="37" spans="1:5">
      <c r="A37" s="3" t="s">
        <v>88</v>
      </c>
      <c r="B37" s="3" t="str">
        <f>VLOOKUP(A37,测试结果!$1:$1048576,2,0)</f>
        <v>ETLevel2: 208</v>
      </c>
      <c r="C37" s="6" t="s">
        <v>10</v>
      </c>
      <c r="D37" s="8" t="s">
        <v>89</v>
      </c>
      <c r="E37" s="6" t="s">
        <v>90</v>
      </c>
    </row>
    <row r="38" spans="1:5">
      <c r="A38" s="3" t="s">
        <v>91</v>
      </c>
      <c r="B38" s="3" t="str">
        <f>VLOOKUP(A38,测试结果!$1:$1048576,2,0)</f>
        <v>ETLevel3: 227</v>
      </c>
      <c r="C38" s="6" t="s">
        <v>10</v>
      </c>
      <c r="D38" s="8" t="s">
        <v>92</v>
      </c>
      <c r="E38" s="6" t="s">
        <v>93</v>
      </c>
    </row>
    <row r="39" spans="1:5">
      <c r="A39" s="3" t="s">
        <v>94</v>
      </c>
      <c r="B39" s="3" t="str">
        <f>VLOOKUP(A39,测试结果!$1:$1048576,2,0)</f>
        <v>ETLevel3Q1: 246</v>
      </c>
      <c r="C39" s="6" t="s">
        <v>10</v>
      </c>
      <c r="D39" s="8" t="s">
        <v>95</v>
      </c>
      <c r="E39" s="6" t="s">
        <v>96</v>
      </c>
    </row>
    <row r="40" spans="1:5">
      <c r="A40" s="3" t="s">
        <v>97</v>
      </c>
      <c r="B40" s="3" t="str">
        <f>VLOOKUP(A40,测试结果!$1:$1048576,2,0)</f>
        <v>Level3Q1A: 0</v>
      </c>
      <c r="C40" s="6" t="s">
        <v>10</v>
      </c>
      <c r="D40" s="8" t="s">
        <v>84</v>
      </c>
      <c r="E40" s="6" t="s">
        <v>98</v>
      </c>
    </row>
    <row r="41" spans="1:5">
      <c r="A41" s="3" t="s">
        <v>99</v>
      </c>
      <c r="B41" s="3" t="str">
        <f>VLOOKUP(A41,测试结果!$1:$1048576,2,0)</f>
        <v>Level3Q1B: 1</v>
      </c>
      <c r="C41" s="6" t="s">
        <v>10</v>
      </c>
      <c r="D41" s="8" t="s">
        <v>84</v>
      </c>
      <c r="E41" s="6" t="s">
        <v>100</v>
      </c>
    </row>
    <row r="42" spans="1:5">
      <c r="A42" s="3" t="s">
        <v>101</v>
      </c>
      <c r="B42" s="3" t="str">
        <f>VLOOKUP(A42,测试结果!$1:$1048576,2,0)</f>
        <v>Level3Q1C: 1</v>
      </c>
      <c r="C42" s="6" t="s">
        <v>10</v>
      </c>
      <c r="D42" s="8" t="s">
        <v>84</v>
      </c>
      <c r="E42" s="6" t="s">
        <v>102</v>
      </c>
    </row>
    <row r="43" spans="1:5">
      <c r="A43" s="3" t="s">
        <v>103</v>
      </c>
      <c r="B43" s="3" t="str">
        <f>VLOOKUP(A43,测试结果!$1:$1048576,2,0)</f>
        <v>Level3Q1D: 0</v>
      </c>
      <c r="C43" s="6" t="s">
        <v>10</v>
      </c>
      <c r="D43" s="8" t="s">
        <v>84</v>
      </c>
      <c r="E43" s="6" t="s">
        <v>104</v>
      </c>
    </row>
    <row r="44" spans="1:5">
      <c r="A44" s="3" t="s">
        <v>105</v>
      </c>
      <c r="B44" s="3" t="str">
        <f>VLOOKUP(A44,测试结果!$1:$1048576,2,0)</f>
        <v>QTLevel3Q1: 252</v>
      </c>
      <c r="C44" s="6" t="s">
        <v>10</v>
      </c>
      <c r="D44" s="8" t="s">
        <v>84</v>
      </c>
      <c r="E44" s="6" t="s">
        <v>106</v>
      </c>
    </row>
    <row r="45" spans="1:5">
      <c r="A45" s="3" t="s">
        <v>107</v>
      </c>
      <c r="B45" s="3" t="str">
        <f>VLOOKUP(A45,测试结果!$1:$1048576,2,0)</f>
        <v>ETLevel3Q2: 259</v>
      </c>
      <c r="C45" s="6" t="s">
        <v>10</v>
      </c>
      <c r="D45" s="8" t="s">
        <v>84</v>
      </c>
      <c r="E45" s="6" t="s">
        <v>108</v>
      </c>
    </row>
    <row r="46" spans="1:5">
      <c r="A46" s="3" t="s">
        <v>109</v>
      </c>
      <c r="B46" s="3" t="str">
        <f>VLOOKUP(A46,测试结果!$1:$1048576,2,0)</f>
        <v>VofLevel3Q2: 1</v>
      </c>
      <c r="C46" s="6" t="s">
        <v>10</v>
      </c>
      <c r="D46" s="8" t="s">
        <v>110</v>
      </c>
      <c r="E46" s="19" t="s">
        <v>111</v>
      </c>
    </row>
    <row r="47" spans="1:5">
      <c r="A47" s="3" t="s">
        <v>112</v>
      </c>
      <c r="B47" s="3" t="str">
        <f>VLOOKUP(A47,测试结果!$1:$1048576,2,0)</f>
        <v>QTLevel3Q2: 263</v>
      </c>
      <c r="C47" s="6" t="s">
        <v>10</v>
      </c>
      <c r="D47" s="8" t="s">
        <v>113</v>
      </c>
      <c r="E47" s="6" t="s">
        <v>114</v>
      </c>
    </row>
    <row r="48" spans="1:5">
      <c r="A48" s="3" t="s">
        <v>115</v>
      </c>
      <c r="B48" s="3" t="str">
        <f>VLOOKUP(A48,测试结果!$1:$1048576,2,0)</f>
        <v>ETLevel3Q3: 268</v>
      </c>
      <c r="C48" s="6" t="s">
        <v>10</v>
      </c>
      <c r="D48" s="8" t="s">
        <v>113</v>
      </c>
      <c r="E48" s="6" t="s">
        <v>116</v>
      </c>
    </row>
    <row r="49" spans="1:5">
      <c r="A49" s="3" t="s">
        <v>117</v>
      </c>
      <c r="B49" s="3" t="str">
        <f>VLOOKUP(A49,测试结果!$1:$1048576,2,0)</f>
        <v>VofLevel3Q3: 4</v>
      </c>
      <c r="C49" s="6" t="s">
        <v>10</v>
      </c>
      <c r="D49" s="8" t="s">
        <v>118</v>
      </c>
      <c r="E49" s="6" t="s">
        <v>119</v>
      </c>
    </row>
    <row r="50" spans="1:5">
      <c r="A50" s="3" t="s">
        <v>120</v>
      </c>
      <c r="B50" s="3" t="str">
        <f>VLOOKUP(A50,测试结果!$1:$1048576,2,0)</f>
        <v>QTLevel3Q3: 273</v>
      </c>
      <c r="C50" s="6" t="s">
        <v>10</v>
      </c>
      <c r="D50" s="8" t="s">
        <v>121</v>
      </c>
      <c r="E50" s="6" t="s">
        <v>122</v>
      </c>
    </row>
    <row r="51" spans="1:5">
      <c r="A51" s="3" t="s">
        <v>123</v>
      </c>
      <c r="B51" s="3" t="str">
        <f>VLOOKUP(A51,测试结果!$1:$1048576,2,0)</f>
        <v>ETLevel3Q4: 278</v>
      </c>
      <c r="C51" s="6" t="s">
        <v>10</v>
      </c>
      <c r="D51" s="8" t="s">
        <v>121</v>
      </c>
      <c r="E51" s="6" t="s">
        <v>124</v>
      </c>
    </row>
    <row r="52" spans="1:5">
      <c r="A52" s="3" t="s">
        <v>125</v>
      </c>
      <c r="B52" s="3" t="str">
        <f>VLOOKUP(A52,测试结果!$1:$1048576,2,0)</f>
        <v>Level3Q4A: 0</v>
      </c>
      <c r="C52" s="6" t="s">
        <v>10</v>
      </c>
      <c r="D52" s="8" t="s">
        <v>84</v>
      </c>
      <c r="E52" s="19" t="s">
        <v>126</v>
      </c>
    </row>
    <row r="53" spans="1:5">
      <c r="A53" s="3" t="s">
        <v>127</v>
      </c>
      <c r="B53" s="3" t="str">
        <f>VLOOKUP(A53,测试结果!$1:$1048576,2,0)</f>
        <v>Level3Q4B: 1</v>
      </c>
      <c r="C53" s="6" t="s">
        <v>10</v>
      </c>
      <c r="D53" s="8" t="s">
        <v>84</v>
      </c>
      <c r="E53" s="19" t="s">
        <v>128</v>
      </c>
    </row>
    <row r="54" ht="28.8" spans="1:5">
      <c r="A54" s="3" t="s">
        <v>129</v>
      </c>
      <c r="B54" s="3" t="str">
        <f>VLOOKUP(A54,测试结果!$1:$1048576,2,0)</f>
        <v>Level3Q4C: 1</v>
      </c>
      <c r="C54" s="6" t="s">
        <v>10</v>
      </c>
      <c r="D54" s="8" t="s">
        <v>84</v>
      </c>
      <c r="E54" s="19" t="s">
        <v>130</v>
      </c>
    </row>
    <row r="55" ht="28.8" spans="1:5">
      <c r="A55" s="3" t="s">
        <v>131</v>
      </c>
      <c r="B55" s="3" t="str">
        <f>VLOOKUP(A55,测试结果!$1:$1048576,2,0)</f>
        <v>Level3Q4D: 0</v>
      </c>
      <c r="C55" s="6" t="s">
        <v>10</v>
      </c>
      <c r="D55" s="8" t="s">
        <v>84</v>
      </c>
      <c r="E55" s="19" t="s">
        <v>132</v>
      </c>
    </row>
    <row r="56" spans="1:5">
      <c r="A56" s="3" t="s">
        <v>133</v>
      </c>
      <c r="B56" s="3" t="str">
        <f>VLOOKUP(A56,测试结果!$1:$1048576,2,0)</f>
        <v>QTLevel3Q4: 285</v>
      </c>
      <c r="C56" s="6" t="s">
        <v>10</v>
      </c>
      <c r="D56" s="8" t="s">
        <v>113</v>
      </c>
      <c r="E56" s="6" t="s">
        <v>134</v>
      </c>
    </row>
    <row r="57" spans="1:5">
      <c r="A57" s="3" t="s">
        <v>135</v>
      </c>
      <c r="B57" s="3" t="str">
        <f>VLOOKUP(A57,测试结果!$1:$1048576,2,0)</f>
        <v>ETLevel3Q5: 290</v>
      </c>
      <c r="C57" s="6" t="s">
        <v>10</v>
      </c>
      <c r="D57" s="8" t="s">
        <v>113</v>
      </c>
      <c r="E57" s="6" t="s">
        <v>136</v>
      </c>
    </row>
    <row r="58" spans="1:5">
      <c r="A58" s="3" t="s">
        <v>137</v>
      </c>
      <c r="B58" s="3" t="str">
        <f>VLOOKUP(A58,测试结果!$1:$1048576,2,0)</f>
        <v>Level3Q5A: 0</v>
      </c>
      <c r="C58" s="6" t="s">
        <v>10</v>
      </c>
      <c r="D58" s="8" t="s">
        <v>84</v>
      </c>
      <c r="E58" s="23" t="s">
        <v>138</v>
      </c>
    </row>
    <row r="59" spans="1:5">
      <c r="A59" s="3" t="s">
        <v>139</v>
      </c>
      <c r="B59" s="3" t="str">
        <f>VLOOKUP(A59,测试结果!$1:$1048576,2,0)</f>
        <v>Level3Q5B: 1</v>
      </c>
      <c r="C59" s="6" t="s">
        <v>10</v>
      </c>
      <c r="D59" s="8" t="s">
        <v>84</v>
      </c>
      <c r="E59" s="23" t="s">
        <v>140</v>
      </c>
    </row>
    <row r="60" spans="1:5">
      <c r="A60" s="3" t="s">
        <v>141</v>
      </c>
      <c r="B60" s="3" t="str">
        <f>VLOOKUP(A60,测试结果!$1:$1048576,2,0)</f>
        <v>Level3Q5C: 1</v>
      </c>
      <c r="C60" s="6" t="s">
        <v>10</v>
      </c>
      <c r="D60" s="8" t="s">
        <v>84</v>
      </c>
      <c r="E60" s="23" t="s">
        <v>142</v>
      </c>
    </row>
    <row r="61" spans="1:5">
      <c r="A61" s="3" t="s">
        <v>143</v>
      </c>
      <c r="B61" s="3" t="str">
        <f>VLOOKUP(A61,测试结果!$1:$1048576,2,0)</f>
        <v>Level3Q5D: 1</v>
      </c>
      <c r="C61" s="6" t="s">
        <v>10</v>
      </c>
      <c r="D61" s="8" t="s">
        <v>84</v>
      </c>
      <c r="E61" s="23" t="s">
        <v>144</v>
      </c>
    </row>
    <row r="62" spans="1:5">
      <c r="A62" s="3" t="s">
        <v>145</v>
      </c>
      <c r="B62" s="3" t="str">
        <f>VLOOKUP(A62,测试结果!$1:$1048576,2,0)</f>
        <v>QTLevel3Q5: 296</v>
      </c>
      <c r="C62" s="6" t="s">
        <v>10</v>
      </c>
      <c r="D62" s="8" t="s">
        <v>113</v>
      </c>
      <c r="E62" s="6" t="s">
        <v>146</v>
      </c>
    </row>
    <row r="63" spans="1:5">
      <c r="A63" s="3" t="s">
        <v>147</v>
      </c>
      <c r="B63" s="3" t="str">
        <f>VLOOKUP(A63,测试结果!$1:$1048576,2,0)</f>
        <v>TotalGamePoints: "40"</v>
      </c>
      <c r="C63" s="6" t="s">
        <v>10</v>
      </c>
      <c r="D63" s="8" t="s">
        <v>148</v>
      </c>
      <c r="E63" s="6" t="s">
        <v>149</v>
      </c>
    </row>
    <row r="64" spans="1:5">
      <c r="A64" s="3" t="s">
        <v>150</v>
      </c>
      <c r="B64" s="3" t="str">
        <f>VLOOKUP(A64,测试结果!$1:$1048576,2,0)</f>
        <v>TotalGameTime: 348</v>
      </c>
      <c r="C64" s="6" t="s">
        <v>10</v>
      </c>
      <c r="D64" s="8" t="s">
        <v>113</v>
      </c>
      <c r="E64" s="6" t="s">
        <v>151</v>
      </c>
    </row>
  </sheetData>
  <autoFilter ref="A1:E64">
    <extLst/>
  </autoFilter>
  <mergeCells count="1">
    <mergeCell ref="A1:E1"/>
  </mergeCells>
  <conditionalFormatting sqref="A59">
    <cfRule type="duplicateValues" dxfId="0" priority="3"/>
  </conditionalFormatting>
  <conditionalFormatting sqref="A60">
    <cfRule type="duplicateValues" dxfId="0" priority="2"/>
  </conditionalFormatting>
  <conditionalFormatting sqref="A61">
    <cfRule type="duplicateValues" dxfId="0" priority="1"/>
  </conditionalFormatting>
  <conditionalFormatting sqref="A2:B2 B3:B64">
    <cfRule type="duplicateValues" dxfId="0" priority="5"/>
  </conditionalFormatting>
  <conditionalFormatting sqref="A3:A58 A62:A64">
    <cfRule type="duplicateValues" dxfId="0" priority="4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3" workbookViewId="0">
      <selection activeCell="D23" sqref="D23"/>
    </sheetView>
  </sheetViews>
  <sheetFormatPr defaultColWidth="8.88888888888889" defaultRowHeight="14.4" outlineLevelCol="6"/>
  <cols>
    <col min="1" max="1" width="21.5555555555556" style="6" customWidth="1"/>
    <col min="2" max="3" width="21.5555555555556" style="8" customWidth="1"/>
    <col min="4" max="4" width="27.3333333333333" style="7" customWidth="1"/>
    <col min="5" max="5" width="17.6666666666667" style="6" customWidth="1"/>
    <col min="6" max="6" width="42.2222222222222" style="8" customWidth="1"/>
    <col min="7" max="7" width="69.3333333333333" style="6" customWidth="1"/>
    <col min="8" max="16384" width="8.88888888888889" style="6"/>
  </cols>
  <sheetData>
    <row r="1" s="2" customFormat="1" ht="25" customHeight="1" spans="1:7">
      <c r="A1" s="9" t="s">
        <v>0</v>
      </c>
      <c r="B1" s="11"/>
      <c r="C1" s="11"/>
      <c r="D1" s="10"/>
      <c r="E1" s="9"/>
      <c r="F1" s="9"/>
      <c r="G1" s="9"/>
    </row>
    <row r="2" s="2" customFormat="1" spans="1:7">
      <c r="A2" s="2" t="s">
        <v>1</v>
      </c>
      <c r="D2" s="13"/>
      <c r="E2" s="2" t="s">
        <v>2</v>
      </c>
      <c r="F2" s="12" t="s">
        <v>3</v>
      </c>
      <c r="G2" s="2" t="s">
        <v>4</v>
      </c>
    </row>
    <row r="3" s="3" customFormat="1" spans="1:7">
      <c r="A3" s="3" t="s">
        <v>5</v>
      </c>
      <c r="B3" s="16" t="s">
        <v>168</v>
      </c>
      <c r="C3" s="16" t="s">
        <v>169</v>
      </c>
      <c r="D3" s="14" t="str">
        <f>_xlfn.CONCAT(A3,B3,C3)</f>
        <v>StuName:'',</v>
      </c>
      <c r="E3" s="15" t="s">
        <v>6</v>
      </c>
      <c r="F3" s="16" t="s">
        <v>7</v>
      </c>
      <c r="G3" s="3" t="s">
        <v>8</v>
      </c>
    </row>
    <row r="4" s="3" customFormat="1" spans="1:7">
      <c r="A4" s="3" t="s">
        <v>9</v>
      </c>
      <c r="B4" s="16" t="s">
        <v>170</v>
      </c>
      <c r="C4" s="16" t="s">
        <v>169</v>
      </c>
      <c r="D4" s="14" t="str">
        <f t="shared" ref="D4:D35" si="0">_xlfn.CONCAT(A4,B4,C4)</f>
        <v>BeginTime:0,</v>
      </c>
      <c r="E4" s="3" t="s">
        <v>10</v>
      </c>
      <c r="F4" s="16">
        <v>0</v>
      </c>
      <c r="G4" s="3" t="s">
        <v>11</v>
      </c>
    </row>
    <row r="5" s="3" customFormat="1" spans="1:7">
      <c r="A5" s="3" t="s">
        <v>153</v>
      </c>
      <c r="B5" s="16" t="s">
        <v>170</v>
      </c>
      <c r="C5" s="16" t="s">
        <v>169</v>
      </c>
      <c r="D5" s="14" t="str">
        <f t="shared" si="0"/>
        <v>CELR:0,</v>
      </c>
      <c r="E5" s="3" t="s">
        <v>10</v>
      </c>
      <c r="F5" s="16" t="s">
        <v>13</v>
      </c>
      <c r="G5" s="3" t="s">
        <v>14</v>
      </c>
    </row>
    <row r="6" s="4" customFormat="1" spans="1:7">
      <c r="A6" s="4" t="s">
        <v>154</v>
      </c>
      <c r="B6" s="16" t="s">
        <v>168</v>
      </c>
      <c r="C6" s="16" t="s">
        <v>169</v>
      </c>
      <c r="D6" s="14" t="str">
        <f t="shared" si="0"/>
        <v>ETLR:'',</v>
      </c>
      <c r="E6" s="4" t="s">
        <v>6</v>
      </c>
      <c r="F6" s="17" t="s">
        <v>16</v>
      </c>
      <c r="G6" s="4" t="s">
        <v>17</v>
      </c>
    </row>
    <row r="7" s="3" customFormat="1" ht="15" customHeight="1" spans="1:7">
      <c r="A7" s="3" t="s">
        <v>155</v>
      </c>
      <c r="B7" s="16" t="s">
        <v>170</v>
      </c>
      <c r="C7" s="16" t="s">
        <v>169</v>
      </c>
      <c r="D7" s="14" t="str">
        <f t="shared" si="0"/>
        <v>CETLR:0,</v>
      </c>
      <c r="E7" s="3" t="s">
        <v>10</v>
      </c>
      <c r="F7" s="16" t="s">
        <v>13</v>
      </c>
      <c r="G7" s="3" t="s">
        <v>19</v>
      </c>
    </row>
    <row r="8" s="3" customFormat="1" spans="1:7">
      <c r="A8" s="3" t="s">
        <v>156</v>
      </c>
      <c r="B8" s="16" t="s">
        <v>168</v>
      </c>
      <c r="C8" s="16" t="s">
        <v>169</v>
      </c>
      <c r="D8" s="14" t="str">
        <f t="shared" si="0"/>
        <v>TTLR:'',</v>
      </c>
      <c r="E8" s="16" t="s">
        <v>6</v>
      </c>
      <c r="F8" s="16" t="s">
        <v>21</v>
      </c>
      <c r="G8" s="3" t="s">
        <v>22</v>
      </c>
    </row>
    <row r="9" s="3" customFormat="1" spans="1:7">
      <c r="A9" s="3" t="s">
        <v>157</v>
      </c>
      <c r="B9" s="16" t="s">
        <v>170</v>
      </c>
      <c r="C9" s="16" t="s">
        <v>169</v>
      </c>
      <c r="D9" s="14" t="str">
        <f t="shared" si="0"/>
        <v>CECC:0,</v>
      </c>
      <c r="E9" s="3" t="s">
        <v>10</v>
      </c>
      <c r="F9" s="16" t="s">
        <v>13</v>
      </c>
      <c r="G9" s="3" t="s">
        <v>24</v>
      </c>
    </row>
    <row r="10" s="3" customFormat="1" spans="1:7">
      <c r="A10" s="3" t="s">
        <v>158</v>
      </c>
      <c r="B10" s="16" t="s">
        <v>168</v>
      </c>
      <c r="C10" s="16" t="s">
        <v>169</v>
      </c>
      <c r="D10" s="14" t="str">
        <f t="shared" si="0"/>
        <v>ETCC:'',</v>
      </c>
      <c r="E10" s="3" t="s">
        <v>6</v>
      </c>
      <c r="F10" s="16" t="s">
        <v>26</v>
      </c>
      <c r="G10" s="3" t="s">
        <v>27</v>
      </c>
    </row>
    <row r="11" s="5" customFormat="1" spans="1:7">
      <c r="A11" s="5" t="s">
        <v>159</v>
      </c>
      <c r="B11" s="16" t="s">
        <v>168</v>
      </c>
      <c r="C11" s="16" t="s">
        <v>169</v>
      </c>
      <c r="D11" s="14" t="str">
        <f t="shared" si="0"/>
        <v>QTCC:'',</v>
      </c>
      <c r="E11" s="5" t="s">
        <v>6</v>
      </c>
      <c r="F11" s="18" t="s">
        <v>29</v>
      </c>
      <c r="G11" s="5" t="s">
        <v>30</v>
      </c>
    </row>
    <row r="12" s="3" customFormat="1" spans="1:7">
      <c r="A12" s="3" t="s">
        <v>160</v>
      </c>
      <c r="B12" s="16" t="s">
        <v>170</v>
      </c>
      <c r="C12" s="16" t="s">
        <v>169</v>
      </c>
      <c r="D12" s="14" t="str">
        <f t="shared" si="0"/>
        <v>CEBC:0,</v>
      </c>
      <c r="E12" s="3" t="s">
        <v>10</v>
      </c>
      <c r="F12" s="16" t="s">
        <v>13</v>
      </c>
      <c r="G12" s="3" t="s">
        <v>32</v>
      </c>
    </row>
    <row r="13" s="3" customFormat="1" spans="1:7">
      <c r="A13" s="3" t="s">
        <v>33</v>
      </c>
      <c r="B13" s="16" t="s">
        <v>168</v>
      </c>
      <c r="C13" s="16" t="s">
        <v>169</v>
      </c>
      <c r="D13" s="14" t="str">
        <f t="shared" si="0"/>
        <v>ETBC:'',</v>
      </c>
      <c r="E13" s="3" t="s">
        <v>6</v>
      </c>
      <c r="F13" s="16" t="s">
        <v>26</v>
      </c>
      <c r="G13" s="3" t="s">
        <v>34</v>
      </c>
    </row>
    <row r="14" s="3" customFormat="1" spans="1:7">
      <c r="A14" s="3" t="s">
        <v>35</v>
      </c>
      <c r="B14" s="16" t="s">
        <v>168</v>
      </c>
      <c r="C14" s="16" t="s">
        <v>169</v>
      </c>
      <c r="D14" s="14" t="str">
        <f t="shared" si="0"/>
        <v>QTBC:'',</v>
      </c>
      <c r="E14" s="3" t="s">
        <v>6</v>
      </c>
      <c r="F14" s="16" t="s">
        <v>29</v>
      </c>
      <c r="G14" s="3" t="s">
        <v>36</v>
      </c>
    </row>
    <row r="15" s="3" customFormat="1" spans="1:7">
      <c r="A15" s="3" t="s">
        <v>161</v>
      </c>
      <c r="B15" s="16" t="s">
        <v>170</v>
      </c>
      <c r="C15" s="16" t="s">
        <v>169</v>
      </c>
      <c r="D15" s="14" t="str">
        <f t="shared" si="0"/>
        <v>CRLR:0,</v>
      </c>
      <c r="E15" s="3" t="s">
        <v>10</v>
      </c>
      <c r="F15" s="16" t="s">
        <v>13</v>
      </c>
      <c r="G15" s="3" t="s">
        <v>38</v>
      </c>
    </row>
    <row r="16" s="3" customFormat="1" spans="1:7">
      <c r="A16" s="3" t="s">
        <v>39</v>
      </c>
      <c r="B16" s="16" t="s">
        <v>168</v>
      </c>
      <c r="C16" s="16" t="s">
        <v>169</v>
      </c>
      <c r="D16" s="14" t="str">
        <f t="shared" si="0"/>
        <v>TRLR:'',</v>
      </c>
      <c r="E16" s="3" t="s">
        <v>6</v>
      </c>
      <c r="F16" s="16" t="s">
        <v>26</v>
      </c>
      <c r="G16" s="3" t="s">
        <v>40</v>
      </c>
    </row>
    <row r="17" s="3" customFormat="1" spans="1:7">
      <c r="A17" s="3" t="s">
        <v>162</v>
      </c>
      <c r="B17" s="16" t="s">
        <v>168</v>
      </c>
      <c r="C17" s="16" t="s">
        <v>169</v>
      </c>
      <c r="D17" s="14" t="str">
        <f t="shared" si="0"/>
        <v>CESR:'',</v>
      </c>
      <c r="E17" s="3" t="s">
        <v>6</v>
      </c>
      <c r="F17" s="16" t="s">
        <v>42</v>
      </c>
      <c r="G17" s="3" t="s">
        <v>43</v>
      </c>
    </row>
    <row r="18" spans="1:7">
      <c r="A18" s="6" t="s">
        <v>44</v>
      </c>
      <c r="B18" s="16" t="s">
        <v>170</v>
      </c>
      <c r="C18" s="16" t="s">
        <v>169</v>
      </c>
      <c r="D18" s="14" t="str">
        <f t="shared" si="0"/>
        <v>CETSR:0,</v>
      </c>
      <c r="E18" s="6" t="s">
        <v>10</v>
      </c>
      <c r="F18" s="8" t="s">
        <v>13</v>
      </c>
      <c r="G18" s="6" t="s">
        <v>45</v>
      </c>
    </row>
    <row r="19" spans="1:7">
      <c r="A19" s="6" t="s">
        <v>46</v>
      </c>
      <c r="B19" s="16" t="s">
        <v>168</v>
      </c>
      <c r="C19" s="16" t="s">
        <v>169</v>
      </c>
      <c r="D19" s="14" t="str">
        <f t="shared" si="0"/>
        <v>QESR:'',</v>
      </c>
      <c r="E19" s="6" t="s">
        <v>6</v>
      </c>
      <c r="F19" s="8" t="s">
        <v>42</v>
      </c>
      <c r="G19" s="6" t="s">
        <v>47</v>
      </c>
    </row>
    <row r="20" s="3" customFormat="1" spans="1:7">
      <c r="A20" s="3" t="s">
        <v>48</v>
      </c>
      <c r="B20" s="16" t="s">
        <v>168</v>
      </c>
      <c r="C20" s="16" t="s">
        <v>169</v>
      </c>
      <c r="D20" s="14" t="str">
        <f t="shared" si="0"/>
        <v>TTSR:'',</v>
      </c>
      <c r="E20" s="3" t="s">
        <v>6</v>
      </c>
      <c r="F20" s="16" t="s">
        <v>49</v>
      </c>
      <c r="G20" s="3" t="s">
        <v>50</v>
      </c>
    </row>
    <row r="21" spans="1:7">
      <c r="A21" s="6" t="s">
        <v>163</v>
      </c>
      <c r="B21" s="16" t="s">
        <v>170</v>
      </c>
      <c r="C21" s="16" t="s">
        <v>169</v>
      </c>
      <c r="D21" s="14" t="str">
        <f t="shared" si="0"/>
        <v>CENC:0,</v>
      </c>
      <c r="E21" s="6" t="s">
        <v>10</v>
      </c>
      <c r="F21" s="8" t="s">
        <v>13</v>
      </c>
      <c r="G21" s="6" t="s">
        <v>52</v>
      </c>
    </row>
    <row r="22" spans="1:7">
      <c r="A22" s="6" t="s">
        <v>53</v>
      </c>
      <c r="B22" s="16" t="s">
        <v>168</v>
      </c>
      <c r="C22" s="16" t="s">
        <v>169</v>
      </c>
      <c r="D22" s="14" t="str">
        <f t="shared" si="0"/>
        <v>ETNC:'',</v>
      </c>
      <c r="E22" s="6" t="s">
        <v>6</v>
      </c>
      <c r="F22" s="8" t="s">
        <v>49</v>
      </c>
      <c r="G22" s="6" t="s">
        <v>54</v>
      </c>
    </row>
    <row r="23" spans="1:7">
      <c r="A23" s="6" t="s">
        <v>55</v>
      </c>
      <c r="B23" s="16" t="s">
        <v>168</v>
      </c>
      <c r="C23" s="16" t="s">
        <v>169</v>
      </c>
      <c r="D23" s="14" t="str">
        <f t="shared" si="0"/>
        <v>QTNC:'',</v>
      </c>
      <c r="E23" s="6" t="s">
        <v>6</v>
      </c>
      <c r="F23" s="8" t="s">
        <v>56</v>
      </c>
      <c r="G23" s="6" t="s">
        <v>57</v>
      </c>
    </row>
    <row r="24" spans="1:7">
      <c r="A24" s="6" t="s">
        <v>164</v>
      </c>
      <c r="B24" s="16" t="s">
        <v>170</v>
      </c>
      <c r="C24" s="16" t="s">
        <v>169</v>
      </c>
      <c r="D24" s="14" t="str">
        <f t="shared" si="0"/>
        <v>CEPC:0,</v>
      </c>
      <c r="E24" s="6" t="s">
        <v>10</v>
      </c>
      <c r="F24" s="8" t="s">
        <v>13</v>
      </c>
      <c r="G24" s="6" t="s">
        <v>59</v>
      </c>
    </row>
    <row r="25" spans="1:7">
      <c r="A25" s="6" t="s">
        <v>60</v>
      </c>
      <c r="B25" s="16" t="s">
        <v>168</v>
      </c>
      <c r="C25" s="16" t="s">
        <v>169</v>
      </c>
      <c r="D25" s="14" t="str">
        <f t="shared" si="0"/>
        <v>ETPC:'',</v>
      </c>
      <c r="E25" s="6" t="s">
        <v>6</v>
      </c>
      <c r="F25" s="8" t="s">
        <v>49</v>
      </c>
      <c r="G25" s="6" t="s">
        <v>61</v>
      </c>
    </row>
    <row r="26" spans="1:7">
      <c r="A26" s="6" t="s">
        <v>62</v>
      </c>
      <c r="B26" s="16" t="s">
        <v>168</v>
      </c>
      <c r="C26" s="16" t="s">
        <v>169</v>
      </c>
      <c r="D26" s="14" t="str">
        <f t="shared" si="0"/>
        <v>QTPC:'',</v>
      </c>
      <c r="E26" s="6" t="s">
        <v>6</v>
      </c>
      <c r="F26" s="8" t="s">
        <v>56</v>
      </c>
      <c r="G26" s="6" t="s">
        <v>63</v>
      </c>
    </row>
    <row r="27" spans="1:7">
      <c r="A27" s="6" t="s">
        <v>165</v>
      </c>
      <c r="B27" s="16" t="s">
        <v>170</v>
      </c>
      <c r="C27" s="16" t="s">
        <v>169</v>
      </c>
      <c r="D27" s="14" t="str">
        <f t="shared" si="0"/>
        <v>CEDCC:0,</v>
      </c>
      <c r="E27" s="6" t="s">
        <v>10</v>
      </c>
      <c r="F27" s="8" t="s">
        <v>13</v>
      </c>
      <c r="G27" s="6" t="s">
        <v>65</v>
      </c>
    </row>
    <row r="28" spans="1:7">
      <c r="A28" s="6" t="s">
        <v>66</v>
      </c>
      <c r="B28" s="16" t="s">
        <v>168</v>
      </c>
      <c r="C28" s="16" t="s">
        <v>169</v>
      </c>
      <c r="D28" s="14" t="str">
        <f t="shared" si="0"/>
        <v>ETDCC:'',</v>
      </c>
      <c r="E28" s="6" t="s">
        <v>6</v>
      </c>
      <c r="F28" s="8" t="s">
        <v>49</v>
      </c>
      <c r="G28" s="6" t="s">
        <v>67</v>
      </c>
    </row>
    <row r="29" spans="1:7">
      <c r="A29" s="6" t="s">
        <v>166</v>
      </c>
      <c r="B29" s="16" t="s">
        <v>168</v>
      </c>
      <c r="C29" s="16" t="s">
        <v>169</v>
      </c>
      <c r="D29" s="14" t="str">
        <f t="shared" si="0"/>
        <v>ETDCGCS:'',</v>
      </c>
      <c r="E29" s="6" t="s">
        <v>6</v>
      </c>
      <c r="F29" s="8" t="s">
        <v>56</v>
      </c>
      <c r="G29" s="6" t="s">
        <v>69</v>
      </c>
    </row>
    <row r="30" spans="1:7">
      <c r="A30" s="6" t="s">
        <v>70</v>
      </c>
      <c r="B30" s="16" t="s">
        <v>168</v>
      </c>
      <c r="C30" s="16" t="s">
        <v>169</v>
      </c>
      <c r="D30" s="14" t="str">
        <f t="shared" si="0"/>
        <v>QTDCGCS:'',</v>
      </c>
      <c r="E30" s="6" t="s">
        <v>6</v>
      </c>
      <c r="F30" s="8" t="s">
        <v>71</v>
      </c>
      <c r="G30" s="6" t="s">
        <v>72</v>
      </c>
    </row>
    <row r="31" spans="1:7">
      <c r="A31" s="6" t="s">
        <v>167</v>
      </c>
      <c r="B31" s="16" t="s">
        <v>168</v>
      </c>
      <c r="C31" s="16" t="s">
        <v>169</v>
      </c>
      <c r="D31" s="14" t="str">
        <f t="shared" si="0"/>
        <v>ETDCGOH:'',</v>
      </c>
      <c r="E31" s="6" t="s">
        <v>6</v>
      </c>
      <c r="F31" s="8" t="s">
        <v>56</v>
      </c>
      <c r="G31" s="6" t="s">
        <v>74</v>
      </c>
    </row>
    <row r="32" spans="1:7">
      <c r="A32" s="6" t="s">
        <v>75</v>
      </c>
      <c r="B32" s="16" t="s">
        <v>168</v>
      </c>
      <c r="C32" s="16" t="s">
        <v>169</v>
      </c>
      <c r="D32" s="14" t="str">
        <f t="shared" si="0"/>
        <v>QTDCGOH:'',</v>
      </c>
      <c r="E32" s="6" t="s">
        <v>6</v>
      </c>
      <c r="F32" s="8" t="s">
        <v>71</v>
      </c>
      <c r="G32" s="6" t="s">
        <v>76</v>
      </c>
    </row>
    <row r="33" spans="1:7">
      <c r="A33" s="6" t="s">
        <v>77</v>
      </c>
      <c r="B33" s="16" t="s">
        <v>168</v>
      </c>
      <c r="C33" s="16" t="s">
        <v>169</v>
      </c>
      <c r="D33" s="14" t="str">
        <f t="shared" si="0"/>
        <v>QTDCC:'',</v>
      </c>
      <c r="E33" s="6" t="s">
        <v>6</v>
      </c>
      <c r="F33" s="8" t="s">
        <v>78</v>
      </c>
      <c r="G33" s="6" t="s">
        <v>79</v>
      </c>
    </row>
    <row r="34" spans="1:7">
      <c r="A34" s="6" t="s">
        <v>80</v>
      </c>
      <c r="B34" s="16" t="s">
        <v>170</v>
      </c>
      <c r="C34" s="16" t="s">
        <v>169</v>
      </c>
      <c r="D34" s="14" t="str">
        <f t="shared" si="0"/>
        <v>ETThinking:0,</v>
      </c>
      <c r="E34" s="6" t="s">
        <v>10</v>
      </c>
      <c r="F34" s="8" t="s">
        <v>81</v>
      </c>
      <c r="G34" s="19" t="s">
        <v>82</v>
      </c>
    </row>
    <row r="35" spans="1:7">
      <c r="A35" s="6" t="s">
        <v>83</v>
      </c>
      <c r="B35" s="16" t="s">
        <v>170</v>
      </c>
      <c r="C35" s="16" t="s">
        <v>169</v>
      </c>
      <c r="D35" s="14" t="str">
        <f t="shared" si="0"/>
        <v>Level1QA:0,</v>
      </c>
      <c r="E35" s="6" t="s">
        <v>10</v>
      </c>
      <c r="F35" s="8" t="s">
        <v>84</v>
      </c>
      <c r="G35" s="6" t="s">
        <v>85</v>
      </c>
    </row>
    <row r="36" spans="1:7">
      <c r="A36" s="6" t="s">
        <v>86</v>
      </c>
      <c r="B36" s="16" t="s">
        <v>170</v>
      </c>
      <c r="C36" s="16" t="s">
        <v>169</v>
      </c>
      <c r="D36" s="14" t="str">
        <f t="shared" ref="D36:D61" si="1">_xlfn.CONCAT(A36,B36,C36)</f>
        <v>Level1QB:0,</v>
      </c>
      <c r="E36" s="6" t="s">
        <v>10</v>
      </c>
      <c r="F36" s="8" t="s">
        <v>84</v>
      </c>
      <c r="G36" s="6" t="s">
        <v>87</v>
      </c>
    </row>
    <row r="37" spans="1:7">
      <c r="A37" s="6" t="s">
        <v>88</v>
      </c>
      <c r="B37" s="16" t="s">
        <v>170</v>
      </c>
      <c r="C37" s="16" t="s">
        <v>169</v>
      </c>
      <c r="D37" s="14" t="str">
        <f t="shared" si="1"/>
        <v>ETLevel2:0,</v>
      </c>
      <c r="E37" s="6" t="s">
        <v>10</v>
      </c>
      <c r="F37" s="8" t="s">
        <v>89</v>
      </c>
      <c r="G37" s="6" t="s">
        <v>90</v>
      </c>
    </row>
    <row r="38" spans="1:7">
      <c r="A38" s="6" t="s">
        <v>91</v>
      </c>
      <c r="B38" s="16" t="s">
        <v>170</v>
      </c>
      <c r="C38" s="16" t="s">
        <v>169</v>
      </c>
      <c r="D38" s="14" t="str">
        <f t="shared" si="1"/>
        <v>ETLevel3:0,</v>
      </c>
      <c r="E38" s="6" t="s">
        <v>10</v>
      </c>
      <c r="F38" s="8" t="s">
        <v>92</v>
      </c>
      <c r="G38" s="6" t="s">
        <v>93</v>
      </c>
    </row>
    <row r="39" spans="1:7">
      <c r="A39" s="6" t="s">
        <v>94</v>
      </c>
      <c r="B39" s="16" t="s">
        <v>170</v>
      </c>
      <c r="C39" s="16" t="s">
        <v>169</v>
      </c>
      <c r="D39" s="14" t="str">
        <f t="shared" si="1"/>
        <v>ETLevel3Q1:0,</v>
      </c>
      <c r="E39" s="6" t="s">
        <v>10</v>
      </c>
      <c r="F39" s="8" t="s">
        <v>95</v>
      </c>
      <c r="G39" s="6" t="s">
        <v>96</v>
      </c>
    </row>
    <row r="40" spans="1:7">
      <c r="A40" s="6" t="s">
        <v>97</v>
      </c>
      <c r="B40" s="16" t="s">
        <v>170</v>
      </c>
      <c r="C40" s="16" t="s">
        <v>169</v>
      </c>
      <c r="D40" s="14" t="str">
        <f t="shared" si="1"/>
        <v>Level3Q1A:0,</v>
      </c>
      <c r="E40" s="6" t="s">
        <v>10</v>
      </c>
      <c r="F40" s="8" t="s">
        <v>84</v>
      </c>
      <c r="G40" s="6" t="s">
        <v>98</v>
      </c>
    </row>
    <row r="41" spans="1:7">
      <c r="A41" s="6" t="s">
        <v>99</v>
      </c>
      <c r="B41" s="16" t="s">
        <v>170</v>
      </c>
      <c r="C41" s="16" t="s">
        <v>169</v>
      </c>
      <c r="D41" s="14" t="str">
        <f t="shared" si="1"/>
        <v>Level3Q1B:0,</v>
      </c>
      <c r="E41" s="6" t="s">
        <v>10</v>
      </c>
      <c r="F41" s="8" t="s">
        <v>84</v>
      </c>
      <c r="G41" s="6" t="s">
        <v>100</v>
      </c>
    </row>
    <row r="42" spans="1:7">
      <c r="A42" s="6" t="s">
        <v>101</v>
      </c>
      <c r="B42" s="16" t="s">
        <v>170</v>
      </c>
      <c r="C42" s="16" t="s">
        <v>169</v>
      </c>
      <c r="D42" s="14" t="str">
        <f t="shared" si="1"/>
        <v>Level3Q1C:0,</v>
      </c>
      <c r="E42" s="6" t="s">
        <v>10</v>
      </c>
      <c r="F42" s="8" t="s">
        <v>84</v>
      </c>
      <c r="G42" s="6" t="s">
        <v>102</v>
      </c>
    </row>
    <row r="43" spans="1:7">
      <c r="A43" s="6" t="s">
        <v>103</v>
      </c>
      <c r="B43" s="16" t="s">
        <v>170</v>
      </c>
      <c r="C43" s="16" t="s">
        <v>169</v>
      </c>
      <c r="D43" s="14" t="str">
        <f t="shared" si="1"/>
        <v>Level3Q1D:0,</v>
      </c>
      <c r="E43" s="6" t="s">
        <v>10</v>
      </c>
      <c r="F43" s="8" t="s">
        <v>84</v>
      </c>
      <c r="G43" s="6" t="s">
        <v>104</v>
      </c>
    </row>
    <row r="44" spans="1:7">
      <c r="A44" s="6" t="s">
        <v>105</v>
      </c>
      <c r="B44" s="16" t="s">
        <v>170</v>
      </c>
      <c r="C44" s="16" t="s">
        <v>169</v>
      </c>
      <c r="D44" s="14" t="str">
        <f t="shared" si="1"/>
        <v>QTLevel3Q1:0,</v>
      </c>
      <c r="E44" s="6" t="s">
        <v>10</v>
      </c>
      <c r="F44" s="8" t="s">
        <v>84</v>
      </c>
      <c r="G44" s="6" t="s">
        <v>106</v>
      </c>
    </row>
    <row r="45" spans="1:7">
      <c r="A45" s="6" t="s">
        <v>107</v>
      </c>
      <c r="B45" s="16" t="s">
        <v>170</v>
      </c>
      <c r="C45" s="16" t="s">
        <v>169</v>
      </c>
      <c r="D45" s="14" t="str">
        <f t="shared" si="1"/>
        <v>ETLevel3Q2:0,</v>
      </c>
      <c r="E45" s="6" t="s">
        <v>10</v>
      </c>
      <c r="F45" s="8" t="s">
        <v>84</v>
      </c>
      <c r="G45" s="6" t="s">
        <v>108</v>
      </c>
    </row>
    <row r="46" spans="1:7">
      <c r="A46" s="6" t="s">
        <v>109</v>
      </c>
      <c r="B46" s="16" t="s">
        <v>170</v>
      </c>
      <c r="C46" s="16" t="s">
        <v>169</v>
      </c>
      <c r="D46" s="14" t="str">
        <f t="shared" si="1"/>
        <v>VofLevel3Q2:0,</v>
      </c>
      <c r="E46" s="6" t="s">
        <v>10</v>
      </c>
      <c r="F46" s="8" t="s">
        <v>110</v>
      </c>
      <c r="G46" s="19" t="s">
        <v>171</v>
      </c>
    </row>
    <row r="47" spans="1:7">
      <c r="A47" s="6" t="s">
        <v>112</v>
      </c>
      <c r="B47" s="16" t="s">
        <v>170</v>
      </c>
      <c r="C47" s="16" t="s">
        <v>169</v>
      </c>
      <c r="D47" s="14" t="str">
        <f t="shared" si="1"/>
        <v>QTLevel3Q2:0,</v>
      </c>
      <c r="E47" s="6" t="s">
        <v>10</v>
      </c>
      <c r="F47" s="8" t="s">
        <v>113</v>
      </c>
      <c r="G47" s="6" t="s">
        <v>114</v>
      </c>
    </row>
    <row r="48" spans="1:7">
      <c r="A48" s="6" t="s">
        <v>115</v>
      </c>
      <c r="B48" s="16" t="s">
        <v>170</v>
      </c>
      <c r="C48" s="16" t="s">
        <v>169</v>
      </c>
      <c r="D48" s="14" t="str">
        <f t="shared" si="1"/>
        <v>ETLevel3Q3:0,</v>
      </c>
      <c r="E48" s="6" t="s">
        <v>10</v>
      </c>
      <c r="F48" s="8" t="s">
        <v>113</v>
      </c>
      <c r="G48" s="6" t="s">
        <v>116</v>
      </c>
    </row>
    <row r="49" spans="1:7">
      <c r="A49" s="6" t="s">
        <v>117</v>
      </c>
      <c r="B49" s="16" t="s">
        <v>170</v>
      </c>
      <c r="C49" s="16" t="s">
        <v>169</v>
      </c>
      <c r="D49" s="14" t="str">
        <f t="shared" si="1"/>
        <v>VofLevel3Q3:0,</v>
      </c>
      <c r="E49" s="6" t="s">
        <v>10</v>
      </c>
      <c r="F49" s="8" t="s">
        <v>118</v>
      </c>
      <c r="G49" s="6" t="s">
        <v>172</v>
      </c>
    </row>
    <row r="50" spans="1:7">
      <c r="A50" s="6" t="s">
        <v>120</v>
      </c>
      <c r="B50" s="16" t="s">
        <v>170</v>
      </c>
      <c r="C50" s="16" t="s">
        <v>169</v>
      </c>
      <c r="D50" s="14" t="str">
        <f t="shared" si="1"/>
        <v>QTLevel3Q3:0,</v>
      </c>
      <c r="E50" s="6" t="s">
        <v>10</v>
      </c>
      <c r="F50" s="8" t="s">
        <v>121</v>
      </c>
      <c r="G50" s="6" t="s">
        <v>122</v>
      </c>
    </row>
    <row r="51" spans="1:7">
      <c r="A51" s="6" t="s">
        <v>123</v>
      </c>
      <c r="B51" s="16" t="s">
        <v>170</v>
      </c>
      <c r="C51" s="16" t="s">
        <v>169</v>
      </c>
      <c r="D51" s="14" t="str">
        <f t="shared" si="1"/>
        <v>ETLevel3Q4:0,</v>
      </c>
      <c r="E51" s="6" t="s">
        <v>10</v>
      </c>
      <c r="F51" s="8" t="s">
        <v>121</v>
      </c>
      <c r="G51" s="6" t="s">
        <v>124</v>
      </c>
    </row>
    <row r="52" spans="1:7">
      <c r="A52" s="6" t="s">
        <v>125</v>
      </c>
      <c r="B52" s="16" t="s">
        <v>170</v>
      </c>
      <c r="C52" s="16" t="s">
        <v>169</v>
      </c>
      <c r="D52" s="14" t="str">
        <f t="shared" si="1"/>
        <v>Level3Q4A:0,</v>
      </c>
      <c r="E52" s="6" t="s">
        <v>10</v>
      </c>
      <c r="F52" s="8" t="s">
        <v>84</v>
      </c>
      <c r="G52" s="19" t="s">
        <v>126</v>
      </c>
    </row>
    <row r="53" spans="1:7">
      <c r="A53" s="6" t="s">
        <v>127</v>
      </c>
      <c r="B53" s="16" t="s">
        <v>170</v>
      </c>
      <c r="C53" s="16" t="s">
        <v>169</v>
      </c>
      <c r="D53" s="14" t="str">
        <f t="shared" si="1"/>
        <v>Level3Q4B:0,</v>
      </c>
      <c r="E53" s="6" t="s">
        <v>10</v>
      </c>
      <c r="F53" s="8" t="s">
        <v>84</v>
      </c>
      <c r="G53" s="19" t="s">
        <v>128</v>
      </c>
    </row>
    <row r="54" ht="28.8" spans="1:7">
      <c r="A54" s="6" t="s">
        <v>129</v>
      </c>
      <c r="B54" s="16" t="s">
        <v>170</v>
      </c>
      <c r="C54" s="16" t="s">
        <v>169</v>
      </c>
      <c r="D54" s="14" t="str">
        <f t="shared" si="1"/>
        <v>Level3Q4C:0,</v>
      </c>
      <c r="E54" s="6" t="s">
        <v>10</v>
      </c>
      <c r="F54" s="8" t="s">
        <v>84</v>
      </c>
      <c r="G54" s="19" t="s">
        <v>130</v>
      </c>
    </row>
    <row r="55" ht="28.8" spans="1:7">
      <c r="A55" s="6" t="s">
        <v>131</v>
      </c>
      <c r="B55" s="16" t="s">
        <v>170</v>
      </c>
      <c r="C55" s="16" t="s">
        <v>169</v>
      </c>
      <c r="D55" s="14" t="str">
        <f t="shared" si="1"/>
        <v>Level3Q4D:0,</v>
      </c>
      <c r="E55" s="6" t="s">
        <v>10</v>
      </c>
      <c r="F55" s="8" t="s">
        <v>84</v>
      </c>
      <c r="G55" s="19" t="s">
        <v>132</v>
      </c>
    </row>
    <row r="56" spans="1:7">
      <c r="A56" s="6" t="s">
        <v>133</v>
      </c>
      <c r="B56" s="16" t="s">
        <v>170</v>
      </c>
      <c r="C56" s="16" t="s">
        <v>169</v>
      </c>
      <c r="D56" s="14" t="str">
        <f t="shared" si="1"/>
        <v>QTLevel3Q4:0,</v>
      </c>
      <c r="E56" s="6" t="s">
        <v>10</v>
      </c>
      <c r="F56" s="8" t="s">
        <v>113</v>
      </c>
      <c r="G56" s="6" t="s">
        <v>134</v>
      </c>
    </row>
    <row r="57" spans="1:7">
      <c r="A57" s="6" t="s">
        <v>135</v>
      </c>
      <c r="B57" s="16" t="s">
        <v>170</v>
      </c>
      <c r="C57" s="16" t="s">
        <v>169</v>
      </c>
      <c r="D57" s="14" t="str">
        <f t="shared" si="1"/>
        <v>ETLevel3Q5:0,</v>
      </c>
      <c r="E57" s="6" t="s">
        <v>10</v>
      </c>
      <c r="F57" s="8" t="s">
        <v>113</v>
      </c>
      <c r="G57" s="6" t="s">
        <v>173</v>
      </c>
    </row>
    <row r="58" spans="1:7">
      <c r="A58" s="6" t="s">
        <v>174</v>
      </c>
      <c r="B58" s="16" t="s">
        <v>170</v>
      </c>
      <c r="C58" s="16" t="s">
        <v>169</v>
      </c>
      <c r="D58" s="14" t="str">
        <f t="shared" si="1"/>
        <v>VofLevel3Q5:0,</v>
      </c>
      <c r="E58" s="6" t="s">
        <v>10</v>
      </c>
      <c r="F58" s="8" t="s">
        <v>118</v>
      </c>
      <c r="G58" s="6" t="s">
        <v>175</v>
      </c>
    </row>
    <row r="59" spans="1:7">
      <c r="A59" s="6" t="s">
        <v>145</v>
      </c>
      <c r="B59" s="16" t="s">
        <v>170</v>
      </c>
      <c r="C59" s="16" t="s">
        <v>169</v>
      </c>
      <c r="D59" s="14" t="str">
        <f t="shared" si="1"/>
        <v>QTLevel3Q5:0,</v>
      </c>
      <c r="E59" s="6" t="s">
        <v>10</v>
      </c>
      <c r="F59" s="8" t="s">
        <v>113</v>
      </c>
      <c r="G59" s="6" t="s">
        <v>146</v>
      </c>
    </row>
    <row r="60" spans="1:7">
      <c r="A60" s="6" t="s">
        <v>147</v>
      </c>
      <c r="B60" s="16" t="s">
        <v>170</v>
      </c>
      <c r="C60" s="16" t="s">
        <v>169</v>
      </c>
      <c r="D60" s="14" t="str">
        <f t="shared" si="1"/>
        <v>TotalGamePoints:0,</v>
      </c>
      <c r="E60" s="6" t="s">
        <v>10</v>
      </c>
      <c r="F60" s="8" t="s">
        <v>148</v>
      </c>
      <c r="G60" s="6" t="s">
        <v>149</v>
      </c>
    </row>
    <row r="61" spans="1:7">
      <c r="A61" s="6" t="s">
        <v>150</v>
      </c>
      <c r="B61" s="16" t="s">
        <v>170</v>
      </c>
      <c r="C61" s="16" t="s">
        <v>169</v>
      </c>
      <c r="D61" s="14" t="str">
        <f t="shared" si="1"/>
        <v>TotalGameTime:0,</v>
      </c>
      <c r="E61" s="6" t="s">
        <v>10</v>
      </c>
      <c r="F61" s="8" t="s">
        <v>113</v>
      </c>
      <c r="G61" s="6" t="s">
        <v>151</v>
      </c>
    </row>
  </sheetData>
  <autoFilter ref="A1:G61">
    <extLst/>
  </autoFilter>
  <mergeCells count="1">
    <mergeCell ref="A1:G1"/>
  </mergeCells>
  <conditionalFormatting sqref="A2:D61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selection activeCell="B37" sqref="B37"/>
    </sheetView>
  </sheetViews>
  <sheetFormatPr defaultColWidth="8.88888888888889" defaultRowHeight="14.4" outlineLevelCol="7"/>
  <cols>
    <col min="1" max="1" width="21.5555555555556" style="6" customWidth="1"/>
    <col min="2" max="2" width="64.3333333333333" style="7" customWidth="1"/>
    <col min="3" max="3" width="17.6666666666667" style="6" customWidth="1"/>
    <col min="4" max="4" width="42.2222222222222" style="8" customWidth="1"/>
    <col min="5" max="5" width="66.6666666666667" style="7" customWidth="1"/>
    <col min="6" max="6" width="42.2222222222222" style="7" customWidth="1"/>
    <col min="7" max="7" width="42.2222222222222" style="8" customWidth="1"/>
    <col min="8" max="8" width="69.3333333333333" style="6" customWidth="1"/>
    <col min="9" max="16384" width="8.88888888888889" style="6"/>
  </cols>
  <sheetData>
    <row r="1" s="2" customFormat="1" ht="25" customHeight="1" spans="1:8">
      <c r="A1" s="9" t="s">
        <v>0</v>
      </c>
      <c r="B1" s="10"/>
      <c r="C1" s="9"/>
      <c r="D1" s="11"/>
      <c r="E1" s="10"/>
      <c r="F1" s="10"/>
      <c r="G1" s="11"/>
      <c r="H1" s="9"/>
    </row>
    <row r="2" s="2" customFormat="1" spans="1:8">
      <c r="A2" s="2" t="s">
        <v>1</v>
      </c>
      <c r="C2" s="2" t="s">
        <v>2</v>
      </c>
      <c r="D2" s="12" t="s">
        <v>3</v>
      </c>
      <c r="E2" s="13"/>
      <c r="F2" s="13"/>
      <c r="G2" s="12"/>
      <c r="H2" s="2" t="s">
        <v>4</v>
      </c>
    </row>
    <row r="3" s="3" customFormat="1" spans="1:8">
      <c r="A3" s="3" t="s">
        <v>5</v>
      </c>
      <c r="B3" s="14"/>
      <c r="C3" s="15" t="s">
        <v>6</v>
      </c>
      <c r="D3" s="16" t="s">
        <v>7</v>
      </c>
      <c r="E3" s="14" t="str">
        <f>_xlfn.CONCAT(B3,F3)</f>
        <v>//学生姓名</v>
      </c>
      <c r="F3" s="14" t="str">
        <f>_xlfn.CONCAT(G3,H3)</f>
        <v>//学生姓名</v>
      </c>
      <c r="G3" s="16" t="s">
        <v>176</v>
      </c>
      <c r="H3" s="3" t="s">
        <v>8</v>
      </c>
    </row>
    <row r="4" s="3" customFormat="1" spans="1:8">
      <c r="A4" s="3" t="s">
        <v>9</v>
      </c>
      <c r="C4" s="3" t="s">
        <v>10</v>
      </c>
      <c r="D4" s="16">
        <v>0</v>
      </c>
      <c r="E4" s="14" t="str">
        <f t="shared" ref="E4:E35" si="0">_xlfn.CONCAT(B4,F4)</f>
        <v>//开始游戏时间</v>
      </c>
      <c r="F4" s="14" t="str">
        <f t="shared" ref="F4:F35" si="1">_xlfn.CONCAT(G4,H4)</f>
        <v>//开始游戏时间</v>
      </c>
      <c r="G4" s="16" t="s">
        <v>176</v>
      </c>
      <c r="H4" s="3" t="s">
        <v>11</v>
      </c>
    </row>
    <row r="5" s="3" customFormat="1" spans="1:8">
      <c r="A5" s="3" t="s">
        <v>153</v>
      </c>
      <c r="B5" s="3" t="str">
        <f>_xlfn.CONCAT("window.myGlobal.",A5,"=","window.myGlobal.",A5,"+1")</f>
        <v>window.myGlobal.CELR=window.myGlobal.CELR+1</v>
      </c>
      <c r="C5" s="3" t="s">
        <v>10</v>
      </c>
      <c r="D5" s="16" t="s">
        <v>13</v>
      </c>
      <c r="E5" s="14" t="str">
        <f t="shared" si="0"/>
        <v>window.myGlobal.CELR=window.myGlobal.CELR+1//进入客厅次数，第一次点击+1，第二次点击+1</v>
      </c>
      <c r="F5" s="14" t="str">
        <f t="shared" si="1"/>
        <v>//进入客厅次数，第一次点击+1，第二次点击+1</v>
      </c>
      <c r="G5" s="16" t="s">
        <v>176</v>
      </c>
      <c r="H5" s="3" t="s">
        <v>14</v>
      </c>
    </row>
    <row r="6" s="4" customFormat="1" spans="1:8">
      <c r="A6" s="4" t="s">
        <v>154</v>
      </c>
      <c r="B6" s="14" t="str">
        <f>_xlfn.CONCAT("window.myGlobal.",A6,"=","window.myGlobal.",A6,"+","'.'","+","window.myGlobal.TotalGameTime")</f>
        <v>window.myGlobal.ETLR=window.myGlobal.ETLR+'.'+window.myGlobal.TotalGameTime</v>
      </c>
      <c r="C6" s="4" t="s">
        <v>6</v>
      </c>
      <c r="D6" s="17" t="s">
        <v>16</v>
      </c>
      <c r="E6" s="14" t="str">
        <f t="shared" si="0"/>
        <v>window.myGlobal.ETLR=window.myGlobal.ETLR+'.'+window.myGlobal.TotalGameTime//进入客厅的时间记录：时间1+间隔符。+时间2</v>
      </c>
      <c r="F6" s="14" t="str">
        <f t="shared" si="1"/>
        <v>//进入客厅的时间记录：时间1+间隔符。+时间2</v>
      </c>
      <c r="G6" s="16" t="s">
        <v>176</v>
      </c>
      <c r="H6" s="4" t="s">
        <v>17</v>
      </c>
    </row>
    <row r="7" s="3" customFormat="1" ht="15" customHeight="1" spans="1:8">
      <c r="A7" s="3" t="s">
        <v>155</v>
      </c>
      <c r="B7" s="3" t="str">
        <f>_xlfn.CONCAT("window.myGlobal.",A7,"=","window.myGlobal.",A7,"+1")</f>
        <v>window.myGlobal.CETLR=window.myGlobal.CETLR+1</v>
      </c>
      <c r="C7" s="3" t="s">
        <v>10</v>
      </c>
      <c r="D7" s="16" t="s">
        <v>13</v>
      </c>
      <c r="E7" s="14" t="str">
        <f t="shared" si="0"/>
        <v>window.myGlobal.CETLR=window.myGlobal.CETLR+1//客厅【提示】次数，count++</v>
      </c>
      <c r="F7" s="14" t="str">
        <f t="shared" si="1"/>
        <v>//客厅【提示】次数，count++</v>
      </c>
      <c r="G7" s="16" t="s">
        <v>176</v>
      </c>
      <c r="H7" s="3" t="s">
        <v>19</v>
      </c>
    </row>
    <row r="8" s="3" customFormat="1" spans="1:8">
      <c r="A8" s="3" t="s">
        <v>156</v>
      </c>
      <c r="B8" s="14" t="str">
        <f>_xlfn.CONCAT("window.myGlobal.",A8,"=","window.myGlobal.",A8,"+","'.'","+","window.myGlobal.TotalGameTime")</f>
        <v>window.myGlobal.TTLR=window.myGlobal.TTLR+'.'+window.myGlobal.TotalGameTime</v>
      </c>
      <c r="C8" s="16" t="s">
        <v>6</v>
      </c>
      <c r="D8" s="16" t="s">
        <v>21</v>
      </c>
      <c r="E8" s="14" t="str">
        <f t="shared" si="0"/>
        <v>window.myGlobal.TTLR=window.myGlobal.TTLR+'.'+window.myGlobal.TotalGameTime//查看客厅【提示】时间：第一次查看时间+间隔符。+第二次查看时间……44。66</v>
      </c>
      <c r="F8" s="14" t="str">
        <f t="shared" si="1"/>
        <v>//查看客厅【提示】时间：第一次查看时间+间隔符。+第二次查看时间……44。66</v>
      </c>
      <c r="G8" s="16" t="s">
        <v>176</v>
      </c>
      <c r="H8" s="3" t="s">
        <v>22</v>
      </c>
    </row>
    <row r="9" s="3" customFormat="1" spans="1:8">
      <c r="A9" s="3" t="s">
        <v>157</v>
      </c>
      <c r="B9" s="3" t="str">
        <f>_xlfn.CONCAT("window.myGlobal.",A9,"=","window.myGlobal.",A9,"+1")</f>
        <v>window.myGlobal.CECC=window.myGlobal.CECC+1</v>
      </c>
      <c r="C9" s="3" t="s">
        <v>10</v>
      </c>
      <c r="D9" s="16" t="s">
        <v>13</v>
      </c>
      <c r="E9" s="14" t="str">
        <f t="shared" si="0"/>
        <v>window.myGlobal.CECC=window.myGlobal.CECC+1//客厅线索1【帽子、墨镜】，count++</v>
      </c>
      <c r="F9" s="14" t="str">
        <f t="shared" si="1"/>
        <v>//客厅线索1【帽子、墨镜】，count++</v>
      </c>
      <c r="G9" s="16" t="s">
        <v>176</v>
      </c>
      <c r="H9" s="3" t="s">
        <v>24</v>
      </c>
    </row>
    <row r="10" s="3" customFormat="1" spans="1:8">
      <c r="A10" s="3" t="s">
        <v>158</v>
      </c>
      <c r="B10" s="14" t="str">
        <f>_xlfn.CONCAT("window.myGlobal.",A10,"=","window.myGlobal.",A10,"+","'.'","+","window.myGlobal.TotalGameTime")</f>
        <v>window.myGlobal.ETCC=window.myGlobal.ETCC+'.'+window.myGlobal.TotalGameTime</v>
      </c>
      <c r="C10" s="3" t="s">
        <v>6</v>
      </c>
      <c r="D10" s="16" t="s">
        <v>26</v>
      </c>
      <c r="E10" s="14" t="str">
        <f t="shared" si="0"/>
        <v>window.myGlobal.ETCC=window.myGlobal.ETCC+'.'+window.myGlobal.TotalGameTime//进入线索1【帽子、墨镜】的时间</v>
      </c>
      <c r="F10" s="14" t="str">
        <f t="shared" si="1"/>
        <v>//进入线索1【帽子、墨镜】的时间</v>
      </c>
      <c r="G10" s="16" t="s">
        <v>176</v>
      </c>
      <c r="H10" s="3" t="s">
        <v>27</v>
      </c>
    </row>
    <row r="11" s="5" customFormat="1" spans="1:8">
      <c r="A11" s="5" t="s">
        <v>159</v>
      </c>
      <c r="B11" s="14" t="str">
        <f>_xlfn.CONCAT("window.myGlobal.",A11,"=","window.myGlobal.",A11,"+","'.'","+","window.myGlobal.TotalGameTime")</f>
        <v>window.myGlobal.QTCC=window.myGlobal.QTCC+'.'+window.myGlobal.TotalGameTime</v>
      </c>
      <c r="C11" s="5" t="s">
        <v>6</v>
      </c>
      <c r="D11" s="18" t="s">
        <v>29</v>
      </c>
      <c r="E11" s="14" t="str">
        <f t="shared" si="0"/>
        <v>window.myGlobal.QTCC=window.myGlobal.QTCC+'.'+window.myGlobal.TotalGameTime//关闭线索1【帽子、墨镜】的时间</v>
      </c>
      <c r="F11" s="14" t="str">
        <f t="shared" si="1"/>
        <v>//关闭线索1【帽子、墨镜】的时间</v>
      </c>
      <c r="G11" s="16" t="s">
        <v>176</v>
      </c>
      <c r="H11" s="5" t="s">
        <v>30</v>
      </c>
    </row>
    <row r="12" s="3" customFormat="1" spans="1:8">
      <c r="A12" s="3" t="s">
        <v>160</v>
      </c>
      <c r="B12" s="3" t="str">
        <f>_xlfn.CONCAT("window.myGlobal.",A12,"=","window.myGlobal.",A12,"+1")</f>
        <v>window.myGlobal.CEBC=window.myGlobal.CEBC+1</v>
      </c>
      <c r="C12" s="3" t="s">
        <v>10</v>
      </c>
      <c r="D12" s="16" t="s">
        <v>13</v>
      </c>
      <c r="E12" s="14" t="str">
        <f t="shared" si="0"/>
        <v>window.myGlobal.CEBC=window.myGlobal.CEBC+1//客厅线索2【安眠药、止痛药等药瓶】，count++</v>
      </c>
      <c r="F12" s="14" t="str">
        <f t="shared" si="1"/>
        <v>//客厅线索2【安眠药、止痛药等药瓶】，count++</v>
      </c>
      <c r="G12" s="16" t="s">
        <v>176</v>
      </c>
      <c r="H12" s="3" t="s">
        <v>32</v>
      </c>
    </row>
    <row r="13" s="3" customFormat="1" spans="1:8">
      <c r="A13" s="3" t="s">
        <v>33</v>
      </c>
      <c r="B13" s="14" t="str">
        <f>_xlfn.CONCAT("window.myGlobal.",A13,"=","window.myGlobal.",A13,"+","'.'","+","window.myGlobal.TotalGameTime")</f>
        <v>window.myGlobal.ETBC=window.myGlobal.ETBC+'.'+window.myGlobal.TotalGameTime</v>
      </c>
      <c r="C13" s="3" t="s">
        <v>6</v>
      </c>
      <c r="D13" s="16" t="s">
        <v>26</v>
      </c>
      <c r="E13" s="14" t="str">
        <f t="shared" si="0"/>
        <v>window.myGlobal.ETBC=window.myGlobal.ETBC+'.'+window.myGlobal.TotalGameTime//进入客厅线索2【安眠药、止痛药等药瓶】的时间</v>
      </c>
      <c r="F13" s="14" t="str">
        <f t="shared" si="1"/>
        <v>//进入客厅线索2【安眠药、止痛药等药瓶】的时间</v>
      </c>
      <c r="G13" s="16" t="s">
        <v>176</v>
      </c>
      <c r="H13" s="3" t="s">
        <v>34</v>
      </c>
    </row>
    <row r="14" s="3" customFormat="1" spans="1:8">
      <c r="A14" s="3" t="s">
        <v>35</v>
      </c>
      <c r="B14" s="14" t="str">
        <f>_xlfn.CONCAT("window.myGlobal.",A14,"=","window.myGlobal.",A14,"+","'.'","+","window.myGlobal.TotalGameTime")</f>
        <v>window.myGlobal.QTBC=window.myGlobal.QTBC+'.'+window.myGlobal.TotalGameTime</v>
      </c>
      <c r="C14" s="3" t="s">
        <v>6</v>
      </c>
      <c r="D14" s="16" t="s">
        <v>29</v>
      </c>
      <c r="E14" s="14" t="str">
        <f t="shared" si="0"/>
        <v>window.myGlobal.QTBC=window.myGlobal.QTBC+'.'+window.myGlobal.TotalGameTime//关闭客厅线索2【安眠药、止痛药等药瓶】的时间</v>
      </c>
      <c r="F14" s="14" t="str">
        <f t="shared" si="1"/>
        <v>//关闭客厅线索2【安眠药、止痛药等药瓶】的时间</v>
      </c>
      <c r="G14" s="16" t="s">
        <v>176</v>
      </c>
      <c r="H14" s="3" t="s">
        <v>36</v>
      </c>
    </row>
    <row r="15" s="3" customFormat="1" spans="1:8">
      <c r="A15" s="3" t="s">
        <v>161</v>
      </c>
      <c r="B15" s="3" t="str">
        <f>_xlfn.CONCAT("window.myGlobal.",A15,"=","window.myGlobal.",A15,"+1")</f>
        <v>window.myGlobal.CRLR=window.myGlobal.CRLR+1</v>
      </c>
      <c r="C15" s="3" t="s">
        <v>10</v>
      </c>
      <c r="D15" s="16" t="s">
        <v>13</v>
      </c>
      <c r="E15" s="14" t="str">
        <f t="shared" si="0"/>
        <v>window.myGlobal.CRLR=window.myGlobal.CRLR+1//客厅里的返回按钮，count++</v>
      </c>
      <c r="F15" s="14" t="str">
        <f t="shared" si="1"/>
        <v>//客厅里的返回按钮，count++</v>
      </c>
      <c r="G15" s="16" t="s">
        <v>176</v>
      </c>
      <c r="H15" s="3" t="s">
        <v>38</v>
      </c>
    </row>
    <row r="16" s="3" customFormat="1" spans="1:8">
      <c r="A16" s="3" t="s">
        <v>39</v>
      </c>
      <c r="B16" s="14" t="str">
        <f>_xlfn.CONCAT("window.myGlobal.",A16,"=","window.myGlobal.",A16,"+","'.'","+","window.myGlobal.TotalGameTime")</f>
        <v>window.myGlobal.TRLR=window.myGlobal.TRLR+'.'+window.myGlobal.TotalGameTime</v>
      </c>
      <c r="C16" s="3" t="s">
        <v>6</v>
      </c>
      <c r="D16" s="16" t="s">
        <v>26</v>
      </c>
      <c r="E16" s="14" t="str">
        <f t="shared" si="0"/>
        <v>window.myGlobal.TRLR=window.myGlobal.TRLR+'.'+window.myGlobal.TotalGameTime//点击客厅【返回】的时间记录</v>
      </c>
      <c r="F16" s="14" t="str">
        <f t="shared" si="1"/>
        <v>//点击客厅【返回】的时间记录</v>
      </c>
      <c r="G16" s="16" t="s">
        <v>176</v>
      </c>
      <c r="H16" s="3" t="s">
        <v>40</v>
      </c>
    </row>
    <row r="17" s="3" customFormat="1" spans="1:8">
      <c r="A17" s="3" t="s">
        <v>162</v>
      </c>
      <c r="B17" s="14" t="str">
        <f>_xlfn.CONCAT("window.myGlobal.",A17,"=","window.myGlobal.",A17,"+","'.'","+","window.myGlobal.TotalGameTime")</f>
        <v>window.myGlobal.CESR=window.myGlobal.CESR+'.'+window.myGlobal.TotalGameTime</v>
      </c>
      <c r="C17" s="3" t="s">
        <v>6</v>
      </c>
      <c r="D17" s="16" t="s">
        <v>42</v>
      </c>
      <c r="E17" s="14" t="str">
        <f t="shared" si="0"/>
        <v>window.myGlobal.CESR=window.myGlobal.CESR+'.'+window.myGlobal.TotalGameTime//进入书房时间记录：时间1+间隔符。+时间2</v>
      </c>
      <c r="F17" s="14" t="str">
        <f t="shared" si="1"/>
        <v>//进入书房时间记录：时间1+间隔符。+时间2</v>
      </c>
      <c r="G17" s="16" t="s">
        <v>176</v>
      </c>
      <c r="H17" s="3" t="s">
        <v>43</v>
      </c>
    </row>
    <row r="18" spans="1:8">
      <c r="A18" s="6" t="s">
        <v>44</v>
      </c>
      <c r="B18" s="3" t="str">
        <f>_xlfn.CONCAT("window.myGlobal.",A18,"=","window.myGlobal.",A18,"+1")</f>
        <v>window.myGlobal.CETSR=window.myGlobal.CETSR+1</v>
      </c>
      <c r="C18" s="6" t="s">
        <v>10</v>
      </c>
      <c r="D18" s="8" t="s">
        <v>13</v>
      </c>
      <c r="E18" s="14" t="str">
        <f t="shared" si="0"/>
        <v>window.myGlobal.CETSR=window.myGlobal.CETSR+1//书房房间【提示】次数，count++</v>
      </c>
      <c r="F18" s="14" t="str">
        <f t="shared" si="1"/>
        <v>//书房房间【提示】次数，count++</v>
      </c>
      <c r="G18" s="16" t="s">
        <v>176</v>
      </c>
      <c r="H18" s="6" t="s">
        <v>45</v>
      </c>
    </row>
    <row r="19" spans="1:8">
      <c r="A19" s="6" t="s">
        <v>46</v>
      </c>
      <c r="B19" s="14" t="str">
        <f>_xlfn.CONCAT("window.myGlobal.",A19,"=","window.myGlobal.",A19,"+","'.'","+","window.myGlobal.TotalGameTime")</f>
        <v>window.myGlobal.QESR=window.myGlobal.QESR+'.'+window.myGlobal.TotalGameTime</v>
      </c>
      <c r="C19" s="6" t="s">
        <v>6</v>
      </c>
      <c r="D19" s="8" t="s">
        <v>42</v>
      </c>
      <c r="E19" s="14" t="str">
        <f t="shared" si="0"/>
        <v>window.myGlobal.QESR=window.myGlobal.QESR+'.'+window.myGlobal.TotalGameTime//点击书房【返回】的时间记录</v>
      </c>
      <c r="F19" s="14" t="str">
        <f t="shared" si="1"/>
        <v>//点击书房【返回】的时间记录</v>
      </c>
      <c r="G19" s="16" t="s">
        <v>176</v>
      </c>
      <c r="H19" s="6" t="s">
        <v>47</v>
      </c>
    </row>
    <row r="20" s="3" customFormat="1" spans="1:8">
      <c r="A20" s="3" t="s">
        <v>48</v>
      </c>
      <c r="B20" s="14" t="str">
        <f>_xlfn.CONCAT("window.myGlobal.",A20,"=","window.myGlobal.",A20,"+","'.'","+","window.myGlobal.TotalGameTime")</f>
        <v>window.myGlobal.TTSR=window.myGlobal.TTSR+'.'+window.myGlobal.TotalGameTime</v>
      </c>
      <c r="C20" s="3" t="s">
        <v>6</v>
      </c>
      <c r="D20" s="16" t="s">
        <v>49</v>
      </c>
      <c r="E20" s="14" t="str">
        <f t="shared" si="0"/>
        <v>window.myGlobal.TTSR=window.myGlobal.TTSR+'.'+window.myGlobal.TotalGameTime//查看书房【提示】时间</v>
      </c>
      <c r="F20" s="14" t="str">
        <f t="shared" si="1"/>
        <v>//查看书房【提示】时间</v>
      </c>
      <c r="G20" s="16" t="s">
        <v>176</v>
      </c>
      <c r="H20" s="3" t="s">
        <v>50</v>
      </c>
    </row>
    <row r="21" spans="1:8">
      <c r="A21" s="6" t="s">
        <v>163</v>
      </c>
      <c r="B21" s="3" t="str">
        <f>_xlfn.CONCAT("window.myGlobal.",A21,"=","window.myGlobal.",A21,"+1")</f>
        <v>window.myGlobal.CENC=window.myGlobal.CENC+1</v>
      </c>
      <c r="C21" s="6" t="s">
        <v>10</v>
      </c>
      <c r="D21" s="8" t="s">
        <v>13</v>
      </c>
      <c r="E21" s="14" t="str">
        <f t="shared" si="0"/>
        <v>window.myGlobal.CENC=window.myGlobal.CENC+1//进入房间线索1【泡面】的次数，count++</v>
      </c>
      <c r="F21" s="14" t="str">
        <f t="shared" si="1"/>
        <v>//进入房间线索1【泡面】的次数，count++</v>
      </c>
      <c r="G21" s="16" t="s">
        <v>176</v>
      </c>
      <c r="H21" s="6" t="s">
        <v>52</v>
      </c>
    </row>
    <row r="22" spans="1:8">
      <c r="A22" s="6" t="s">
        <v>53</v>
      </c>
      <c r="B22" s="14" t="str">
        <f>_xlfn.CONCAT("window.myGlobal.",A22,"=","window.myGlobal.",A22,"+","'.'","+","window.myGlobal.TotalGameTime")</f>
        <v>window.myGlobal.ETNC=window.myGlobal.ETNC+'.'+window.myGlobal.TotalGameTime</v>
      </c>
      <c r="C22" s="6" t="s">
        <v>6</v>
      </c>
      <c r="D22" s="8" t="s">
        <v>49</v>
      </c>
      <c r="E22" s="14" t="str">
        <f t="shared" si="0"/>
        <v>window.myGlobal.ETNC=window.myGlobal.ETNC+'.'+window.myGlobal.TotalGameTime//进入房间线索1【泡面】的时间</v>
      </c>
      <c r="F22" s="14" t="str">
        <f t="shared" si="1"/>
        <v>//进入房间线索1【泡面】的时间</v>
      </c>
      <c r="G22" s="16" t="s">
        <v>176</v>
      </c>
      <c r="H22" s="6" t="s">
        <v>54</v>
      </c>
    </row>
    <row r="23" spans="1:8">
      <c r="A23" s="6" t="s">
        <v>55</v>
      </c>
      <c r="B23" s="14" t="str">
        <f>_xlfn.CONCAT("window.myGlobal.",A23,"=","window.myGlobal.",A23,"+","'.'","+","window.myGlobal.TotalGameTime")</f>
        <v>window.myGlobal.QTNC=window.myGlobal.QTNC+'.'+window.myGlobal.TotalGameTime</v>
      </c>
      <c r="C23" s="6" t="s">
        <v>6</v>
      </c>
      <c r="D23" s="8" t="s">
        <v>56</v>
      </c>
      <c r="E23" s="14" t="str">
        <f t="shared" si="0"/>
        <v>window.myGlobal.QTNC=window.myGlobal.QTNC+'.'+window.myGlobal.TotalGameTime//关闭房间线索1【泡面】的时间</v>
      </c>
      <c r="F23" s="14" t="str">
        <f t="shared" si="1"/>
        <v>//关闭房间线索1【泡面】的时间</v>
      </c>
      <c r="G23" s="16" t="s">
        <v>176</v>
      </c>
      <c r="H23" s="6" t="s">
        <v>57</v>
      </c>
    </row>
    <row r="24" spans="1:8">
      <c r="A24" s="6" t="s">
        <v>164</v>
      </c>
      <c r="B24" s="3" t="str">
        <f>_xlfn.CONCAT("window.myGlobal.",A24,"=","window.myGlobal.",A24,"+1")</f>
        <v>window.myGlobal.CEPC=window.myGlobal.CEPC+1</v>
      </c>
      <c r="C24" s="6" t="s">
        <v>10</v>
      </c>
      <c r="D24" s="8" t="s">
        <v>13</v>
      </c>
      <c r="E24" s="14" t="str">
        <f t="shared" si="0"/>
        <v>window.myGlobal.CEPC=window.myGlobal.CEPC+1//点击房间线索2【考试卷子】，count++</v>
      </c>
      <c r="F24" s="14" t="str">
        <f t="shared" si="1"/>
        <v>//点击房间线索2【考试卷子】，count++</v>
      </c>
      <c r="G24" s="16" t="s">
        <v>176</v>
      </c>
      <c r="H24" s="6" t="s">
        <v>59</v>
      </c>
    </row>
    <row r="25" spans="1:8">
      <c r="A25" s="6" t="s">
        <v>60</v>
      </c>
      <c r="B25" s="14" t="str">
        <f>_xlfn.CONCAT("window.myGlobal.",A25,"=","window.myGlobal.",A25,"+","'.'","+","window.myGlobal.TotalGameTime")</f>
        <v>window.myGlobal.ETPC=window.myGlobal.ETPC+'.'+window.myGlobal.TotalGameTime</v>
      </c>
      <c r="C25" s="6" t="s">
        <v>6</v>
      </c>
      <c r="D25" s="8" t="s">
        <v>49</v>
      </c>
      <c r="E25" s="14" t="str">
        <f t="shared" si="0"/>
        <v>window.myGlobal.ETPC=window.myGlobal.ETPC+'.'+window.myGlobal.TotalGameTime//进入房间线索2【考试卷子】的时间</v>
      </c>
      <c r="F25" s="14" t="str">
        <f t="shared" si="1"/>
        <v>//进入房间线索2【考试卷子】的时间</v>
      </c>
      <c r="G25" s="16" t="s">
        <v>176</v>
      </c>
      <c r="H25" s="6" t="s">
        <v>61</v>
      </c>
    </row>
    <row r="26" spans="1:8">
      <c r="A26" s="6" t="s">
        <v>62</v>
      </c>
      <c r="B26" s="14" t="str">
        <f>_xlfn.CONCAT("window.myGlobal.",A26,"=","window.myGlobal.",A26,"+","'.'","+","window.myGlobal.TotalGameTime")</f>
        <v>window.myGlobal.QTPC=window.myGlobal.QTPC+'.'+window.myGlobal.TotalGameTime</v>
      </c>
      <c r="C26" s="6" t="s">
        <v>6</v>
      </c>
      <c r="D26" s="8" t="s">
        <v>56</v>
      </c>
      <c r="E26" s="14" t="str">
        <f t="shared" si="0"/>
        <v>window.myGlobal.QTPC=window.myGlobal.QTPC+'.'+window.myGlobal.TotalGameTime//关闭房间线索2【考试卷子】的时间</v>
      </c>
      <c r="F26" s="14" t="str">
        <f t="shared" si="1"/>
        <v>//关闭房间线索2【考试卷子】的时间</v>
      </c>
      <c r="G26" s="16" t="s">
        <v>176</v>
      </c>
      <c r="H26" s="6" t="s">
        <v>63</v>
      </c>
    </row>
    <row r="27" spans="1:8">
      <c r="A27" s="6" t="s">
        <v>165</v>
      </c>
      <c r="B27" s="3" t="str">
        <f>_xlfn.CONCAT("window.myGlobal.",A27,"=","window.myGlobal.",A27,"+1")</f>
        <v>window.myGlobal.CEDCC=window.myGlobal.CEDCC+1</v>
      </c>
      <c r="C27" s="6" t="s">
        <v>10</v>
      </c>
      <c r="D27" s="8" t="s">
        <v>13</v>
      </c>
      <c r="E27" s="14" t="str">
        <f t="shared" si="0"/>
        <v>window.myGlobal.CEDCC=window.myGlobal.CEDCC+1//点击房间线索3【电脑】，count++</v>
      </c>
      <c r="F27" s="14" t="str">
        <f t="shared" si="1"/>
        <v>//点击房间线索3【电脑】，count++</v>
      </c>
      <c r="G27" s="16" t="s">
        <v>176</v>
      </c>
      <c r="H27" s="6" t="s">
        <v>65</v>
      </c>
    </row>
    <row r="28" spans="1:8">
      <c r="A28" s="6" t="s">
        <v>66</v>
      </c>
      <c r="B28" s="14" t="str">
        <f t="shared" ref="B28:B33" si="2">_xlfn.CONCAT("window.myGlobal.",A28,"=","window.myGlobal.",A28,"+","'.'","+","window.myGlobal.TotalGameTime")</f>
        <v>window.myGlobal.ETDCC=window.myGlobal.ETDCC+'.'+window.myGlobal.TotalGameTime</v>
      </c>
      <c r="C28" s="6" t="s">
        <v>6</v>
      </c>
      <c r="D28" s="8" t="s">
        <v>49</v>
      </c>
      <c r="E28" s="14" t="str">
        <f t="shared" si="0"/>
        <v>window.myGlobal.ETDCC=window.myGlobal.ETDCC+'.'+window.myGlobal.TotalGameTime//进入房间线索3【电脑】的时间</v>
      </c>
      <c r="F28" s="14" t="str">
        <f t="shared" si="1"/>
        <v>//进入房间线索3【电脑】的时间</v>
      </c>
      <c r="G28" s="16" t="s">
        <v>176</v>
      </c>
      <c r="H28" s="6" t="s">
        <v>67</v>
      </c>
    </row>
    <row r="29" spans="1:8">
      <c r="A29" s="6" t="s">
        <v>166</v>
      </c>
      <c r="B29" s="14" t="str">
        <f t="shared" si="2"/>
        <v>window.myGlobal.ETDCGCS=window.myGlobal.ETDCGCS+'.'+window.myGlobal.TotalGameTime</v>
      </c>
      <c r="C29" s="6" t="s">
        <v>6</v>
      </c>
      <c r="D29" s="8" t="s">
        <v>56</v>
      </c>
      <c r="E29" s="14" t="str">
        <f t="shared" si="0"/>
        <v>window.myGlobal.ETDCGCS=window.myGlobal.ETDCGCS+'.'+window.myGlobal.TotalGameTime//进入【电脑】游戏软件评论区时间</v>
      </c>
      <c r="F29" s="14" t="str">
        <f t="shared" si="1"/>
        <v>//进入【电脑】游戏软件评论区时间</v>
      </c>
      <c r="G29" s="16" t="s">
        <v>176</v>
      </c>
      <c r="H29" s="6" t="s">
        <v>69</v>
      </c>
    </row>
    <row r="30" spans="1:8">
      <c r="A30" s="6" t="s">
        <v>70</v>
      </c>
      <c r="B30" s="14" t="str">
        <f t="shared" si="2"/>
        <v>window.myGlobal.QTDCGCS=window.myGlobal.QTDCGCS+'.'+window.myGlobal.TotalGameTime</v>
      </c>
      <c r="C30" s="6" t="s">
        <v>6</v>
      </c>
      <c r="D30" s="8" t="s">
        <v>71</v>
      </c>
      <c r="E30" s="14" t="str">
        <f t="shared" si="0"/>
        <v>window.myGlobal.QTDCGCS=window.myGlobal.QTDCGCS+'.'+window.myGlobal.TotalGameTime//关闭【电脑】游戏软件评论区时间</v>
      </c>
      <c r="F30" s="14" t="str">
        <f t="shared" si="1"/>
        <v>//关闭【电脑】游戏软件评论区时间</v>
      </c>
      <c r="G30" s="16" t="s">
        <v>176</v>
      </c>
      <c r="H30" s="6" t="s">
        <v>72</v>
      </c>
    </row>
    <row r="31" spans="1:8">
      <c r="A31" s="6" t="s">
        <v>167</v>
      </c>
      <c r="B31" s="14" t="str">
        <f t="shared" si="2"/>
        <v>window.myGlobal.ETDCGOH=window.myGlobal.ETDCGOH+'.'+window.myGlobal.TotalGameTime</v>
      </c>
      <c r="C31" s="6" t="s">
        <v>6</v>
      </c>
      <c r="D31" s="8" t="s">
        <v>56</v>
      </c>
      <c r="E31" s="14" t="str">
        <f t="shared" si="0"/>
        <v>window.myGlobal.ETDCGOH=window.myGlobal.ETDCGOH+'.'+window.myGlobal.TotalGameTime//进入【电脑】游戏软件在线时长的时间</v>
      </c>
      <c r="F31" s="14" t="str">
        <f t="shared" si="1"/>
        <v>//进入【电脑】游戏软件在线时长的时间</v>
      </c>
      <c r="G31" s="16" t="s">
        <v>176</v>
      </c>
      <c r="H31" s="6" t="s">
        <v>74</v>
      </c>
    </row>
    <row r="32" spans="1:8">
      <c r="A32" s="6" t="s">
        <v>75</v>
      </c>
      <c r="B32" s="14" t="str">
        <f t="shared" si="2"/>
        <v>window.myGlobal.QTDCGOH=window.myGlobal.QTDCGOH+'.'+window.myGlobal.TotalGameTime</v>
      </c>
      <c r="C32" s="6" t="s">
        <v>6</v>
      </c>
      <c r="D32" s="8" t="s">
        <v>71</v>
      </c>
      <c r="E32" s="14" t="str">
        <f t="shared" si="0"/>
        <v>window.myGlobal.QTDCGOH=window.myGlobal.QTDCGOH+'.'+window.myGlobal.TotalGameTime//关闭【电脑】游戏软件在线时长的时间</v>
      </c>
      <c r="F32" s="14" t="str">
        <f t="shared" si="1"/>
        <v>//关闭【电脑】游戏软件在线时长的时间</v>
      </c>
      <c r="G32" s="16" t="s">
        <v>176</v>
      </c>
      <c r="H32" s="6" t="s">
        <v>76</v>
      </c>
    </row>
    <row r="33" spans="1:8">
      <c r="A33" s="6" t="s">
        <v>77</v>
      </c>
      <c r="B33" s="14" t="str">
        <f t="shared" si="2"/>
        <v>window.myGlobal.QTDCC=window.myGlobal.QTDCC+'.'+window.myGlobal.TotalGameTime</v>
      </c>
      <c r="C33" s="6" t="s">
        <v>6</v>
      </c>
      <c r="D33" s="8" t="s">
        <v>78</v>
      </c>
      <c r="E33" s="14" t="str">
        <f t="shared" si="0"/>
        <v>window.myGlobal.QTDCC=window.myGlobal.QTDCC+'.'+window.myGlobal.TotalGameTime//关闭房间线索2【电脑】的时间</v>
      </c>
      <c r="F33" s="14" t="str">
        <f t="shared" si="1"/>
        <v>//关闭房间线索2【电脑】的时间</v>
      </c>
      <c r="G33" s="16" t="s">
        <v>176</v>
      </c>
      <c r="H33" s="6" t="s">
        <v>79</v>
      </c>
    </row>
    <row r="34" spans="1:8">
      <c r="A34" s="6" t="s">
        <v>80</v>
      </c>
      <c r="B34" s="3" t="str">
        <f t="shared" ref="B34:B61" si="3">_xlfn.CONCAT("window.myGlobal.",A34,"=","window.myGlobal.",A34,"+1")</f>
        <v>window.myGlobal.ETThinking=window.myGlobal.ETThinking+1</v>
      </c>
      <c r="C34" s="6" t="s">
        <v>10</v>
      </c>
      <c r="D34" s="8">
        <v>310</v>
      </c>
      <c r="E34" s="14" t="str">
        <f t="shared" si="0"/>
        <v>window.myGlobal.ETThinking=window.myGlobal.ETThinking+1//小结：已找齐所有线索，进入思考时间</v>
      </c>
      <c r="F34" s="14" t="str">
        <f t="shared" si="1"/>
        <v>//小结：已找齐所有线索，进入思考时间</v>
      </c>
      <c r="G34" s="16" t="s">
        <v>176</v>
      </c>
      <c r="H34" s="19" t="s">
        <v>82</v>
      </c>
    </row>
    <row r="35" spans="1:8">
      <c r="A35" s="6" t="s">
        <v>83</v>
      </c>
      <c r="B35" s="3" t="str">
        <f t="shared" si="3"/>
        <v>window.myGlobal.Level1QA=window.myGlobal.Level1QA+1</v>
      </c>
      <c r="C35" s="6" t="s">
        <v>10</v>
      </c>
      <c r="D35" s="8" t="s">
        <v>84</v>
      </c>
      <c r="E35" s="14" t="str">
        <f t="shared" si="0"/>
        <v>window.myGlobal.Level1QA=window.myGlobal.Level1QA+1//A、已经网络成瘾。</v>
      </c>
      <c r="F35" s="14" t="str">
        <f t="shared" si="1"/>
        <v>//A、已经网络成瘾。</v>
      </c>
      <c r="G35" s="16" t="s">
        <v>176</v>
      </c>
      <c r="H35" s="6" t="s">
        <v>85</v>
      </c>
    </row>
    <row r="36" spans="1:8">
      <c r="A36" s="6" t="s">
        <v>86</v>
      </c>
      <c r="B36" s="3" t="str">
        <f t="shared" si="3"/>
        <v>window.myGlobal.Level1QB=window.myGlobal.Level1QB+1</v>
      </c>
      <c r="C36" s="6" t="s">
        <v>10</v>
      </c>
      <c r="D36" s="8" t="s">
        <v>84</v>
      </c>
      <c r="E36" s="14" t="str">
        <f t="shared" ref="E36:E61" si="4">_xlfn.CONCAT(B36,F36)</f>
        <v>window.myGlobal.Level1QB=window.myGlobal.Level1QB+1//B、应该是忘记了打球计划</v>
      </c>
      <c r="F36" s="14" t="str">
        <f t="shared" ref="F36:F61" si="5">_xlfn.CONCAT(G36,H36)</f>
        <v>//B、应该是忘记了打球计划</v>
      </c>
      <c r="G36" s="16" t="s">
        <v>176</v>
      </c>
      <c r="H36" s="6" t="s">
        <v>87</v>
      </c>
    </row>
    <row r="37" spans="1:8">
      <c r="A37" s="6" t="s">
        <v>88</v>
      </c>
      <c r="B37" s="3" t="str">
        <f t="shared" si="3"/>
        <v>window.myGlobal.ETLevel2=window.myGlobal.ETLevel2+1</v>
      </c>
      <c r="C37" s="6" t="s">
        <v>10</v>
      </c>
      <c r="D37" s="8" t="s">
        <v>89</v>
      </c>
      <c r="E37" s="14" t="str">
        <f t="shared" si="4"/>
        <v>window.myGlobal.ETLevel2=window.myGlobal.ETLevel2+1//进入关卡2【健康游戏时间设置】的时间</v>
      </c>
      <c r="F37" s="14" t="str">
        <f t="shared" si="5"/>
        <v>//进入关卡2【健康游戏时间设置】的时间</v>
      </c>
      <c r="G37" s="16" t="s">
        <v>176</v>
      </c>
      <c r="H37" s="6" t="s">
        <v>90</v>
      </c>
    </row>
    <row r="38" spans="1:8">
      <c r="A38" s="6" t="s">
        <v>91</v>
      </c>
      <c r="B38" s="3" t="str">
        <f t="shared" si="3"/>
        <v>window.myGlobal.ETLevel3=window.myGlobal.ETLevel3+1</v>
      </c>
      <c r="C38" s="6" t="s">
        <v>10</v>
      </c>
      <c r="D38" s="8" t="s">
        <v>92</v>
      </c>
      <c r="E38" s="14" t="str">
        <f t="shared" si="4"/>
        <v>window.myGlobal.ETLevel3=window.myGlobal.ETLevel3+1//进入【游戏尾声】时间</v>
      </c>
      <c r="F38" s="14" t="str">
        <f t="shared" si="5"/>
        <v>//进入【游戏尾声】时间</v>
      </c>
      <c r="G38" s="16" t="s">
        <v>176</v>
      </c>
      <c r="H38" s="6" t="s">
        <v>93</v>
      </c>
    </row>
    <row r="39" spans="1:8">
      <c r="A39" s="6" t="s">
        <v>94</v>
      </c>
      <c r="B39" s="3" t="str">
        <f t="shared" si="3"/>
        <v>window.myGlobal.ETLevel3Q1=window.myGlobal.ETLevel3Q1+1</v>
      </c>
      <c r="C39" s="6" t="s">
        <v>10</v>
      </c>
      <c r="D39" s="8" t="s">
        <v>95</v>
      </c>
      <c r="E39" s="14" t="str">
        <f t="shared" si="4"/>
        <v>window.myGlobal.ETLevel3Q1=window.myGlobal.ETLevel3Q1+1//进入【多选】时间</v>
      </c>
      <c r="F39" s="14" t="str">
        <f t="shared" si="5"/>
        <v>//进入【多选】时间</v>
      </c>
      <c r="G39" s="16" t="s">
        <v>176</v>
      </c>
      <c r="H39" s="6" t="s">
        <v>96</v>
      </c>
    </row>
    <row r="40" spans="1:8">
      <c r="A40" s="6" t="s">
        <v>97</v>
      </c>
      <c r="B40" s="3" t="str">
        <f t="shared" si="3"/>
        <v>window.myGlobal.Level3Q1A=window.myGlobal.Level3Q1A+1</v>
      </c>
      <c r="C40" s="6" t="s">
        <v>10</v>
      </c>
      <c r="D40" s="8" t="s">
        <v>84</v>
      </c>
      <c r="E40" s="14" t="str">
        <f t="shared" si="4"/>
        <v>window.myGlobal.Level3Q1A=window.myGlobal.Level3Q1A+1//【多选】避免网络成瘾A、多锻炼身体，比如现在和我去打打篮球</v>
      </c>
      <c r="F40" s="14" t="str">
        <f t="shared" si="5"/>
        <v>//【多选】避免网络成瘾A、多锻炼身体，比如现在和我去打打篮球</v>
      </c>
      <c r="G40" s="16" t="s">
        <v>176</v>
      </c>
      <c r="H40" s="6" t="s">
        <v>98</v>
      </c>
    </row>
    <row r="41" spans="1:8">
      <c r="A41" s="6" t="s">
        <v>99</v>
      </c>
      <c r="B41" s="3" t="str">
        <f t="shared" si="3"/>
        <v>window.myGlobal.Level3Q1B=window.myGlobal.Level3Q1B+1</v>
      </c>
      <c r="C41" s="6" t="s">
        <v>10</v>
      </c>
      <c r="D41" s="8" t="s">
        <v>84</v>
      </c>
      <c r="E41" s="14" t="str">
        <f t="shared" si="4"/>
        <v>window.myGlobal.Level3Q1B=window.myGlobal.Level3Q1B+1//【多选】避免网络成瘾B、和家人、朋友进行更多的现实交流</v>
      </c>
      <c r="F41" s="14" t="str">
        <f t="shared" si="5"/>
        <v>//【多选】避免网络成瘾B、和家人、朋友进行更多的现实交流</v>
      </c>
      <c r="G41" s="16" t="s">
        <v>176</v>
      </c>
      <c r="H41" s="6" t="s">
        <v>100</v>
      </c>
    </row>
    <row r="42" spans="1:8">
      <c r="A42" s="6" t="s">
        <v>101</v>
      </c>
      <c r="B42" s="3" t="str">
        <f t="shared" si="3"/>
        <v>window.myGlobal.Level3Q1C=window.myGlobal.Level3Q1C+1</v>
      </c>
      <c r="C42" s="6" t="s">
        <v>10</v>
      </c>
      <c r="D42" s="8" t="s">
        <v>84</v>
      </c>
      <c r="E42" s="14" t="str">
        <f t="shared" si="4"/>
        <v>window.myGlobal.Level3Q1C=window.myGlobal.Level3Q1C+1//【多选】避免网络成瘾C、使用手机设置或不做手机控、番茄to do软件限制使用时间</v>
      </c>
      <c r="F42" s="14" t="str">
        <f t="shared" si="5"/>
        <v>//【多选】避免网络成瘾C、使用手机设置或不做手机控、番茄to do软件限制使用时间</v>
      </c>
      <c r="G42" s="16" t="s">
        <v>176</v>
      </c>
      <c r="H42" s="6" t="s">
        <v>102</v>
      </c>
    </row>
    <row r="43" spans="1:8">
      <c r="A43" s="6" t="s">
        <v>103</v>
      </c>
      <c r="B43" s="3" t="str">
        <f t="shared" si="3"/>
        <v>window.myGlobal.Level3Q1D=window.myGlobal.Level3Q1D+1</v>
      </c>
      <c r="C43" s="6" t="s">
        <v>10</v>
      </c>
      <c r="D43" s="8" t="s">
        <v>84</v>
      </c>
      <c r="E43" s="14" t="str">
        <f t="shared" si="4"/>
        <v>window.myGlobal.Level3Q1D=window.myGlobal.Level3Q1D+1//【多选】避免网络成瘾D、上网前制定计划，优先完成学习任务</v>
      </c>
      <c r="F43" s="14" t="str">
        <f t="shared" si="5"/>
        <v>//【多选】避免网络成瘾D、上网前制定计划，优先完成学习任务</v>
      </c>
      <c r="G43" s="16" t="s">
        <v>176</v>
      </c>
      <c r="H43" s="6" t="s">
        <v>104</v>
      </c>
    </row>
    <row r="44" spans="1:8">
      <c r="A44" s="6" t="s">
        <v>105</v>
      </c>
      <c r="B44" s="3" t="str">
        <f t="shared" si="3"/>
        <v>window.myGlobal.QTLevel3Q1=window.myGlobal.QTLevel3Q1+1</v>
      </c>
      <c r="C44" s="6" t="s">
        <v>10</v>
      </c>
      <c r="D44" s="8" t="s">
        <v>84</v>
      </c>
      <c r="E44" s="14" t="str">
        <f t="shared" si="4"/>
        <v>window.myGlobal.QTLevel3Q1=window.myGlobal.QTLevel3Q1+1//【多选】完成时间</v>
      </c>
      <c r="F44" s="14" t="str">
        <f t="shared" si="5"/>
        <v>//【多选】完成时间</v>
      </c>
      <c r="G44" s="16" t="s">
        <v>176</v>
      </c>
      <c r="H44" s="6" t="s">
        <v>106</v>
      </c>
    </row>
    <row r="45" spans="1:8">
      <c r="A45" s="6" t="s">
        <v>107</v>
      </c>
      <c r="B45" s="3" t="str">
        <f t="shared" si="3"/>
        <v>window.myGlobal.ETLevel3Q2=window.myGlobal.ETLevel3Q2+1</v>
      </c>
      <c r="C45" s="6" t="s">
        <v>10</v>
      </c>
      <c r="D45" s="8" t="s">
        <v>84</v>
      </c>
      <c r="E45" s="14" t="str">
        <f t="shared" si="4"/>
        <v>window.myGlobal.ETLevel3Q2=window.myGlobal.ETLevel3Q2+1//进入【题目1】时间：题目1.网络成瘾是一种_____？</v>
      </c>
      <c r="F45" s="14" t="str">
        <f t="shared" si="5"/>
        <v>//进入【题目1】时间：题目1.网络成瘾是一种_____？</v>
      </c>
      <c r="G45" s="16" t="s">
        <v>176</v>
      </c>
      <c r="H45" s="6" t="s">
        <v>108</v>
      </c>
    </row>
    <row r="46" spans="1:8">
      <c r="A46" s="6" t="s">
        <v>109</v>
      </c>
      <c r="B46" s="3" t="str">
        <f t="shared" si="3"/>
        <v>window.myGlobal.VofLevel3Q2=window.myGlobal.VofLevel3Q2+1</v>
      </c>
      <c r="C46" s="6" t="s">
        <v>10</v>
      </c>
      <c r="D46" s="8" t="s">
        <v>110</v>
      </c>
      <c r="E46" s="14" t="str">
        <f t="shared" si="4"/>
        <v>window.myGlobal.VofLevel3Q2=window.myGlobal.VofLevel3Q2+1//A个人爱好:1,B心理疾病:2,C身体疾病:3</v>
      </c>
      <c r="F46" s="14" t="str">
        <f t="shared" si="5"/>
        <v>//A个人爱好:1,B心理疾病:2,C身体疾病:3</v>
      </c>
      <c r="G46" s="16" t="s">
        <v>176</v>
      </c>
      <c r="H46" s="19" t="s">
        <v>171</v>
      </c>
    </row>
    <row r="47" spans="1:8">
      <c r="A47" s="6" t="s">
        <v>112</v>
      </c>
      <c r="B47" s="3" t="str">
        <f t="shared" si="3"/>
        <v>window.myGlobal.QTLevel3Q2=window.myGlobal.QTLevel3Q2+1</v>
      </c>
      <c r="C47" s="6" t="s">
        <v>10</v>
      </c>
      <c r="D47" s="8" t="s">
        <v>113</v>
      </c>
      <c r="E47" s="14" t="str">
        <f t="shared" si="4"/>
        <v>window.myGlobal.QTLevel3Q2=window.myGlobal.QTLevel3Q2+1//完成【题目1】时间</v>
      </c>
      <c r="F47" s="14" t="str">
        <f t="shared" si="5"/>
        <v>//完成【题目1】时间</v>
      </c>
      <c r="G47" s="16" t="s">
        <v>176</v>
      </c>
      <c r="H47" s="6" t="s">
        <v>114</v>
      </c>
    </row>
    <row r="48" spans="1:8">
      <c r="A48" s="6" t="s">
        <v>115</v>
      </c>
      <c r="B48" s="3" t="str">
        <f t="shared" si="3"/>
        <v>window.myGlobal.ETLevel3Q3=window.myGlobal.ETLevel3Q3+1</v>
      </c>
      <c r="C48" s="6" t="s">
        <v>10</v>
      </c>
      <c r="D48" s="8" t="s">
        <v>113</v>
      </c>
      <c r="E48" s="14" t="str">
        <f t="shared" si="4"/>
        <v>window.myGlobal.ETLevel3Q3=window.myGlobal.ETLevel3Q3+1//进入【题目2】时间</v>
      </c>
      <c r="F48" s="14" t="str">
        <f t="shared" si="5"/>
        <v>//进入【题目2】时间</v>
      </c>
      <c r="G48" s="16" t="s">
        <v>176</v>
      </c>
      <c r="H48" s="6" t="s">
        <v>116</v>
      </c>
    </row>
    <row r="49" spans="1:8">
      <c r="A49" s="6" t="s">
        <v>117</v>
      </c>
      <c r="B49" s="3" t="str">
        <f t="shared" si="3"/>
        <v>window.myGlobal.VofLevel3Q3=window.myGlobal.VofLevel3Q3+1</v>
      </c>
      <c r="C49" s="6" t="s">
        <v>10</v>
      </c>
      <c r="D49" s="8" t="s">
        <v>118</v>
      </c>
      <c r="E49" s="14" t="str">
        <f t="shared" si="4"/>
        <v>window.myGlobal.VofLevel3Q3=window.myGlobal.VofLevel3Q3+1//A严重者会诱发违法犯罪:1,B熬夜上网影响身体健康:2,C周末和朋友线上聊天:3,D沉迷上网荒废学业:4</v>
      </c>
      <c r="F49" s="14" t="str">
        <f t="shared" si="5"/>
        <v>//A严重者会诱发违法犯罪:1,B熬夜上网影响身体健康:2,C周末和朋友线上聊天:3,D沉迷上网荒废学业:4</v>
      </c>
      <c r="G49" s="16" t="s">
        <v>176</v>
      </c>
      <c r="H49" s="6" t="s">
        <v>172</v>
      </c>
    </row>
    <row r="50" spans="1:8">
      <c r="A50" s="6" t="s">
        <v>120</v>
      </c>
      <c r="B50" s="3" t="str">
        <f t="shared" si="3"/>
        <v>window.myGlobal.QTLevel3Q3=window.myGlobal.QTLevel3Q3+1</v>
      </c>
      <c r="C50" s="6" t="s">
        <v>10</v>
      </c>
      <c r="D50" s="8" t="s">
        <v>121</v>
      </c>
      <c r="E50" s="14" t="str">
        <f t="shared" si="4"/>
        <v>window.myGlobal.QTLevel3Q3=window.myGlobal.QTLevel3Q3+1//完成【题目2】时间</v>
      </c>
      <c r="F50" s="14" t="str">
        <f t="shared" si="5"/>
        <v>//完成【题目2】时间</v>
      </c>
      <c r="G50" s="16" t="s">
        <v>176</v>
      </c>
      <c r="H50" s="6" t="s">
        <v>122</v>
      </c>
    </row>
    <row r="51" spans="1:8">
      <c r="A51" s="6" t="s">
        <v>123</v>
      </c>
      <c r="B51" s="3" t="str">
        <f t="shared" si="3"/>
        <v>window.myGlobal.ETLevel3Q4=window.myGlobal.ETLevel3Q4+1</v>
      </c>
      <c r="C51" s="6" t="s">
        <v>10</v>
      </c>
      <c r="D51" s="8" t="s">
        <v>121</v>
      </c>
      <c r="E51" s="14" t="str">
        <f t="shared" si="4"/>
        <v>window.myGlobal.ETLevel3Q4=window.myGlobal.ETLevel3Q4+1//进入【题目3】时间：题目3.（多选）以下同学，谁是健康上网的_____?</v>
      </c>
      <c r="F51" s="14" t="str">
        <f t="shared" si="5"/>
        <v>//进入【题目3】时间：题目3.（多选）以下同学，谁是健康上网的_____?</v>
      </c>
      <c r="G51" s="16" t="s">
        <v>176</v>
      </c>
      <c r="H51" s="6" t="s">
        <v>124</v>
      </c>
    </row>
    <row r="52" spans="1:8">
      <c r="A52" s="6" t="s">
        <v>125</v>
      </c>
      <c r="B52" s="3" t="str">
        <f t="shared" si="3"/>
        <v>window.myGlobal.Level3Q4A=window.myGlobal.Level3Q4A+1</v>
      </c>
      <c r="C52" s="6" t="s">
        <v>10</v>
      </c>
      <c r="D52" s="8" t="s">
        <v>84</v>
      </c>
      <c r="E52" s="14" t="str">
        <f t="shared" si="4"/>
        <v>window.myGlobal.Level3Q4A=window.myGlobal.Level3Q4A+1//【多选】A小云周一到周五不玩手机，到了周末每天玩10个小时，废寝忘食。</v>
      </c>
      <c r="F52" s="14" t="str">
        <f t="shared" si="5"/>
        <v>//【多选】A小云周一到周五不玩手机，到了周末每天玩10个小时，废寝忘食。</v>
      </c>
      <c r="G52" s="16" t="s">
        <v>176</v>
      </c>
      <c r="H52" s="19" t="s">
        <v>126</v>
      </c>
    </row>
    <row r="53" spans="1:8">
      <c r="A53" s="6" t="s">
        <v>127</v>
      </c>
      <c r="B53" s="3" t="str">
        <f t="shared" si="3"/>
        <v>window.myGlobal.Level3Q4B=window.myGlobal.Level3Q4B+1</v>
      </c>
      <c r="C53" s="6" t="s">
        <v>10</v>
      </c>
      <c r="D53" s="8" t="s">
        <v>84</v>
      </c>
      <c r="E53" s="14" t="str">
        <f t="shared" si="4"/>
        <v>window.myGlobal.Level3Q4B=window.myGlobal.Level3Q4B+1//【多选】B 小王应网友邀请，瞒着家长和老师，在某网吧独自与网友见面。</v>
      </c>
      <c r="F53" s="14" t="str">
        <f t="shared" si="5"/>
        <v>//【多选】B 小王应网友邀请，瞒着家长和老师，在某网吧独自与网友见面。</v>
      </c>
      <c r="G53" s="16" t="s">
        <v>176</v>
      </c>
      <c r="H53" s="19" t="s">
        <v>128</v>
      </c>
    </row>
    <row r="54" ht="28.8" spans="1:8">
      <c r="A54" s="6" t="s">
        <v>129</v>
      </c>
      <c r="B54" s="3" t="str">
        <f t="shared" si="3"/>
        <v>window.myGlobal.Level3Q4C=window.myGlobal.Level3Q4C+1</v>
      </c>
      <c r="C54" s="6" t="s">
        <v>10</v>
      </c>
      <c r="D54" s="8" t="s">
        <v>84</v>
      </c>
      <c r="E54" s="14" t="str">
        <f t="shared" si="4"/>
        <v>window.myGlobal.Level3Q4C=window.myGlobal.Level3Q4C+1//【多选】C 小周玩游戏时发现电脑提示他“在线时间过长，建议休息”，他马上退出了游戏。</v>
      </c>
      <c r="F54" s="14" t="str">
        <f t="shared" si="5"/>
        <v>//【多选】C 小周玩游戏时发现电脑提示他“在线时间过长，建议休息”，他马上退出了游戏。</v>
      </c>
      <c r="G54" s="16" t="s">
        <v>176</v>
      </c>
      <c r="H54" s="19" t="s">
        <v>130</v>
      </c>
    </row>
    <row r="55" ht="28.8" spans="1:8">
      <c r="A55" s="6" t="s">
        <v>131</v>
      </c>
      <c r="B55" s="3" t="str">
        <f t="shared" si="3"/>
        <v>window.myGlobal.Level3Q4D=window.myGlobal.Level3Q4D+1</v>
      </c>
      <c r="C55" s="6" t="s">
        <v>10</v>
      </c>
      <c r="D55" s="8" t="s">
        <v>84</v>
      </c>
      <c r="E55" s="14" t="str">
        <f t="shared" si="4"/>
        <v>window.myGlobal.Level3Q4D=window.myGlobal.Level3Q4D+1//【多选】D 小谭上网查资料时，电脑窗口忽然弹出一个黄色网页，他马上关闭网页。</v>
      </c>
      <c r="F55" s="14" t="str">
        <f t="shared" si="5"/>
        <v>//【多选】D 小谭上网查资料时，电脑窗口忽然弹出一个黄色网页，他马上关闭网页。</v>
      </c>
      <c r="G55" s="16" t="s">
        <v>176</v>
      </c>
      <c r="H55" s="19" t="s">
        <v>132</v>
      </c>
    </row>
    <row r="56" spans="1:8">
      <c r="A56" s="6" t="s">
        <v>133</v>
      </c>
      <c r="B56" s="3" t="str">
        <f t="shared" si="3"/>
        <v>window.myGlobal.QTLevel3Q4=window.myGlobal.QTLevel3Q4+1</v>
      </c>
      <c r="C56" s="6" t="s">
        <v>10</v>
      </c>
      <c r="D56" s="8" t="s">
        <v>113</v>
      </c>
      <c r="E56" s="14" t="str">
        <f t="shared" si="4"/>
        <v>window.myGlobal.QTLevel3Q4=window.myGlobal.QTLevel3Q4+1//完成【题目3】时间</v>
      </c>
      <c r="F56" s="14" t="str">
        <f t="shared" si="5"/>
        <v>//完成【题目3】时间</v>
      </c>
      <c r="G56" s="16" t="s">
        <v>176</v>
      </c>
      <c r="H56" s="6" t="s">
        <v>134</v>
      </c>
    </row>
    <row r="57" spans="1:8">
      <c r="A57" s="6" t="s">
        <v>135</v>
      </c>
      <c r="B57" s="3" t="str">
        <f t="shared" si="3"/>
        <v>window.myGlobal.ETLevel3Q5=window.myGlobal.ETLevel3Q5+1</v>
      </c>
      <c r="C57" s="6" t="s">
        <v>10</v>
      </c>
      <c r="D57" s="8" t="s">
        <v>113</v>
      </c>
      <c r="E57" s="14" t="str">
        <f t="shared" si="4"/>
        <v>window.myGlobal.ETLevel3Q5=window.myGlobal.ETLevel3Q5+1//进入【题目4】时间：导致网络沉迷的主要因素_____？</v>
      </c>
      <c r="F57" s="14" t="str">
        <f t="shared" si="5"/>
        <v>//进入【题目4】时间：导致网络沉迷的主要因素_____？</v>
      </c>
      <c r="G57" s="16" t="s">
        <v>176</v>
      </c>
      <c r="H57" s="6" t="s">
        <v>173</v>
      </c>
    </row>
    <row r="58" spans="1:8">
      <c r="A58" s="6" t="s">
        <v>174</v>
      </c>
      <c r="B58" s="3" t="str">
        <f t="shared" si="3"/>
        <v>window.myGlobal.VofLevel3Q5=window.myGlobal.VofLevel3Q5+1</v>
      </c>
      <c r="C58" s="6" t="s">
        <v>10</v>
      </c>
      <c r="D58" s="8" t="s">
        <v>118</v>
      </c>
      <c r="E58" s="14" t="str">
        <f t="shared" si="4"/>
        <v>window.myGlobal.VofLevel3Q5=window.myGlobal.VofLevel3Q5+1//A缺乏自我控制能力:1, B父母的不良示范:2,C逃避现实，在网络世界寻求安慰:3 D周围同龄人的影响:4</v>
      </c>
      <c r="F58" s="14" t="str">
        <f t="shared" si="5"/>
        <v>//A缺乏自我控制能力:1, B父母的不良示范:2,C逃避现实，在网络世界寻求安慰:3 D周围同龄人的影响:4</v>
      </c>
      <c r="G58" s="16" t="s">
        <v>176</v>
      </c>
      <c r="H58" s="6" t="s">
        <v>175</v>
      </c>
    </row>
    <row r="59" spans="1:8">
      <c r="A59" s="6" t="s">
        <v>145</v>
      </c>
      <c r="B59" s="3" t="str">
        <f t="shared" si="3"/>
        <v>window.myGlobal.QTLevel3Q5=window.myGlobal.QTLevel3Q5+1</v>
      </c>
      <c r="C59" s="6" t="s">
        <v>10</v>
      </c>
      <c r="D59" s="8" t="s">
        <v>113</v>
      </c>
      <c r="E59" s="14" t="str">
        <f t="shared" si="4"/>
        <v>window.myGlobal.QTLevel3Q5=window.myGlobal.QTLevel3Q5+1//完成【题目4】时间</v>
      </c>
      <c r="F59" s="14" t="str">
        <f t="shared" si="5"/>
        <v>//完成【题目4】时间</v>
      </c>
      <c r="G59" s="16" t="s">
        <v>176</v>
      </c>
      <c r="H59" s="6" t="s">
        <v>146</v>
      </c>
    </row>
    <row r="60" spans="1:8">
      <c r="A60" s="6" t="s">
        <v>147</v>
      </c>
      <c r="B60" s="3" t="str">
        <f t="shared" si="3"/>
        <v>window.myGlobal.TotalGamePoints=window.myGlobal.TotalGamePoints+1</v>
      </c>
      <c r="C60" s="6" t="s">
        <v>10</v>
      </c>
      <c r="D60" s="8" t="s">
        <v>148</v>
      </c>
      <c r="E60" s="14" t="str">
        <f t="shared" si="4"/>
        <v>window.myGlobal.TotalGamePoints=window.myGlobal.TotalGamePoints+1//游戏总分数</v>
      </c>
      <c r="F60" s="14" t="str">
        <f t="shared" si="5"/>
        <v>//游戏总分数</v>
      </c>
      <c r="G60" s="16" t="s">
        <v>176</v>
      </c>
      <c r="H60" s="6" t="s">
        <v>149</v>
      </c>
    </row>
    <row r="61" spans="1:8">
      <c r="A61" s="6" t="s">
        <v>150</v>
      </c>
      <c r="B61" s="3" t="str">
        <f t="shared" si="3"/>
        <v>window.myGlobal.TotalGameTime=window.myGlobal.TotalGameTime+1</v>
      </c>
      <c r="C61" s="6" t="s">
        <v>10</v>
      </c>
      <c r="D61" s="8" t="s">
        <v>113</v>
      </c>
      <c r="E61" s="14" t="str">
        <f t="shared" si="4"/>
        <v>window.myGlobal.TotalGameTime=window.myGlobal.TotalGameTime+1//【时间】游戏结束，显示排行榜</v>
      </c>
      <c r="F61" s="14" t="str">
        <f t="shared" si="5"/>
        <v>//【时间】游戏结束，显示排行榜</v>
      </c>
      <c r="G61" s="16" t="s">
        <v>176</v>
      </c>
      <c r="H61" s="6" t="s">
        <v>151</v>
      </c>
    </row>
  </sheetData>
  <autoFilter ref="A1:H61">
    <extLst/>
  </autoFilter>
  <mergeCells count="1">
    <mergeCell ref="A1:H1"/>
  </mergeCells>
  <conditionalFormatting sqref="A2:B61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tabSelected="1" workbookViewId="0">
      <selection activeCell="D10" sqref="D10"/>
    </sheetView>
  </sheetViews>
  <sheetFormatPr defaultColWidth="8.88888888888889" defaultRowHeight="15.6" outlineLevelCol="1"/>
  <cols>
    <col min="1" max="1" width="19.6666666666667" style="1" customWidth="1"/>
    <col min="2" max="2" width="28.8888888888889" style="1" customWidth="1"/>
    <col min="3" max="16384" width="8.88888888888889" style="1"/>
  </cols>
  <sheetData>
    <row r="1" spans="1:2">
      <c r="A1" s="1" t="s">
        <v>9</v>
      </c>
      <c r="B1" s="1" t="s">
        <v>177</v>
      </c>
    </row>
    <row r="2" spans="1:2">
      <c r="A2" s="1" t="s">
        <v>160</v>
      </c>
      <c r="B2" s="1" t="s">
        <v>178</v>
      </c>
    </row>
    <row r="3" spans="1:2">
      <c r="A3" s="1" t="s">
        <v>157</v>
      </c>
      <c r="B3" s="1" t="s">
        <v>179</v>
      </c>
    </row>
    <row r="4" spans="1:2">
      <c r="A4" s="1" t="s">
        <v>165</v>
      </c>
      <c r="B4" s="1" t="s">
        <v>180</v>
      </c>
    </row>
    <row r="5" spans="1:2">
      <c r="A5" s="1" t="s">
        <v>153</v>
      </c>
      <c r="B5" s="1" t="s">
        <v>181</v>
      </c>
    </row>
    <row r="6" spans="1:2">
      <c r="A6" s="1" t="s">
        <v>163</v>
      </c>
      <c r="B6" s="1" t="s">
        <v>182</v>
      </c>
    </row>
    <row r="7" spans="1:2">
      <c r="A7" s="1" t="s">
        <v>164</v>
      </c>
      <c r="B7" s="1" t="s">
        <v>183</v>
      </c>
    </row>
    <row r="8" spans="1:2">
      <c r="A8" s="1" t="s">
        <v>162</v>
      </c>
      <c r="B8" s="1" t="s">
        <v>184</v>
      </c>
    </row>
    <row r="9" spans="1:2">
      <c r="A9" s="1" t="s">
        <v>155</v>
      </c>
      <c r="B9" s="1" t="s">
        <v>185</v>
      </c>
    </row>
    <row r="10" spans="1:2">
      <c r="A10" s="1" t="s">
        <v>44</v>
      </c>
      <c r="B10" s="1" t="s">
        <v>186</v>
      </c>
    </row>
    <row r="11" spans="1:2">
      <c r="A11" s="1" t="s">
        <v>161</v>
      </c>
      <c r="B11" s="1" t="s">
        <v>187</v>
      </c>
    </row>
    <row r="12" spans="1:2">
      <c r="A12" s="1" t="s">
        <v>33</v>
      </c>
      <c r="B12" s="1" t="s">
        <v>188</v>
      </c>
    </row>
    <row r="13" spans="1:2">
      <c r="A13" s="1" t="s">
        <v>158</v>
      </c>
      <c r="B13" s="1" t="s">
        <v>189</v>
      </c>
    </row>
    <row r="14" spans="1:2">
      <c r="A14" s="1" t="s">
        <v>66</v>
      </c>
      <c r="B14" s="1" t="s">
        <v>190</v>
      </c>
    </row>
    <row r="15" spans="1:2">
      <c r="A15" s="1" t="s">
        <v>166</v>
      </c>
      <c r="B15" s="1" t="s">
        <v>191</v>
      </c>
    </row>
    <row r="16" spans="1:2">
      <c r="A16" s="1" t="s">
        <v>167</v>
      </c>
      <c r="B16" s="1" t="s">
        <v>192</v>
      </c>
    </row>
    <row r="17" spans="1:2">
      <c r="A17" s="1" t="s">
        <v>154</v>
      </c>
      <c r="B17" s="1" t="s">
        <v>193</v>
      </c>
    </row>
    <row r="18" spans="1:2">
      <c r="A18" s="1" t="s">
        <v>88</v>
      </c>
      <c r="B18" s="1" t="s">
        <v>194</v>
      </c>
    </row>
    <row r="19" spans="1:2">
      <c r="A19" s="1" t="s">
        <v>91</v>
      </c>
      <c r="B19" s="1" t="s">
        <v>195</v>
      </c>
    </row>
    <row r="20" spans="1:2">
      <c r="A20" s="1" t="s">
        <v>94</v>
      </c>
      <c r="B20" s="1" t="s">
        <v>196</v>
      </c>
    </row>
    <row r="21" spans="1:2">
      <c r="A21" s="1" t="s">
        <v>107</v>
      </c>
      <c r="B21" s="1" t="s">
        <v>197</v>
      </c>
    </row>
    <row r="22" spans="1:2">
      <c r="A22" s="1" t="s">
        <v>115</v>
      </c>
      <c r="B22" s="1" t="s">
        <v>198</v>
      </c>
    </row>
    <row r="23" spans="1:2">
      <c r="A23" s="1" t="s">
        <v>123</v>
      </c>
      <c r="B23" s="1" t="s">
        <v>199</v>
      </c>
    </row>
    <row r="24" spans="1:2">
      <c r="A24" s="1" t="s">
        <v>135</v>
      </c>
      <c r="B24" s="1" t="s">
        <v>200</v>
      </c>
    </row>
    <row r="25" spans="1:2">
      <c r="A25" s="1" t="s">
        <v>53</v>
      </c>
      <c r="B25" s="1" t="s">
        <v>201</v>
      </c>
    </row>
    <row r="26" spans="1:2">
      <c r="A26" s="1" t="s">
        <v>60</v>
      </c>
      <c r="B26" s="1" t="s">
        <v>202</v>
      </c>
    </row>
    <row r="27" spans="1:2">
      <c r="A27" s="1" t="s">
        <v>80</v>
      </c>
      <c r="B27" s="1" t="s">
        <v>203</v>
      </c>
    </row>
    <row r="28" spans="1:2">
      <c r="A28" s="1" t="s">
        <v>83</v>
      </c>
      <c r="B28" s="1" t="s">
        <v>204</v>
      </c>
    </row>
    <row r="29" spans="1:2">
      <c r="A29" s="1" t="s">
        <v>86</v>
      </c>
      <c r="B29" s="1" t="s">
        <v>205</v>
      </c>
    </row>
    <row r="30" spans="1:2">
      <c r="A30" s="1" t="s">
        <v>97</v>
      </c>
      <c r="B30" s="1" t="s">
        <v>206</v>
      </c>
    </row>
    <row r="31" spans="1:2">
      <c r="A31" s="1" t="s">
        <v>99</v>
      </c>
      <c r="B31" s="1" t="s">
        <v>207</v>
      </c>
    </row>
    <row r="32" spans="1:2">
      <c r="A32" s="1" t="s">
        <v>101</v>
      </c>
      <c r="B32" s="1" t="s">
        <v>208</v>
      </c>
    </row>
    <row r="33" spans="1:2">
      <c r="A33" s="1" t="s">
        <v>103</v>
      </c>
      <c r="B33" s="1" t="s">
        <v>209</v>
      </c>
    </row>
    <row r="34" spans="1:2">
      <c r="A34" s="1" t="s">
        <v>125</v>
      </c>
      <c r="B34" s="1" t="s">
        <v>210</v>
      </c>
    </row>
    <row r="35" spans="1:2">
      <c r="A35" s="1" t="s">
        <v>127</v>
      </c>
      <c r="B35" s="1" t="s">
        <v>211</v>
      </c>
    </row>
    <row r="36" spans="1:2">
      <c r="A36" s="1" t="s">
        <v>129</v>
      </c>
      <c r="B36" s="1" t="s">
        <v>212</v>
      </c>
    </row>
    <row r="37" spans="1:2">
      <c r="A37" s="1" t="s">
        <v>131</v>
      </c>
      <c r="B37" s="1" t="s">
        <v>213</v>
      </c>
    </row>
    <row r="38" spans="1:2">
      <c r="A38" s="1" t="s">
        <v>137</v>
      </c>
      <c r="B38" s="1" t="s">
        <v>214</v>
      </c>
    </row>
    <row r="39" spans="1:2">
      <c r="A39" s="1" t="s">
        <v>139</v>
      </c>
      <c r="B39" s="1" t="s">
        <v>215</v>
      </c>
    </row>
    <row r="40" spans="1:2">
      <c r="A40" s="1" t="s">
        <v>141</v>
      </c>
      <c r="B40" s="1" t="s">
        <v>216</v>
      </c>
    </row>
    <row r="41" spans="1:2">
      <c r="A41" s="1" t="s">
        <v>143</v>
      </c>
      <c r="B41" s="1" t="s">
        <v>217</v>
      </c>
    </row>
    <row r="42" spans="1:2">
      <c r="A42" s="1" t="s">
        <v>46</v>
      </c>
      <c r="B42" s="1" t="s">
        <v>218</v>
      </c>
    </row>
    <row r="43" spans="1:2">
      <c r="A43" s="1" t="s">
        <v>35</v>
      </c>
      <c r="B43" s="1" t="s">
        <v>219</v>
      </c>
    </row>
    <row r="44" spans="1:2">
      <c r="A44" s="1" t="s">
        <v>159</v>
      </c>
      <c r="B44" s="1" t="s">
        <v>220</v>
      </c>
    </row>
    <row r="45" spans="1:2">
      <c r="A45" s="1" t="s">
        <v>77</v>
      </c>
      <c r="B45" s="1" t="s">
        <v>221</v>
      </c>
    </row>
    <row r="46" spans="1:2">
      <c r="A46" s="1" t="s">
        <v>70</v>
      </c>
      <c r="B46" s="1" t="s">
        <v>222</v>
      </c>
    </row>
    <row r="47" spans="1:2">
      <c r="A47" s="1" t="s">
        <v>75</v>
      </c>
      <c r="B47" s="1" t="s">
        <v>223</v>
      </c>
    </row>
    <row r="48" spans="1:2">
      <c r="A48" s="1" t="s">
        <v>105</v>
      </c>
      <c r="B48" s="1" t="s">
        <v>224</v>
      </c>
    </row>
    <row r="49" spans="1:2">
      <c r="A49" s="1" t="s">
        <v>112</v>
      </c>
      <c r="B49" s="1" t="s">
        <v>225</v>
      </c>
    </row>
    <row r="50" spans="1:2">
      <c r="A50" s="1" t="s">
        <v>120</v>
      </c>
      <c r="B50" s="1" t="s">
        <v>226</v>
      </c>
    </row>
    <row r="51" spans="1:2">
      <c r="A51" s="1" t="s">
        <v>133</v>
      </c>
      <c r="B51" s="1" t="s">
        <v>227</v>
      </c>
    </row>
    <row r="52" spans="1:2">
      <c r="A52" s="1" t="s">
        <v>145</v>
      </c>
      <c r="B52" s="1" t="s">
        <v>228</v>
      </c>
    </row>
    <row r="53" spans="1:2">
      <c r="A53" s="1" t="s">
        <v>55</v>
      </c>
      <c r="B53" s="1" t="s">
        <v>229</v>
      </c>
    </row>
    <row r="54" spans="1:2">
      <c r="A54" s="1" t="s">
        <v>62</v>
      </c>
      <c r="B54" s="1" t="s">
        <v>230</v>
      </c>
    </row>
    <row r="55" spans="1:2">
      <c r="A55" s="1" t="s">
        <v>5</v>
      </c>
      <c r="B55" s="1" t="s">
        <v>231</v>
      </c>
    </row>
    <row r="56" spans="1:2">
      <c r="A56" s="1" t="s">
        <v>39</v>
      </c>
      <c r="B56" s="1" t="s">
        <v>232</v>
      </c>
    </row>
    <row r="57" spans="1:2">
      <c r="A57" s="1" t="s">
        <v>156</v>
      </c>
      <c r="B57" s="1" t="s">
        <v>233</v>
      </c>
    </row>
    <row r="58" spans="1:2">
      <c r="A58" s="1" t="s">
        <v>48</v>
      </c>
      <c r="B58" s="1" t="s">
        <v>234</v>
      </c>
    </row>
    <row r="59" spans="1:2">
      <c r="A59" s="1" t="s">
        <v>147</v>
      </c>
      <c r="B59" s="1" t="s">
        <v>235</v>
      </c>
    </row>
    <row r="60" spans="1:2">
      <c r="A60" s="1" t="s">
        <v>150</v>
      </c>
      <c r="B60" s="1" t="s">
        <v>236</v>
      </c>
    </row>
    <row r="61" spans="1:2">
      <c r="A61" s="1" t="s">
        <v>109</v>
      </c>
      <c r="B61" s="1" t="s">
        <v>237</v>
      </c>
    </row>
    <row r="62" spans="1:2">
      <c r="A62" s="1" t="s">
        <v>117</v>
      </c>
      <c r="B62" s="1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游戏行为记录变量设计</vt:lpstr>
      <vt:lpstr>【数据分析】命名查找与对应</vt:lpstr>
      <vt:lpstr>代码变量声明</vt:lpstr>
      <vt:lpstr>嵌入代码</vt:lpstr>
      <vt:lpstr>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吴晓敏</cp:lastModifiedBy>
  <dcterms:created xsi:type="dcterms:W3CDTF">2023-10-19T07:59:00Z</dcterms:created>
  <dcterms:modified xsi:type="dcterms:W3CDTF">2024-01-10T21:36:16Z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8EDE48E735CC471AB9326A549B54022C_11</vt:lpwstr>
  </property>
  <property fmtid="{D5CDD505-2E9C-101B-9397-08002B2CF9AE}" pid="3" name="KSOProductBuildVer">
    <vt:lpwstr>2052-12.1.0.16120</vt:lpwstr>
  </property>
</Properties>
</file>