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G:\Mijn Drive\School - Prive\Informatica\"/>
    </mc:Choice>
  </mc:AlternateContent>
  <xr:revisionPtr revIDLastSave="0" documentId="13_ncr:1_{EB13555D-513E-4A61-B016-3C1F23510ADC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Blad1" sheetId="1" r:id="rId1"/>
    <sheet name="Blad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0" i="1" l="1"/>
  <c r="H11" i="1"/>
  <c r="H12" i="1"/>
  <c r="H13" i="1"/>
  <c r="I11" i="1"/>
  <c r="I10" i="1"/>
  <c r="I12" i="1"/>
  <c r="I13" i="1"/>
  <c r="I9" i="1"/>
  <c r="H9" i="1"/>
  <c r="H14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H15" i="2"/>
  <c r="H16" i="2"/>
  <c r="H17" i="2"/>
  <c r="H18" i="2"/>
  <c r="H19" i="2"/>
  <c r="I19" i="2" s="1"/>
  <c r="H20" i="2"/>
  <c r="H21" i="2"/>
  <c r="H22" i="2"/>
  <c r="H23" i="2"/>
  <c r="H24" i="2"/>
  <c r="I24" i="2" s="1"/>
  <c r="H25" i="2"/>
  <c r="I25" i="2" s="1"/>
  <c r="H13" i="2"/>
  <c r="G14" i="2"/>
  <c r="G15" i="2"/>
  <c r="I15" i="2" s="1"/>
  <c r="G16" i="2"/>
  <c r="I16" i="2" s="1"/>
  <c r="G17" i="2"/>
  <c r="G18" i="2"/>
  <c r="G19" i="2"/>
  <c r="G20" i="2"/>
  <c r="G21" i="2"/>
  <c r="G22" i="2"/>
  <c r="G23" i="2"/>
  <c r="G24" i="2"/>
  <c r="G25" i="2"/>
  <c r="G13" i="2"/>
  <c r="F10" i="1"/>
  <c r="G10" i="1"/>
  <c r="F11" i="1"/>
  <c r="G11" i="1"/>
  <c r="F12" i="1"/>
  <c r="G12" i="1" s="1"/>
  <c r="F13" i="1"/>
  <c r="G13" i="1"/>
  <c r="G9" i="1"/>
  <c r="F9" i="1"/>
  <c r="I13" i="2" l="1"/>
  <c r="I23" i="2"/>
  <c r="I20" i="2"/>
  <c r="I22" i="2"/>
  <c r="I21" i="2"/>
  <c r="I18" i="2"/>
  <c r="I17" i="2"/>
  <c r="I14" i="2"/>
</calcChain>
</file>

<file path=xl/sharedStrings.xml><?xml version="1.0" encoding="utf-8"?>
<sst xmlns="http://schemas.openxmlformats.org/spreadsheetml/2006/main" count="56" uniqueCount="55">
  <si>
    <t>BTW</t>
  </si>
  <si>
    <t>Mertens</t>
  </si>
  <si>
    <t>Wim</t>
  </si>
  <si>
    <t>Bracke</t>
  </si>
  <si>
    <t>Stefanie</t>
  </si>
  <si>
    <t>Vermeulen</t>
  </si>
  <si>
    <t>Lieve</t>
  </si>
  <si>
    <t>Goderis</t>
  </si>
  <si>
    <t>Jan</t>
  </si>
  <si>
    <t>Bouckaert</t>
  </si>
  <si>
    <t>Piet</t>
  </si>
  <si>
    <t>OVERZICHT VERKOPEN</t>
  </si>
  <si>
    <t>familienaam</t>
  </si>
  <si>
    <t>voornaam</t>
  </si>
  <si>
    <t>aantal</t>
  </si>
  <si>
    <t>prijs</t>
  </si>
  <si>
    <t>totaal</t>
  </si>
  <si>
    <t>korting</t>
  </si>
  <si>
    <t>te betalen</t>
  </si>
  <si>
    <t>De korting die je krijgt is vaak afhankelijk van de hoeveelheid die je koopt.</t>
  </si>
  <si>
    <t>In dit geval krijg je een korting van 5% als je minstens 10 stuks van een bepaald product koopt.</t>
  </si>
  <si>
    <t>Vervolledig de tabel.</t>
  </si>
  <si>
    <t>BTW =</t>
  </si>
  <si>
    <t>korting =</t>
  </si>
  <si>
    <t>Hoe warm moet het minstens zijn om je lekker te voelen (in °C)?</t>
  </si>
  <si>
    <t>Hoeveel mag het regenen alvorens jouw humeur aangetast wordt (in mm.)?</t>
  </si>
  <si>
    <t>Hoe ver wil je rijden om je vakantiedroom waar te maken (in km)?</t>
  </si>
  <si>
    <t>in °C</t>
  </si>
  <si>
    <t>in mm</t>
  </si>
  <si>
    <t>in km</t>
  </si>
  <si>
    <t>warmte</t>
  </si>
  <si>
    <t>nattigheid</t>
  </si>
  <si>
    <t>afstand</t>
  </si>
  <si>
    <t>Kreta</t>
  </si>
  <si>
    <t>Gran Canaria</t>
  </si>
  <si>
    <t>Cote d'Azur</t>
  </si>
  <si>
    <t>Costa del Sol</t>
  </si>
  <si>
    <t>Mallorca</t>
  </si>
  <si>
    <t>Tunesië</t>
  </si>
  <si>
    <t>Roma</t>
  </si>
  <si>
    <t>Amsterdam</t>
  </si>
  <si>
    <t>Zwitserland</t>
  </si>
  <si>
    <t>Egypte</t>
  </si>
  <si>
    <t>Parijs</t>
  </si>
  <si>
    <t>Portugal</t>
  </si>
  <si>
    <t>Istanbul</t>
  </si>
  <si>
    <t>temperatuur</t>
  </si>
  <si>
    <t>neerslag</t>
  </si>
  <si>
    <t>beoordeling?</t>
  </si>
  <si>
    <t>conclusie</t>
  </si>
  <si>
    <t>Bepaal zelf je ideale vakantieplek! Antwoord op volgende vragen en de computer doet de rest!</t>
  </si>
  <si>
    <t>overeenkomen met wat je wenst. In het andere geval plaatst de computer een 0.</t>
  </si>
  <si>
    <t>Voor elke bestemming laat je de computer een 1 plaatsen onder warmte, neerslag en afstand indien de waarden op die plaats</t>
  </si>
  <si>
    <t>Voor de conclusie laat je de cijfers onder warmte, neerslag en afstand optellen en laat je de computer afhankelijk van de deze som</t>
  </si>
  <si>
    <t>de volgende conclusie geven: 3 is ideaal, 2 is aanvaardbaar, 1 of 0 is te mijden.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</si>
</sst>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b/>
      <sz val="12"/>
      <color indexed="10"/>
      <name val="Arial"/>
      <family val="2"/>
    </font>
    <font>
      <b/>
      <sz val="10"/>
      <color indexed="16"/>
      <name val="Arial"/>
      <family val="2"/>
    </font>
    <font>
      <b/>
      <sz val="11"/>
      <name val="Arial"/>
      <family val="2"/>
    </font>
    <font>
      <b/>
      <sz val="11"/>
      <color indexed="10"/>
      <name val="Arial"/>
      <family val="2"/>
    </font>
    <font>
      <b/>
      <sz val="10"/>
      <color indexed="10"/>
      <name val="Arial"/>
      <family val="2"/>
    </font>
    <font>
      <sz val="11"/>
      <name val="Arial"/>
      <family val="2"/>
    </font>
    <font>
      <b/>
      <sz val="10"/>
      <color rgb="FF00B05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4" fillId="0" borderId="0" xfId="0" applyFont="1" applyAlignment="1">
      <alignment vertical="center"/>
    </xf>
    <xf numFmtId="0" fontId="0" fillId="0" borderId="5" xfId="0" applyBorder="1" applyAlignment="1">
      <alignment horizontal="right" vertical="center" indent="1"/>
    </xf>
    <xf numFmtId="0" fontId="0" fillId="0" borderId="6" xfId="0" applyBorder="1" applyAlignment="1">
      <alignment horizontal="right" vertical="center" indent="1"/>
    </xf>
    <xf numFmtId="0" fontId="5" fillId="0" borderId="0" xfId="0" applyFont="1" applyAlignment="1">
      <alignment horizontal="left" vertical="center" indent="1"/>
    </xf>
    <xf numFmtId="0" fontId="2" fillId="0" borderId="0" xfId="0" applyFont="1" applyAlignment="1">
      <alignment horizontal="right" vertical="center"/>
    </xf>
    <xf numFmtId="9" fontId="2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right" vertical="top"/>
    </xf>
    <xf numFmtId="9" fontId="2" fillId="0" borderId="0" xfId="0" applyNumberFormat="1" applyFont="1" applyAlignment="1">
      <alignment horizontal="left" vertical="top"/>
    </xf>
    <xf numFmtId="0" fontId="7" fillId="2" borderId="7" xfId="0" applyFont="1" applyFill="1" applyBorder="1" applyAlignment="1">
      <alignment horizontal="right" vertical="center" wrapText="1" indent="1"/>
    </xf>
    <xf numFmtId="0" fontId="7" fillId="2" borderId="8" xfId="0" applyFont="1" applyFill="1" applyBorder="1" applyAlignment="1">
      <alignment horizontal="right" vertical="center" wrapText="1" indent="1"/>
    </xf>
    <xf numFmtId="0" fontId="7" fillId="2" borderId="9" xfId="0" applyFont="1" applyFill="1" applyBorder="1" applyAlignment="1">
      <alignment horizontal="right" vertical="center" wrapText="1" indent="1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vertical="center"/>
    </xf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3" fillId="2" borderId="12" xfId="0" applyFont="1" applyFill="1" applyBorder="1" applyAlignment="1">
      <alignment vertical="center"/>
    </xf>
    <xf numFmtId="0" fontId="7" fillId="2" borderId="13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right" vertical="center"/>
    </xf>
    <xf numFmtId="0" fontId="3" fillId="2" borderId="3" xfId="0" applyFont="1" applyFill="1" applyBorder="1" applyAlignment="1">
      <alignment horizontal="right" vertical="center"/>
    </xf>
    <xf numFmtId="0" fontId="3" fillId="2" borderId="3" xfId="0" applyFont="1" applyFill="1" applyBorder="1" applyAlignment="1">
      <alignment vertical="center"/>
    </xf>
    <xf numFmtId="0" fontId="3" fillId="2" borderId="4" xfId="0" applyFont="1" applyFill="1" applyBorder="1" applyAlignment="1">
      <alignment vertical="center"/>
    </xf>
    <xf numFmtId="0" fontId="7" fillId="2" borderId="14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2" fontId="0" fillId="0" borderId="5" xfId="0" applyNumberFormat="1" applyBorder="1" applyAlignment="1">
      <alignment horizontal="right" vertical="center" indent="1"/>
    </xf>
    <xf numFmtId="2" fontId="0" fillId="0" borderId="6" xfId="0" applyNumberFormat="1" applyBorder="1" applyAlignment="1">
      <alignment horizontal="right" vertical="center" indent="1"/>
    </xf>
    <xf numFmtId="2" fontId="0" fillId="0" borderId="2" xfId="0" applyNumberFormat="1" applyBorder="1" applyAlignment="1">
      <alignment horizontal="right" vertical="center" indent="1"/>
    </xf>
    <xf numFmtId="2" fontId="0" fillId="0" borderId="4" xfId="0" applyNumberFormat="1" applyBorder="1" applyAlignment="1">
      <alignment horizontal="right" vertical="center" indent="1"/>
    </xf>
    <xf numFmtId="0" fontId="10" fillId="2" borderId="15" xfId="0" applyFont="1" applyFill="1" applyBorder="1" applyAlignment="1">
      <alignment horizontal="right" vertical="center" wrapText="1" indent="1"/>
    </xf>
    <xf numFmtId="0" fontId="10" fillId="2" borderId="14" xfId="0" applyFont="1" applyFill="1" applyBorder="1" applyAlignment="1">
      <alignment horizontal="right" vertical="center" wrapText="1" indent="1"/>
    </xf>
    <xf numFmtId="0" fontId="10" fillId="2" borderId="16" xfId="0" applyFont="1" applyFill="1" applyBorder="1" applyAlignment="1">
      <alignment horizontal="right" vertical="center" wrapText="1" indent="1"/>
    </xf>
    <xf numFmtId="0" fontId="10" fillId="2" borderId="5" xfId="0" applyFont="1" applyFill="1" applyBorder="1" applyAlignment="1">
      <alignment horizontal="right" vertical="center" wrapText="1" indent="1"/>
    </xf>
    <xf numFmtId="0" fontId="10" fillId="2" borderId="17" xfId="0" applyFont="1" applyFill="1" applyBorder="1" applyAlignment="1">
      <alignment horizontal="right" vertical="center" wrapText="1" indent="1"/>
    </xf>
    <xf numFmtId="0" fontId="10" fillId="2" borderId="6" xfId="0" applyFont="1" applyFill="1" applyBorder="1" applyAlignment="1">
      <alignment horizontal="right" vertical="center" wrapText="1" indent="1"/>
    </xf>
    <xf numFmtId="0" fontId="3" fillId="2" borderId="15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0" fontId="11" fillId="2" borderId="10" xfId="0" applyFont="1" applyFill="1" applyBorder="1" applyAlignment="1">
      <alignment horizontal="center" vertical="center"/>
    </xf>
    <xf numFmtId="0" fontId="11" fillId="2" borderId="11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13"/>
  <sheetViews>
    <sheetView tabSelected="1" workbookViewId="0">
      <selection activeCell="K10" sqref="K10"/>
    </sheetView>
  </sheetViews>
  <sheetFormatPr defaultRowHeight="20.100000000000001" customHeight="1" x14ac:dyDescent="0.25"/>
  <cols>
    <col min="1" max="1" width="7.6640625" customWidth="1"/>
    <col min="2" max="2" width="19.5546875" customWidth="1"/>
    <col min="3" max="3" width="15.33203125" customWidth="1"/>
    <col min="4" max="4" width="12.33203125" customWidth="1"/>
    <col min="5" max="5" width="11.88671875" customWidth="1"/>
    <col min="6" max="6" width="12.6640625" customWidth="1"/>
    <col min="7" max="7" width="13.88671875" customWidth="1"/>
    <col min="8" max="8" width="12.88671875" customWidth="1"/>
    <col min="9" max="9" width="13.88671875" customWidth="1"/>
  </cols>
  <sheetData>
    <row r="1" spans="2:9" ht="20.100000000000001" customHeight="1" x14ac:dyDescent="0.25">
      <c r="B1" s="4" t="s">
        <v>19</v>
      </c>
    </row>
    <row r="2" spans="2:9" ht="20.100000000000001" customHeight="1" x14ac:dyDescent="0.25">
      <c r="B2" s="4" t="s">
        <v>20</v>
      </c>
    </row>
    <row r="3" spans="2:9" ht="20.100000000000001" customHeight="1" x14ac:dyDescent="0.25">
      <c r="B3" s="4" t="s">
        <v>21</v>
      </c>
    </row>
    <row r="5" spans="2:9" ht="20.100000000000001" customHeight="1" x14ac:dyDescent="0.25">
      <c r="B5" s="1" t="s">
        <v>11</v>
      </c>
    </row>
    <row r="6" spans="2:9" ht="20.100000000000001" customHeight="1" x14ac:dyDescent="0.25">
      <c r="B6" s="5" t="s">
        <v>23</v>
      </c>
      <c r="C6" s="6">
        <v>0.05</v>
      </c>
    </row>
    <row r="7" spans="2:9" ht="20.100000000000001" customHeight="1" thickBot="1" x14ac:dyDescent="0.3">
      <c r="B7" s="7" t="s">
        <v>22</v>
      </c>
      <c r="C7" s="8">
        <v>0.21</v>
      </c>
    </row>
    <row r="8" spans="2:9" ht="20.100000000000001" customHeight="1" thickBot="1" x14ac:dyDescent="0.3">
      <c r="B8" s="9" t="s">
        <v>12</v>
      </c>
      <c r="C8" s="10" t="s">
        <v>13</v>
      </c>
      <c r="D8" s="10" t="s">
        <v>14</v>
      </c>
      <c r="E8" s="10" t="s">
        <v>15</v>
      </c>
      <c r="F8" s="10" t="s">
        <v>16</v>
      </c>
      <c r="G8" s="10" t="s">
        <v>17</v>
      </c>
      <c r="H8" s="10" t="s">
        <v>0</v>
      </c>
      <c r="I8" s="11" t="s">
        <v>18</v>
      </c>
    </row>
    <row r="9" spans="2:9" ht="20.100000000000001" customHeight="1" x14ac:dyDescent="0.25">
      <c r="B9" s="30" t="s">
        <v>1</v>
      </c>
      <c r="C9" s="31" t="s">
        <v>2</v>
      </c>
      <c r="D9" s="31">
        <v>5</v>
      </c>
      <c r="E9" s="31">
        <v>33.5</v>
      </c>
      <c r="F9" s="2">
        <f>D9*E9</f>
        <v>167.5</v>
      </c>
      <c r="G9" s="26">
        <f>IF(D9&gt;10,F9*0.05,0)</f>
        <v>0</v>
      </c>
      <c r="H9" s="26">
        <f>(F9-G9)*0.21</f>
        <v>35.174999999999997</v>
      </c>
      <c r="I9" s="28">
        <f>F9-G9+H9</f>
        <v>202.67500000000001</v>
      </c>
    </row>
    <row r="10" spans="2:9" ht="20.100000000000001" customHeight="1" x14ac:dyDescent="0.25">
      <c r="B10" s="32" t="s">
        <v>3</v>
      </c>
      <c r="C10" s="33" t="s">
        <v>4</v>
      </c>
      <c r="D10" s="33">
        <v>12</v>
      </c>
      <c r="E10" s="33">
        <v>45.23</v>
      </c>
      <c r="F10" s="2">
        <f t="shared" ref="F10:F13" si="0">D10*E10</f>
        <v>542.76</v>
      </c>
      <c r="G10" s="26">
        <f t="shared" ref="G10:G13" si="1">IF(D10&gt;10,F10*0.05,0)</f>
        <v>27.138000000000002</v>
      </c>
      <c r="H10" s="26">
        <f t="shared" ref="H10:H13" si="2">(F10-G10)*0.21</f>
        <v>108.28061999999998</v>
      </c>
      <c r="I10" s="28">
        <f>F10-G10+H10</f>
        <v>623.90261999999996</v>
      </c>
    </row>
    <row r="11" spans="2:9" ht="20.100000000000001" customHeight="1" x14ac:dyDescent="0.25">
      <c r="B11" s="32" t="s">
        <v>5</v>
      </c>
      <c r="C11" s="33" t="s">
        <v>6</v>
      </c>
      <c r="D11" s="33">
        <v>3</v>
      </c>
      <c r="E11" s="33">
        <v>12.87</v>
      </c>
      <c r="F11" s="2">
        <f t="shared" si="0"/>
        <v>38.61</v>
      </c>
      <c r="G11" s="26">
        <f t="shared" si="1"/>
        <v>0</v>
      </c>
      <c r="H11" s="26">
        <f t="shared" si="2"/>
        <v>8.1081000000000003</v>
      </c>
      <c r="I11" s="28">
        <f>F11-G11+H11</f>
        <v>46.7181</v>
      </c>
    </row>
    <row r="12" spans="2:9" ht="20.100000000000001" customHeight="1" x14ac:dyDescent="0.25">
      <c r="B12" s="32" t="s">
        <v>7</v>
      </c>
      <c r="C12" s="33" t="s">
        <v>8</v>
      </c>
      <c r="D12" s="33">
        <v>23</v>
      </c>
      <c r="E12" s="33">
        <v>5.45</v>
      </c>
      <c r="F12" s="2">
        <f t="shared" si="0"/>
        <v>125.35000000000001</v>
      </c>
      <c r="G12" s="26">
        <f t="shared" si="1"/>
        <v>6.267500000000001</v>
      </c>
      <c r="H12" s="26">
        <f t="shared" si="2"/>
        <v>25.007325000000002</v>
      </c>
      <c r="I12" s="28">
        <f t="shared" ref="I10:I13" si="3">F12-G12+H12</f>
        <v>144.08982500000002</v>
      </c>
    </row>
    <row r="13" spans="2:9" ht="20.100000000000001" customHeight="1" thickBot="1" x14ac:dyDescent="0.3">
      <c r="B13" s="34" t="s">
        <v>9</v>
      </c>
      <c r="C13" s="35" t="s">
        <v>10</v>
      </c>
      <c r="D13" s="35">
        <v>9</v>
      </c>
      <c r="E13" s="35">
        <v>67.95</v>
      </c>
      <c r="F13" s="3">
        <f t="shared" si="0"/>
        <v>611.55000000000007</v>
      </c>
      <c r="G13" s="27">
        <f t="shared" si="1"/>
        <v>0</v>
      </c>
      <c r="H13" s="27">
        <f t="shared" si="2"/>
        <v>128.4255</v>
      </c>
      <c r="I13" s="29">
        <f t="shared" si="3"/>
        <v>739.97550000000001</v>
      </c>
    </row>
  </sheetData>
  <phoneticPr fontId="1" type="noConversion"/>
  <pageMargins left="0.75" right="0.75" top="1" bottom="1" header="0.5" footer="0.5"/>
  <pageSetup paperSize="9" orientation="portrait" horizontalDpi="200" verticalDpi="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I25"/>
  <sheetViews>
    <sheetView topLeftCell="A8" workbookViewId="0">
      <selection activeCell="M19" sqref="M19"/>
    </sheetView>
  </sheetViews>
  <sheetFormatPr defaultColWidth="9.109375" defaultRowHeight="20.100000000000001" customHeight="1" x14ac:dyDescent="0.25"/>
  <cols>
    <col min="1" max="1" width="7.6640625" style="14" customWidth="1"/>
    <col min="2" max="2" width="16.5546875" style="14" customWidth="1"/>
    <col min="3" max="9" width="14.6640625" style="14" customWidth="1"/>
    <col min="10" max="16384" width="9.109375" style="14"/>
  </cols>
  <sheetData>
    <row r="1" spans="2:9" ht="20.100000000000001" customHeight="1" x14ac:dyDescent="0.25">
      <c r="B1" s="12" t="s">
        <v>50</v>
      </c>
      <c r="C1" s="13"/>
      <c r="D1" s="13"/>
      <c r="E1" s="13"/>
      <c r="F1" s="13"/>
    </row>
    <row r="2" spans="2:9" ht="20.100000000000001" customHeight="1" x14ac:dyDescent="0.25">
      <c r="B2" s="25" t="s">
        <v>52</v>
      </c>
      <c r="C2" s="13"/>
      <c r="D2" s="13"/>
      <c r="E2" s="13"/>
      <c r="F2" s="13"/>
    </row>
    <row r="3" spans="2:9" ht="20.100000000000001" customHeight="1" x14ac:dyDescent="0.25">
      <c r="B3" s="25" t="s">
        <v>51</v>
      </c>
    </row>
    <row r="4" spans="2:9" ht="20.100000000000001" customHeight="1" x14ac:dyDescent="0.25">
      <c r="B4" s="25" t="s">
        <v>53</v>
      </c>
    </row>
    <row r="5" spans="2:9" ht="20.100000000000001" customHeight="1" x14ac:dyDescent="0.25">
      <c r="B5" s="25" t="s">
        <v>54</v>
      </c>
    </row>
    <row r="6" spans="2:9" ht="20.100000000000001" customHeight="1" thickBot="1" x14ac:dyDescent="0.3">
      <c r="B6" s="24"/>
    </row>
    <row r="7" spans="2:9" ht="20.100000000000001" customHeight="1" thickBot="1" x14ac:dyDescent="0.3">
      <c r="B7" s="15" t="s">
        <v>24</v>
      </c>
      <c r="C7" s="15"/>
      <c r="D7" s="15"/>
      <c r="E7" s="15"/>
      <c r="F7" s="15"/>
      <c r="G7" s="41">
        <v>0</v>
      </c>
      <c r="H7" s="15"/>
    </row>
    <row r="8" spans="2:9" ht="20.100000000000001" customHeight="1" thickBot="1" x14ac:dyDescent="0.3">
      <c r="B8" s="15" t="s">
        <v>25</v>
      </c>
      <c r="C8" s="15"/>
      <c r="D8" s="15"/>
      <c r="E8" s="15"/>
      <c r="F8" s="15"/>
      <c r="G8" s="42">
        <v>100</v>
      </c>
      <c r="H8" s="15"/>
    </row>
    <row r="9" spans="2:9" ht="20.100000000000001" customHeight="1" thickBot="1" x14ac:dyDescent="0.3">
      <c r="B9" s="15" t="s">
        <v>26</v>
      </c>
      <c r="C9" s="15"/>
      <c r="D9" s="15"/>
      <c r="E9" s="15"/>
      <c r="F9" s="15"/>
      <c r="G9" s="41">
        <v>10000</v>
      </c>
      <c r="H9" s="15"/>
    </row>
    <row r="10" spans="2:9" ht="20.100000000000001" customHeight="1" thickBot="1" x14ac:dyDescent="0.3">
      <c r="B10" s="15"/>
      <c r="C10" s="15"/>
      <c r="D10" s="15"/>
      <c r="E10" s="15"/>
      <c r="F10" s="15"/>
      <c r="G10" s="15"/>
      <c r="H10" s="15"/>
      <c r="I10" s="15"/>
    </row>
    <row r="11" spans="2:9" ht="20.100000000000001" customHeight="1" x14ac:dyDescent="0.25">
      <c r="B11" s="16"/>
      <c r="C11" s="22" t="s">
        <v>46</v>
      </c>
      <c r="D11" s="22" t="s">
        <v>47</v>
      </c>
      <c r="E11" s="22" t="s">
        <v>32</v>
      </c>
      <c r="F11" s="50" t="s">
        <v>48</v>
      </c>
      <c r="G11" s="50"/>
      <c r="H11" s="50"/>
      <c r="I11" s="17" t="s">
        <v>49</v>
      </c>
    </row>
    <row r="12" spans="2:9" ht="20.100000000000001" customHeight="1" thickBot="1" x14ac:dyDescent="0.3">
      <c r="B12" s="20"/>
      <c r="C12" s="23" t="s">
        <v>27</v>
      </c>
      <c r="D12" s="23" t="s">
        <v>28</v>
      </c>
      <c r="E12" s="47" t="s">
        <v>29</v>
      </c>
      <c r="F12" s="47" t="s">
        <v>30</v>
      </c>
      <c r="G12" s="49" t="s">
        <v>31</v>
      </c>
      <c r="H12" s="48" t="s">
        <v>32</v>
      </c>
      <c r="I12" s="21"/>
    </row>
    <row r="13" spans="2:9" ht="20.100000000000001" customHeight="1" x14ac:dyDescent="0.25">
      <c r="B13" s="18" t="s">
        <v>33</v>
      </c>
      <c r="C13" s="36">
        <v>18</v>
      </c>
      <c r="D13" s="37">
        <v>28</v>
      </c>
      <c r="E13" s="37">
        <v>3100</v>
      </c>
      <c r="F13" s="43">
        <f>IF(C13&gt;=$G$7,1,0)</f>
        <v>1</v>
      </c>
      <c r="G13" s="43">
        <f>IF(D13&lt;$G$8,1,0)</f>
        <v>1</v>
      </c>
      <c r="H13" s="43">
        <f>IF(E13&lt;$G$9,1,0)</f>
        <v>1</v>
      </c>
      <c r="I13" s="44" t="str">
        <f>IF(F13+G13+H13&gt;1,IF(F13+G13+H13=2,"aanvaardbaar","ideaal"),"te mijden")</f>
        <v>ideaal</v>
      </c>
    </row>
    <row r="14" spans="2:9" ht="20.100000000000001" customHeight="1" x14ac:dyDescent="0.25">
      <c r="B14" s="18" t="s">
        <v>34</v>
      </c>
      <c r="C14" s="38">
        <v>19</v>
      </c>
      <c r="D14" s="39">
        <v>15</v>
      </c>
      <c r="E14" s="39">
        <v>3850</v>
      </c>
      <c r="F14" s="43">
        <f t="shared" ref="F14:F25" si="0">IF(C14&gt;$G$7-1,1,0)</f>
        <v>1</v>
      </c>
      <c r="G14" s="43">
        <f t="shared" ref="G14:G25" si="1">IF(D14&lt;$G$8,1,0)</f>
        <v>1</v>
      </c>
      <c r="H14" s="43">
        <f>IF(E14&lt;=$G$9,1,0)</f>
        <v>1</v>
      </c>
      <c r="I14" s="44" t="str">
        <f t="shared" ref="I14:I25" si="2">IF(F14+G14+H14&gt;1,IF(F14+G14+H14=2,"aanvaardbaar","ideaal"),"te mijden")</f>
        <v>ideaal</v>
      </c>
    </row>
    <row r="15" spans="2:9" ht="20.100000000000001" customHeight="1" x14ac:dyDescent="0.25">
      <c r="B15" s="18" t="s">
        <v>35</v>
      </c>
      <c r="C15" s="38">
        <v>15</v>
      </c>
      <c r="D15" s="39">
        <v>35</v>
      </c>
      <c r="E15" s="39">
        <v>1150</v>
      </c>
      <c r="F15" s="43">
        <f t="shared" si="0"/>
        <v>1</v>
      </c>
      <c r="G15" s="43">
        <f t="shared" si="1"/>
        <v>1</v>
      </c>
      <c r="H15" s="43">
        <f t="shared" ref="H15:H25" si="3">IF(E15&lt;$G$9,1,0)</f>
        <v>1</v>
      </c>
      <c r="I15" s="44" t="str">
        <f t="shared" si="2"/>
        <v>ideaal</v>
      </c>
    </row>
    <row r="16" spans="2:9" ht="20.100000000000001" customHeight="1" x14ac:dyDescent="0.25">
      <c r="B16" s="18" t="s">
        <v>36</v>
      </c>
      <c r="C16" s="38">
        <v>18</v>
      </c>
      <c r="D16" s="39">
        <v>25</v>
      </c>
      <c r="E16" s="39">
        <v>2400</v>
      </c>
      <c r="F16" s="43">
        <f t="shared" si="0"/>
        <v>1</v>
      </c>
      <c r="G16" s="43">
        <f t="shared" si="1"/>
        <v>1</v>
      </c>
      <c r="H16" s="43">
        <f t="shared" si="3"/>
        <v>1</v>
      </c>
      <c r="I16" s="44" t="str">
        <f t="shared" si="2"/>
        <v>ideaal</v>
      </c>
    </row>
    <row r="17" spans="2:9" ht="20.100000000000001" customHeight="1" x14ac:dyDescent="0.25">
      <c r="B17" s="18" t="s">
        <v>37</v>
      </c>
      <c r="C17" s="38">
        <v>17</v>
      </c>
      <c r="D17" s="39">
        <v>24</v>
      </c>
      <c r="E17" s="39">
        <v>1700</v>
      </c>
      <c r="F17" s="43">
        <f t="shared" si="0"/>
        <v>1</v>
      </c>
      <c r="G17" s="43">
        <f t="shared" si="1"/>
        <v>1</v>
      </c>
      <c r="H17" s="43">
        <f t="shared" si="3"/>
        <v>1</v>
      </c>
      <c r="I17" s="44" t="str">
        <f t="shared" si="2"/>
        <v>ideaal</v>
      </c>
    </row>
    <row r="18" spans="2:9" ht="20.100000000000001" customHeight="1" x14ac:dyDescent="0.25">
      <c r="B18" s="18" t="s">
        <v>38</v>
      </c>
      <c r="C18" s="38">
        <v>24</v>
      </c>
      <c r="D18" s="39">
        <v>26</v>
      </c>
      <c r="E18" s="39">
        <v>2100</v>
      </c>
      <c r="F18" s="43">
        <f t="shared" si="0"/>
        <v>1</v>
      </c>
      <c r="G18" s="43">
        <f t="shared" si="1"/>
        <v>1</v>
      </c>
      <c r="H18" s="43">
        <f t="shared" si="3"/>
        <v>1</v>
      </c>
      <c r="I18" s="44" t="str">
        <f t="shared" si="2"/>
        <v>ideaal</v>
      </c>
    </row>
    <row r="19" spans="2:9" ht="20.100000000000001" customHeight="1" x14ac:dyDescent="0.25">
      <c r="B19" s="18" t="s">
        <v>39</v>
      </c>
      <c r="C19" s="38">
        <v>15</v>
      </c>
      <c r="D19" s="39">
        <v>30</v>
      </c>
      <c r="E19" s="39">
        <v>1800</v>
      </c>
      <c r="F19" s="43">
        <f t="shared" si="0"/>
        <v>1</v>
      </c>
      <c r="G19" s="43">
        <f t="shared" si="1"/>
        <v>1</v>
      </c>
      <c r="H19" s="43">
        <f t="shared" si="3"/>
        <v>1</v>
      </c>
      <c r="I19" s="44" t="str">
        <f t="shared" si="2"/>
        <v>ideaal</v>
      </c>
    </row>
    <row r="20" spans="2:9" ht="20.100000000000001" customHeight="1" x14ac:dyDescent="0.25">
      <c r="B20" s="18" t="s">
        <v>40</v>
      </c>
      <c r="C20" s="38">
        <v>5</v>
      </c>
      <c r="D20" s="39">
        <v>70</v>
      </c>
      <c r="E20" s="39">
        <v>450</v>
      </c>
      <c r="F20" s="43">
        <f t="shared" si="0"/>
        <v>1</v>
      </c>
      <c r="G20" s="43">
        <f t="shared" si="1"/>
        <v>1</v>
      </c>
      <c r="H20" s="43">
        <f t="shared" si="3"/>
        <v>1</v>
      </c>
      <c r="I20" s="44" t="str">
        <f t="shared" si="2"/>
        <v>ideaal</v>
      </c>
    </row>
    <row r="21" spans="2:9" ht="20.100000000000001" customHeight="1" x14ac:dyDescent="0.25">
      <c r="B21" s="18" t="s">
        <v>41</v>
      </c>
      <c r="C21" s="38">
        <v>10</v>
      </c>
      <c r="D21" s="39">
        <v>41</v>
      </c>
      <c r="E21" s="39">
        <v>900</v>
      </c>
      <c r="F21" s="43">
        <f t="shared" si="0"/>
        <v>1</v>
      </c>
      <c r="G21" s="43">
        <f t="shared" si="1"/>
        <v>1</v>
      </c>
      <c r="H21" s="43">
        <f t="shared" si="3"/>
        <v>1</v>
      </c>
      <c r="I21" s="44" t="str">
        <f t="shared" si="2"/>
        <v>ideaal</v>
      </c>
    </row>
    <row r="22" spans="2:9" ht="20.100000000000001" customHeight="1" x14ac:dyDescent="0.25">
      <c r="B22" s="18" t="s">
        <v>42</v>
      </c>
      <c r="C22" s="38">
        <v>18</v>
      </c>
      <c r="D22" s="39">
        <v>20</v>
      </c>
      <c r="E22" s="39">
        <v>4200</v>
      </c>
      <c r="F22" s="43">
        <f t="shared" si="0"/>
        <v>1</v>
      </c>
      <c r="G22" s="43">
        <f t="shared" si="1"/>
        <v>1</v>
      </c>
      <c r="H22" s="43">
        <f t="shared" si="3"/>
        <v>1</v>
      </c>
      <c r="I22" s="44" t="str">
        <f t="shared" si="2"/>
        <v>ideaal</v>
      </c>
    </row>
    <row r="23" spans="2:9" ht="20.100000000000001" customHeight="1" x14ac:dyDescent="0.25">
      <c r="B23" s="18" t="s">
        <v>43</v>
      </c>
      <c r="C23" s="38">
        <v>10</v>
      </c>
      <c r="D23" s="39">
        <v>55</v>
      </c>
      <c r="E23" s="39">
        <v>300</v>
      </c>
      <c r="F23" s="43">
        <f t="shared" si="0"/>
        <v>1</v>
      </c>
      <c r="G23" s="43">
        <f t="shared" si="1"/>
        <v>1</v>
      </c>
      <c r="H23" s="43">
        <f t="shared" si="3"/>
        <v>1</v>
      </c>
      <c r="I23" s="44" t="str">
        <f t="shared" si="2"/>
        <v>ideaal</v>
      </c>
    </row>
    <row r="24" spans="2:9" ht="20.100000000000001" customHeight="1" x14ac:dyDescent="0.25">
      <c r="B24" s="18" t="s">
        <v>44</v>
      </c>
      <c r="C24" s="38">
        <v>15</v>
      </c>
      <c r="D24" s="39">
        <v>45</v>
      </c>
      <c r="E24" s="39">
        <v>2300</v>
      </c>
      <c r="F24" s="43">
        <f t="shared" si="0"/>
        <v>1</v>
      </c>
      <c r="G24" s="43">
        <f t="shared" si="1"/>
        <v>1</v>
      </c>
      <c r="H24" s="43">
        <f t="shared" si="3"/>
        <v>1</v>
      </c>
      <c r="I24" s="44" t="str">
        <f t="shared" si="2"/>
        <v>ideaal</v>
      </c>
    </row>
    <row r="25" spans="2:9" ht="20.100000000000001" customHeight="1" thickBot="1" x14ac:dyDescent="0.3">
      <c r="B25" s="19" t="s">
        <v>45</v>
      </c>
      <c r="C25" s="40">
        <v>29</v>
      </c>
      <c r="D25" s="23">
        <v>10</v>
      </c>
      <c r="E25" s="23">
        <v>3000</v>
      </c>
      <c r="F25" s="45">
        <f t="shared" si="0"/>
        <v>1</v>
      </c>
      <c r="G25" s="45">
        <f t="shared" si="1"/>
        <v>1</v>
      </c>
      <c r="H25" s="45">
        <f t="shared" si="3"/>
        <v>1</v>
      </c>
      <c r="I25" s="46" t="str">
        <f t="shared" si="2"/>
        <v>ideaal</v>
      </c>
    </row>
  </sheetData>
  <mergeCells count="1">
    <mergeCell ref="F11:H11"/>
  </mergeCells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Blad1</vt:lpstr>
      <vt:lpstr>Blad2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buro</dc:creator>
  <cp:lastModifiedBy>W G</cp:lastModifiedBy>
  <dcterms:created xsi:type="dcterms:W3CDTF">2005-10-06T20:00:55Z</dcterms:created>
  <dcterms:modified xsi:type="dcterms:W3CDTF">2024-03-06T10:48:44Z</dcterms:modified>
</cp:coreProperties>
</file>