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"/>
    </mc:Choice>
  </mc:AlternateContent>
  <xr:revisionPtr revIDLastSave="0" documentId="13_ncr:1_{63DC3565-5E57-496D-8A8E-2701B9AB4C55}" xr6:coauthVersionLast="47" xr6:coauthVersionMax="47" xr10:uidLastSave="{00000000-0000-0000-0000-000000000000}"/>
  <bookViews>
    <workbookView xWindow="-120" yWindow="-120" windowWidth="20730" windowHeight="11160" xr2:uid="{E722EDCD-26B0-4359-AF40-D3F0E38DC9B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" i="1" l="1"/>
  <c r="F7" i="1"/>
  <c r="F6" i="1"/>
  <c r="F5" i="1"/>
  <c r="F3" i="1"/>
  <c r="F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" i="1"/>
</calcChain>
</file>

<file path=xl/sharedStrings.xml><?xml version="1.0" encoding="utf-8"?>
<sst xmlns="http://schemas.openxmlformats.org/spreadsheetml/2006/main" count="10" uniqueCount="10">
  <si>
    <t>Year</t>
  </si>
  <si>
    <t>Passed</t>
  </si>
  <si>
    <t>Number of students</t>
  </si>
  <si>
    <t>Pass rate</t>
  </si>
  <si>
    <t>Average pass rate</t>
  </si>
  <si>
    <t>St. dev. of pass rate</t>
  </si>
  <si>
    <t>Binomial correlation</t>
  </si>
  <si>
    <t>Standard error</t>
  </si>
  <si>
    <t>T-stat</t>
  </si>
  <si>
    <t>p-value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</si>
</sst>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10" fontId="0" fillId="0" borderId="0" xfId="1" applyNumberFormat="1" applyFont="1" applyAlignment="1">
      <alignment horizontal="center"/>
    </xf>
    <xf numFmtId="1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381000</xdr:colOff>
      <xdr:row>2</xdr:row>
      <xdr:rowOff>109537</xdr:rowOff>
    </xdr:from>
    <xdr:ext cx="2276969" cy="55758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30BF5777-8995-4165-B808-99EF658E9515}"/>
                </a:ext>
              </a:extLst>
            </xdr:cNvPr>
            <xdr:cNvSpPr txBox="1"/>
          </xdr:nvSpPr>
          <xdr:spPr>
            <a:xfrm>
              <a:off x="4038600" y="490537"/>
              <a:ext cx="2276969" cy="55758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̂"/>
                        <m:ctrlP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accPr>
                      <m:e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𝜌</m:t>
                        </m:r>
                      </m:e>
                    </m:acc>
                    <m:r>
                      <a:rPr lang="en-GB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n-GB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GB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𝜎</m:t>
                            </m:r>
                          </m:e>
                          <m:sup>
                            <m:r>
                              <a:rPr lang="en-GB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num>
                      <m:den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𝜇</m:t>
                        </m:r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−</m:t>
                        </m:r>
                        <m:sSup>
                          <m:sSupPr>
                            <m:ctrlPr>
                              <a:rPr lang="en-GB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GB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𝜇</m:t>
                            </m:r>
                          </m:e>
                          <m:sup>
                            <m:r>
                              <a:rPr lang="en-GB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den>
                    </m:f>
                    <m:r>
                      <a:rPr lang="en-GB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 ~ </m:t>
                    </m:r>
                    <m:r>
                      <a:rPr lang="en-GB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𝑇</m:t>
                    </m:r>
                    <m:d>
                      <m:dPr>
                        <m:ctrlP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0,</m:t>
                        </m:r>
                        <m:rad>
                          <m:radPr>
                            <m:degHide m:val="on"/>
                            <m:ctrlPr>
                              <a:rPr lang="en-GB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radPr>
                          <m:deg/>
                          <m:e>
                            <m:f>
                              <m:fPr>
                                <m:ctrlPr>
                                  <a:rPr lang="en-GB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GB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1−</m:t>
                                </m:r>
                                <m:sSup>
                                  <m:sSupPr>
                                    <m:ctrlPr>
                                      <a:rPr lang="en-GB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acc>
                                      <m:accPr>
                                        <m:chr m:val="̂"/>
                                        <m:ctrlPr>
                                          <a:rPr lang="en-GB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accPr>
                                      <m:e>
                                        <m:r>
                                          <a:rPr lang="en-GB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  <m:t>𝜌</m:t>
                                        </m:r>
                                      </m:e>
                                    </m:acc>
                                  </m:e>
                                  <m:sup>
                                    <m:r>
                                      <a:rPr lang="en-GB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</m:sup>
                                </m:sSup>
                              </m:num>
                              <m:den>
                                <m:r>
                                  <a:rPr lang="en-GB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𝑛</m:t>
                                </m:r>
                                <m:r>
                                  <a:rPr lang="en-GB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−2</m:t>
                                </m:r>
                              </m:den>
                            </m:f>
                          </m:e>
                        </m:rad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 ,</m:t>
                        </m:r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𝑛</m:t>
                        </m:r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−2</m:t>
                        </m:r>
                      </m:e>
                    </m:d>
                  </m:oMath>
                </m:oMathPara>
              </a14:m>
              <a:endParaRPr lang="en-GB" sz="1100"/>
            </a:p>
          </xdr:txBody>
        </xdr:sp>
      </mc:Choice>
      <mc:Fallback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30BF5777-8995-4165-B808-99EF658E9515}"/>
                </a:ext>
              </a:extLst>
            </xdr:cNvPr>
            <xdr:cNvSpPr txBox="1"/>
          </xdr:nvSpPr>
          <xdr:spPr>
            <a:xfrm>
              <a:off x="4038600" y="490537"/>
              <a:ext cx="2276969" cy="55758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𝜌 ̂=𝜎^2/(𝜇−𝜇^2 )   ~ 𝑇(0,√((1−𝜌 ̂^2)/(𝑛−2))  ,𝑛−2)</a:t>
              </a:r>
              <a:endParaRPr lang="en-GB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A3F30-65C9-46DE-93E7-714DFEFE62F8}">
  <dimension ref="A1:F23"/>
  <sheetViews>
    <sheetView tabSelected="1" workbookViewId="0">
      <selection activeCell="I9" sqref="I9"/>
    </sheetView>
  </sheetViews>
  <sheetFormatPr defaultRowHeight="15" x14ac:dyDescent="0.25"/>
  <cols>
    <col min="1" max="3" width="11.28515625" style="1" customWidth="1"/>
    <col min="4" max="5" width="19" bestFit="1" customWidth="1"/>
  </cols>
  <sheetData>
    <row r="1" spans="1:6" x14ac:dyDescent="0.25">
      <c r="A1" s="1" t="s">
        <v>0</v>
      </c>
      <c r="B1" s="1" t="s">
        <v>1</v>
      </c>
      <c r="C1" s="1" t="s">
        <v>3</v>
      </c>
      <c r="E1" s="1" t="s">
        <v>2</v>
      </c>
      <c r="F1" s="1">
        <v>70</v>
      </c>
    </row>
    <row r="2" spans="1:6" x14ac:dyDescent="0.25">
      <c r="A2" s="1">
        <v>2000</v>
      </c>
      <c r="B2" s="1">
        <v>51</v>
      </c>
      <c r="C2" s="2">
        <f>B2/F$1</f>
        <v>0.72857142857142854</v>
      </c>
      <c r="E2" s="1" t="s">
        <v>4</v>
      </c>
      <c r="F2" s="3">
        <f>AVERAGE(C2:C23)</f>
        <v>0.73311688311688306</v>
      </c>
    </row>
    <row r="3" spans="1:6" x14ac:dyDescent="0.25">
      <c r="A3" s="1">
        <v>2001</v>
      </c>
      <c r="B3" s="1">
        <v>53</v>
      </c>
      <c r="C3" s="2">
        <f t="shared" ref="C3:C23" si="0">B3/F$1</f>
        <v>0.75714285714285712</v>
      </c>
      <c r="E3" s="1" t="s">
        <v>5</v>
      </c>
      <c r="F3" s="2">
        <f>_xlfn.STDEV.S(C2:C23)</f>
        <v>4.8971216558722289E-2</v>
      </c>
    </row>
    <row r="4" spans="1:6" x14ac:dyDescent="0.25">
      <c r="A4" s="1">
        <v>2002</v>
      </c>
      <c r="B4" s="1">
        <v>54</v>
      </c>
      <c r="C4" s="2">
        <f t="shared" si="0"/>
        <v>0.77142857142857146</v>
      </c>
      <c r="E4" s="1"/>
    </row>
    <row r="5" spans="1:6" x14ac:dyDescent="0.25">
      <c r="A5" s="1">
        <v>2003</v>
      </c>
      <c r="B5" s="1">
        <v>55</v>
      </c>
      <c r="C5" s="2">
        <f t="shared" si="0"/>
        <v>0.7857142857142857</v>
      </c>
      <c r="E5" s="1" t="s">
        <v>6</v>
      </c>
      <c r="F5" s="4">
        <f>F3^2/(F2 - F2^2)</f>
        <v>1.2257092510271803E-2</v>
      </c>
    </row>
    <row r="6" spans="1:6" x14ac:dyDescent="0.25">
      <c r="A6" s="1">
        <v>2004</v>
      </c>
      <c r="B6" s="1">
        <v>53</v>
      </c>
      <c r="C6" s="2">
        <f t="shared" si="0"/>
        <v>0.75714285714285712</v>
      </c>
      <c r="E6" s="1" t="s">
        <v>7</v>
      </c>
      <c r="F6" s="4">
        <f>SQRT((1-F5^2)/(F1-2))</f>
        <v>0.12125870276124967</v>
      </c>
    </row>
    <row r="7" spans="1:6" x14ac:dyDescent="0.25">
      <c r="A7" s="1">
        <v>2005</v>
      </c>
      <c r="B7" s="1">
        <v>49</v>
      </c>
      <c r="C7" s="2">
        <f t="shared" si="0"/>
        <v>0.7</v>
      </c>
      <c r="E7" s="1" t="s">
        <v>8</v>
      </c>
      <c r="F7" s="4">
        <f>F5/F6</f>
        <v>0.10108216755712127</v>
      </c>
    </row>
    <row r="8" spans="1:6" x14ac:dyDescent="0.25">
      <c r="A8" s="1">
        <v>2006</v>
      </c>
      <c r="B8" s="1">
        <v>47</v>
      </c>
      <c r="C8" s="2">
        <f t="shared" si="0"/>
        <v>0.67142857142857137</v>
      </c>
      <c r="E8" s="1" t="s">
        <v>9</v>
      </c>
      <c r="F8" s="2">
        <f>_xlfn.T.DIST.2T(ABS(F7),F1-2)</f>
        <v>0.91978268976152933</v>
      </c>
    </row>
    <row r="9" spans="1:6" x14ac:dyDescent="0.25">
      <c r="A9" s="1">
        <v>2007</v>
      </c>
      <c r="B9" s="1">
        <v>50</v>
      </c>
      <c r="C9" s="2">
        <f t="shared" si="0"/>
        <v>0.7142857142857143</v>
      </c>
    </row>
    <row r="10" spans="1:6" x14ac:dyDescent="0.25">
      <c r="A10" s="1">
        <v>2008</v>
      </c>
      <c r="B10" s="1">
        <v>55</v>
      </c>
      <c r="C10" s="2">
        <f t="shared" si="0"/>
        <v>0.7857142857142857</v>
      </c>
    </row>
    <row r="11" spans="1:6" x14ac:dyDescent="0.25">
      <c r="A11" s="1">
        <v>2009</v>
      </c>
      <c r="B11" s="1">
        <v>57</v>
      </c>
      <c r="C11" s="2">
        <f t="shared" si="0"/>
        <v>0.81428571428571428</v>
      </c>
    </row>
    <row r="12" spans="1:6" x14ac:dyDescent="0.25">
      <c r="A12" s="1">
        <v>2010</v>
      </c>
      <c r="B12" s="1">
        <v>53</v>
      </c>
      <c r="C12" s="2">
        <f t="shared" si="0"/>
        <v>0.75714285714285712</v>
      </c>
    </row>
    <row r="13" spans="1:6" x14ac:dyDescent="0.25">
      <c r="A13" s="1">
        <v>2011</v>
      </c>
      <c r="B13" s="1">
        <v>51</v>
      </c>
      <c r="C13" s="2">
        <f t="shared" si="0"/>
        <v>0.72857142857142854</v>
      </c>
    </row>
    <row r="14" spans="1:6" x14ac:dyDescent="0.25">
      <c r="A14" s="1">
        <v>2012</v>
      </c>
      <c r="B14" s="1">
        <v>48</v>
      </c>
      <c r="C14" s="2">
        <f t="shared" si="0"/>
        <v>0.68571428571428572</v>
      </c>
    </row>
    <row r="15" spans="1:6" x14ac:dyDescent="0.25">
      <c r="A15" s="1">
        <v>2013</v>
      </c>
      <c r="B15" s="1">
        <v>50</v>
      </c>
      <c r="C15" s="2">
        <f t="shared" si="0"/>
        <v>0.7142857142857143</v>
      </c>
    </row>
    <row r="16" spans="1:6" x14ac:dyDescent="0.25">
      <c r="A16" s="1">
        <v>2014</v>
      </c>
      <c r="B16" s="1">
        <v>45</v>
      </c>
      <c r="C16" s="2">
        <f t="shared" si="0"/>
        <v>0.6428571428571429</v>
      </c>
    </row>
    <row r="17" spans="1:3" x14ac:dyDescent="0.25">
      <c r="A17" s="1">
        <v>2015</v>
      </c>
      <c r="B17" s="1">
        <v>44</v>
      </c>
      <c r="C17" s="2">
        <f t="shared" si="0"/>
        <v>0.62857142857142856</v>
      </c>
    </row>
    <row r="18" spans="1:3" x14ac:dyDescent="0.25">
      <c r="A18" s="1">
        <v>2016</v>
      </c>
      <c r="B18" s="1">
        <v>49</v>
      </c>
      <c r="C18" s="2">
        <f t="shared" si="0"/>
        <v>0.7</v>
      </c>
    </row>
    <row r="19" spans="1:3" x14ac:dyDescent="0.25">
      <c r="A19" s="1">
        <v>2017</v>
      </c>
      <c r="B19" s="1">
        <v>50</v>
      </c>
      <c r="C19" s="2">
        <f t="shared" si="0"/>
        <v>0.7142857142857143</v>
      </c>
    </row>
    <row r="20" spans="1:3" x14ac:dyDescent="0.25">
      <c r="A20" s="1">
        <v>2018</v>
      </c>
      <c r="B20" s="1">
        <v>52</v>
      </c>
      <c r="C20" s="2">
        <f t="shared" si="0"/>
        <v>0.74285714285714288</v>
      </c>
    </row>
    <row r="21" spans="1:3" x14ac:dyDescent="0.25">
      <c r="A21" s="1">
        <v>2019</v>
      </c>
      <c r="B21" s="1">
        <v>56</v>
      </c>
      <c r="C21" s="2">
        <f t="shared" si="0"/>
        <v>0.8</v>
      </c>
    </row>
    <row r="22" spans="1:3" x14ac:dyDescent="0.25">
      <c r="A22" s="1">
        <v>2020</v>
      </c>
      <c r="B22" s="1">
        <v>54</v>
      </c>
      <c r="C22" s="2">
        <f t="shared" si="0"/>
        <v>0.77142857142857146</v>
      </c>
    </row>
    <row r="23" spans="1:3" x14ac:dyDescent="0.25">
      <c r="A23" s="1">
        <v>2021</v>
      </c>
      <c r="B23" s="1">
        <v>53</v>
      </c>
      <c r="C23" s="2">
        <f t="shared" si="0"/>
        <v>0.75714285714285712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2021-12-19T11:17:04Z</dcterms:created>
  <dcterms:modified xsi:type="dcterms:W3CDTF">2021-12-19T11:37:06Z</dcterms:modified>
</cp:coreProperties>
</file>