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C04D1B33-BC92-4435-84A0-B1EA0AA2493D}" xr6:coauthVersionLast="47" xr6:coauthVersionMax="47" xr10:uidLastSave="{00000000-0000-0000-0000-000000000000}"/>
  <bookViews>
    <workbookView xWindow="-120" yWindow="-120" windowWidth="20730" windowHeight="11160" xr2:uid="{A14FCA28-254D-455F-AD02-CA93A8F70DBB}"/>
  </bookViews>
  <sheets>
    <sheet name="Coleman_Liau"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2" i="1"/>
  <c r="K3" i="1"/>
  <c r="K4" i="1"/>
  <c r="K5" i="1"/>
  <c r="K2" i="1"/>
  <c r="J3" i="1"/>
  <c r="J4" i="1"/>
  <c r="J5" i="1"/>
  <c r="J2" i="1"/>
  <c r="I3" i="1"/>
  <c r="I4" i="1"/>
  <c r="I5" i="1"/>
  <c r="I2" i="1"/>
  <c r="G3" i="1"/>
  <c r="H3" i="1"/>
  <c r="G4" i="1"/>
  <c r="H4" i="1"/>
  <c r="G5" i="1"/>
  <c r="H5" i="1"/>
  <c r="H2" i="1"/>
  <c r="G2" i="1"/>
  <c r="F3" i="1"/>
  <c r="F4" i="1"/>
  <c r="F5" i="1"/>
  <c r="F2" i="1"/>
  <c r="E3" i="1"/>
  <c r="E4" i="1"/>
  <c r="E5" i="1"/>
  <c r="E2" i="1"/>
  <c r="D3" i="1"/>
  <c r="D4" i="1"/>
  <c r="D5" i="1"/>
  <c r="D2" i="1"/>
</calcChain>
</file>

<file path=xl/sharedStrings.xml><?xml version="1.0" encoding="utf-8"?>
<sst xmlns="http://schemas.openxmlformats.org/spreadsheetml/2006/main" count="22" uniqueCount="22">
  <si>
    <t>Text</t>
  </si>
  <si>
    <t>Symbols</t>
  </si>
  <si>
    <t>Letters</t>
  </si>
  <si>
    <t>Commas</t>
  </si>
  <si>
    <t>Hyphens</t>
  </si>
  <si>
    <t>Spaces/Words</t>
  </si>
  <si>
    <t>Full stops/Sentences</t>
  </si>
  <si>
    <t>L</t>
  </si>
  <si>
    <t>S</t>
  </si>
  <si>
    <t>Coleman-Liau index</t>
  </si>
  <si>
    <t>One of the problems which has plagued those attempting to predict the behavior of capital markets is the absence of a body of positive microeconomic theory dealing with conditions of risk. Although many useful insights can be obtained from the traditional models of investment under conditions of certainty, the pervasive influence of risk in financial transactions has forced those working in this area to adopt models of price behavior which are little more than assertions. A typical classroom explanation of the determination of capital asset prices, for example, usually begins with a careful and relatively rigorous description of the process through which individual preferences and physical relationships interact to determine an equilibrium pure interest rate. This is generally followed by the assertion that somehow a market risk-premium is also determined, with the prices of assets adjusting accordingly to account for differences in their risk.</t>
  </si>
  <si>
    <t>Sharpe (1964)</t>
  </si>
  <si>
    <t>The objective of this paper is to lay the groundwork for a theory of market value which incorporates risk. We consider a highly idealized model of a capital market in which it is relatively easy to see how risk premiums implicit in present share prices are related to the portfolio decisions of individual investors. In a real market institutional complexities, frictions, taxes, and certain other complications which are absent in our model may have a significant effect on share prices. The aim of the paper, however, is not to present a fully developed apparatus for computing the cost of capital in practical problems.</t>
  </si>
  <si>
    <t>Treynor (1962)</t>
  </si>
  <si>
    <t>This paper investigates the properties of a market for risky assets on the basis of a simple model of general equilibrium of exchange, where individual investors seek to maximize preference functions over expected yield and variance of yield on their port- folios. A theory of market risk premiums is outlined, and it is shown that general equilibrium implies the existence of a so-called "market line," relating per dollar expected yield and standard deviation of yield. The concept of price of risk is discussed in terms of the slope of this line.</t>
  </si>
  <si>
    <t>Mossin (1966)</t>
  </si>
  <si>
    <t>SECTIONS II AND III of this paper set forth the simple logic which leads directly to the determination of explicit equilibrium prices of risk assets traded in competitive markets under idealized conditions. These equilibrium valua- tions of individual risk assets are shown to be simply, explicitly and linearly related to their respective expected returns, variances and covariances. The total risk on a given security is the sum of the variance of its own dollar return over the holding period and the combined covariance of its return with that of all other securities. This total risk on each security is "priced up" by multiplying by a "market price of dollar risk" which is common to all securities in the market. The expected dollar return on any security less this adjustment for its risk gives its certainty-equivalent dollar return, and the market price of each security is simply the capital value of this certainty- equivalent return using the risk-free interest rate. In this paper, these rela- tionships are shown to hold rigorously even when investors differ in their prob- ability judgments and in other respects.1</t>
  </si>
  <si>
    <t>Lintner (1965)</t>
  </si>
  <si>
    <t>Article</t>
  </si>
  <si>
    <t>L - number of letters per 100 words</t>
  </si>
  <si>
    <t>S - number of sentences per 100 words</t>
  </si>
  <si>
    <t>Coleman and Liau (1975)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</si>
</sst>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19050</xdr:colOff>
      <xdr:row>7</xdr:row>
      <xdr:rowOff>23812</xdr:rowOff>
    </xdr:from>
    <xdr:ext cx="2736134" cy="17222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3E0DB206-0982-4A75-B982-2F993E0EF5B8}"/>
                </a:ext>
              </a:extLst>
            </xdr:cNvPr>
            <xdr:cNvSpPr txBox="1"/>
          </xdr:nvSpPr>
          <xdr:spPr>
            <a:xfrm>
              <a:off x="19050" y="1357312"/>
              <a:ext cx="27361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𝐶𝑜𝑙𝑒𝑚𝑎𝑛</m:t>
                    </m:r>
                    <m:r>
                      <a:rPr lang="en-GB" sz="1100" b="0" i="1">
                        <a:latin typeface="Cambria Math" panose="02040503050406030204" pitchFamily="18" charset="0"/>
                      </a:rPr>
                      <m:t>−</m:t>
                    </m:r>
                    <m:r>
                      <a:rPr lang="en-GB" sz="1100" b="0" i="1">
                        <a:latin typeface="Cambria Math" panose="02040503050406030204" pitchFamily="18" charset="0"/>
                      </a:rPr>
                      <m:t>𝐿𝑖𝑎𝑢</m:t>
                    </m:r>
                    <m:r>
                      <a:rPr lang="en-GB" sz="1100" b="0" i="1">
                        <a:latin typeface="Cambria Math" panose="02040503050406030204" pitchFamily="18" charset="0"/>
                      </a:rPr>
                      <m:t>=0.0588</m:t>
                    </m:r>
                    <m:r>
                      <a:rPr lang="en-GB" sz="1100" b="0" i="1">
                        <a:latin typeface="Cambria Math" panose="02040503050406030204" pitchFamily="18" charset="0"/>
                      </a:rPr>
                      <m:t>𝐿</m:t>
                    </m:r>
                    <m:r>
                      <a:rPr lang="en-GB" sz="1100" b="0" i="1">
                        <a:latin typeface="Cambria Math" panose="02040503050406030204" pitchFamily="18" charset="0"/>
                      </a:rPr>
                      <m:t>−0.296</m:t>
                    </m:r>
                    <m:r>
                      <a:rPr lang="en-GB" sz="1100" b="0" i="1">
                        <a:latin typeface="Cambria Math" panose="02040503050406030204" pitchFamily="18" charset="0"/>
                      </a:rPr>
                      <m:t>𝑆</m:t>
                    </m:r>
                    <m:r>
                      <a:rPr lang="en-GB" sz="1100" b="0" i="1">
                        <a:latin typeface="Cambria Math" panose="02040503050406030204" pitchFamily="18" charset="0"/>
                      </a:rPr>
                      <m:t>−15.8</m:t>
                    </m:r>
                  </m:oMath>
                </m:oMathPara>
              </a14:m>
              <a:endParaRPr lang="en-GB" sz="1100"/>
            </a:p>
          </xdr:txBody>
        </xdr:sp>
      </mc:Choice>
      <mc:Fallback>
        <xdr:sp macro="" textlink="">
          <xdr:nvSpPr>
            <xdr:cNvPr id="2" name="TextBox 1">
              <a:extLst>
                <a:ext uri="{FF2B5EF4-FFF2-40B4-BE49-F238E27FC236}">
                  <a16:creationId xmlns:a16="http://schemas.microsoft.com/office/drawing/2014/main" id="{3E0DB206-0982-4A75-B982-2F993E0EF5B8}"/>
                </a:ext>
              </a:extLst>
            </xdr:cNvPr>
            <xdr:cNvSpPr txBox="1"/>
          </xdr:nvSpPr>
          <xdr:spPr>
            <a:xfrm>
              <a:off x="19050" y="1357312"/>
              <a:ext cx="27361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𝐶𝑜𝑙𝑒𝑚𝑎𝑛−𝐿𝑖𝑎𝑢=0.0588𝐿−0.296𝑆−15.8</a:t>
              </a:r>
              <a:endParaRPr lang="en-GB"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8C444-7B6D-40E7-80D2-13411267C031}">
  <dimension ref="A1:K11"/>
  <sheetViews>
    <sheetView tabSelected="1" workbookViewId="0">
      <selection activeCell="D9" sqref="D9"/>
    </sheetView>
  </sheetViews>
  <sheetFormatPr defaultRowHeight="15" x14ac:dyDescent="0.25"/>
  <cols>
    <col min="1" max="1" width="18.140625" bestFit="1" customWidth="1"/>
    <col min="2" max="2" width="11.5703125" style="1" customWidth="1"/>
    <col min="3" max="3" width="19.28515625" customWidth="1"/>
    <col min="4" max="6" width="19.28515625" style="1" customWidth="1"/>
    <col min="7" max="9" width="19.28515625" customWidth="1"/>
  </cols>
  <sheetData>
    <row r="1" spans="1:11" x14ac:dyDescent="0.25">
      <c r="A1" s="1" t="s">
        <v>18</v>
      </c>
      <c r="B1" s="1" t="s">
        <v>0</v>
      </c>
      <c r="C1" s="1" t="s">
        <v>9</v>
      </c>
      <c r="D1" s="1" t="s">
        <v>1</v>
      </c>
      <c r="E1" s="1" t="s">
        <v>5</v>
      </c>
      <c r="F1" s="1" t="s">
        <v>6</v>
      </c>
      <c r="G1" s="1" t="s">
        <v>3</v>
      </c>
      <c r="H1" s="1" t="s">
        <v>4</v>
      </c>
      <c r="I1" s="1" t="s">
        <v>2</v>
      </c>
      <c r="J1" s="1" t="s">
        <v>7</v>
      </c>
      <c r="K1" s="1" t="s">
        <v>8</v>
      </c>
    </row>
    <row r="2" spans="1:11" x14ac:dyDescent="0.25">
      <c r="A2" s="1" t="s">
        <v>11</v>
      </c>
      <c r="B2" s="2" t="s">
        <v>10</v>
      </c>
      <c r="C2" s="3">
        <f>0.0588*J2 - 0.296*K2 - 15.8</f>
        <v>16.782816901408449</v>
      </c>
      <c r="D2" s="1">
        <f>LEN(B2)</f>
        <v>958</v>
      </c>
      <c r="E2" s="1">
        <f>LEN(B2) - LEN(SUBSTITUTE(B2," ",""))</f>
        <v>142</v>
      </c>
      <c r="F2" s="1">
        <f>3*LEN(B2) - LEN(SUBSTITUTE(B2,".",""))  - LEN(SUBSTITUTE(B2,"!",""))  - LEN(SUBSTITUTE(B2,"?",""))</f>
        <v>4</v>
      </c>
      <c r="G2" s="1">
        <f>LEN(B2) - LEN(SUBSTITUTE(B2,",",""))</f>
        <v>4</v>
      </c>
      <c r="H2" s="1">
        <f>LEN(B2) - LEN(SUBSTITUTE(B2,"-",""))</f>
        <v>1</v>
      </c>
      <c r="I2" s="1">
        <f>D2-SUM(E2:H2)</f>
        <v>807</v>
      </c>
      <c r="J2" s="3">
        <f>I2/E2*100</f>
        <v>568.30985915492965</v>
      </c>
      <c r="K2" s="3">
        <f>F2/E2*100</f>
        <v>2.8169014084507045</v>
      </c>
    </row>
    <row r="3" spans="1:11" x14ac:dyDescent="0.25">
      <c r="A3" s="1" t="s">
        <v>13</v>
      </c>
      <c r="B3" s="2" t="s">
        <v>12</v>
      </c>
      <c r="C3" s="3">
        <f t="shared" ref="C3:C5" si="0">0.0588*J3 - 0.296*K3 - 15.8</f>
        <v>12.496862745098039</v>
      </c>
      <c r="D3" s="1">
        <f t="shared" ref="D3:D5" si="1">LEN(B3)</f>
        <v>622</v>
      </c>
      <c r="E3" s="1">
        <f t="shared" ref="E3:E5" si="2">LEN(B3) - LEN(SUBSTITUTE(B3," ",""))</f>
        <v>102</v>
      </c>
      <c r="F3" s="1">
        <f t="shared" ref="F3:F5" si="3">3*LEN(B3) - LEN(SUBSTITUTE(B3,".",""))  - LEN(SUBSTITUTE(B3,"!",""))  - LEN(SUBSTITUTE(B3,"?",""))</f>
        <v>4</v>
      </c>
      <c r="G3" s="1">
        <f t="shared" ref="G3:G5" si="4">LEN(B3) - LEN(SUBSTITUTE(B3,",",""))</f>
        <v>5</v>
      </c>
      <c r="H3" s="1">
        <f t="shared" ref="H3:H5" si="5">LEN(B3) - LEN(SUBSTITUTE(B3,"-",""))</f>
        <v>0</v>
      </c>
      <c r="I3" s="1">
        <f t="shared" ref="I3:I5" si="6">D3-SUM(E3:H3)</f>
        <v>511</v>
      </c>
      <c r="J3" s="3">
        <f t="shared" ref="J3:J5" si="7">I3/E3*100</f>
        <v>500.98039215686276</v>
      </c>
      <c r="K3" s="3">
        <f t="shared" ref="K3:K5" si="8">F3/E3*100</f>
        <v>3.9215686274509802</v>
      </c>
    </row>
    <row r="4" spans="1:11" x14ac:dyDescent="0.25">
      <c r="A4" s="1" t="s">
        <v>15</v>
      </c>
      <c r="B4" s="2" t="s">
        <v>14</v>
      </c>
      <c r="C4" s="3">
        <f t="shared" si="0"/>
        <v>12.678666666666661</v>
      </c>
      <c r="D4" s="1">
        <f t="shared" si="1"/>
        <v>549</v>
      </c>
      <c r="E4" s="1">
        <f t="shared" si="2"/>
        <v>90</v>
      </c>
      <c r="F4" s="1">
        <f t="shared" si="3"/>
        <v>3</v>
      </c>
      <c r="G4" s="1">
        <f t="shared" si="4"/>
        <v>3</v>
      </c>
      <c r="H4" s="1">
        <f t="shared" si="5"/>
        <v>2</v>
      </c>
      <c r="I4" s="1">
        <f t="shared" si="6"/>
        <v>451</v>
      </c>
      <c r="J4" s="3">
        <f t="shared" si="7"/>
        <v>501.11111111111109</v>
      </c>
      <c r="K4" s="3">
        <f t="shared" si="8"/>
        <v>3.3333333333333335</v>
      </c>
    </row>
    <row r="5" spans="1:11" x14ac:dyDescent="0.25">
      <c r="A5" s="1" t="s">
        <v>17</v>
      </c>
      <c r="B5" s="2" t="s">
        <v>16</v>
      </c>
      <c r="C5" s="3">
        <f t="shared" si="0"/>
        <v>13.334945054945052</v>
      </c>
      <c r="D5" s="1">
        <f t="shared" si="1"/>
        <v>1130</v>
      </c>
      <c r="E5" s="1">
        <f t="shared" si="2"/>
        <v>182</v>
      </c>
      <c r="F5" s="1">
        <f t="shared" si="3"/>
        <v>6</v>
      </c>
      <c r="G5" s="1">
        <f t="shared" si="4"/>
        <v>4</v>
      </c>
      <c r="H5" s="1">
        <f t="shared" si="5"/>
        <v>6</v>
      </c>
      <c r="I5" s="1">
        <f t="shared" si="6"/>
        <v>932</v>
      </c>
      <c r="J5" s="3">
        <f t="shared" si="7"/>
        <v>512.08791208791206</v>
      </c>
      <c r="K5" s="3">
        <f t="shared" si="8"/>
        <v>3.296703296703297</v>
      </c>
    </row>
    <row r="7" spans="1:11" x14ac:dyDescent="0.25">
      <c r="A7" s="2" t="s">
        <v>21</v>
      </c>
    </row>
    <row r="10" spans="1:11" x14ac:dyDescent="0.25">
      <c r="A10" t="s">
        <v>19</v>
      </c>
    </row>
    <row r="11" spans="1:11" x14ac:dyDescent="0.25">
      <c r="A11" t="s">
        <v>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Coleman_Liau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2021-08-03T15:16:17Z</dcterms:created>
  <dcterms:modified xsi:type="dcterms:W3CDTF">2021-08-03T17:07:36Z</dcterms:modified>
</cp:coreProperties>
</file>