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40009_{3272AA1B-3CF6-4BC9-B0B0-D0D5DF56CB9F}" xr6:coauthVersionLast="47" xr6:coauthVersionMax="47" xr10:uidLastSave="{00000000-0000-0000-0000-000000000000}"/>
  <bookViews>
    <workbookView xWindow="-120" yWindow="-120" windowWidth="20730" windowHeight="11160"/>
  </bookViews>
  <sheets>
    <sheet name="Cost_of_equity" sheetId="1" r:id="rId1"/>
  </sheets>
  <calcPr calcId="0"/>
</workbook>
</file>

<file path=xl/calcChain.xml><?xml version="1.0" encoding="utf-8"?>
<calcChain xmlns="http://schemas.openxmlformats.org/spreadsheetml/2006/main">
  <c r="E17" i="1" l="1"/>
  <c r="E16" i="1"/>
  <c r="E15" i="1"/>
  <c r="E14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N3" i="1"/>
  <c r="M3" i="1"/>
  <c r="E11" i="1"/>
  <c r="E10" i="1"/>
  <c r="E9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<sst xmlns="http://schemas.openxmlformats.org/spreadsheetml/2006/main" count="18" uniqueCount="14">
  <si>
    <t>Date</t>
  </si>
  <si>
    <t>Dividends</t>
  </si>
  <si>
    <t>Dividend per share</t>
  </si>
  <si>
    <t>Year</t>
  </si>
  <si>
    <t>CAT</t>
  </si>
  <si>
    <t>Future dividend</t>
  </si>
  <si>
    <t>Dividend growth</t>
  </si>
  <si>
    <t>Stock price</t>
  </si>
  <si>
    <t>Cost of equity</t>
  </si>
  <si>
    <t>Risk-free rate</t>
  </si>
  <si>
    <t>SP500</t>
  </si>
  <si>
    <t>Beta (slope)</t>
  </si>
  <si>
    <t>Market return</t>
  </si>
  <si>
    <t>Market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</si>
</sst>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6</xdr:row>
      <xdr:rowOff>109536</xdr:rowOff>
    </xdr:from>
    <xdr:ext cx="913392" cy="4048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01314-943C-B520-822D-67CAA085BF2F}"/>
                </a:ext>
              </a:extLst>
            </xdr:cNvPr>
            <xdr:cNvSpPr txBox="1"/>
          </xdr:nvSpPr>
          <xdr:spPr>
            <a:xfrm>
              <a:off x="5076825" y="1252536"/>
              <a:ext cx="913392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01314-943C-B520-822D-67CAA085BF2F}"/>
                </a:ext>
              </a:extLst>
            </xdr:cNvPr>
            <xdr:cNvSpPr txBox="1"/>
          </xdr:nvSpPr>
          <xdr:spPr>
            <a:xfrm>
              <a:off x="5076825" y="1252536"/>
              <a:ext cx="913392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𝑃=(𝐷_0 (1+𝑔))/(𝑟−𝑔)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428625</xdr:colOff>
      <xdr:row>9</xdr:row>
      <xdr:rowOff>0</xdr:rowOff>
    </xdr:from>
    <xdr:ext cx="1496115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CF43F7-9706-4111-8B99-A3A3AD6D9534}"/>
                </a:ext>
              </a:extLst>
            </xdr:cNvPr>
            <xdr:cNvSpPr txBox="1"/>
          </xdr:nvSpPr>
          <xdr:spPr>
            <a:xfrm>
              <a:off x="5057775" y="1714500"/>
              <a:ext cx="1496115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CF43F7-9706-4111-8B99-A3A3AD6D9534}"/>
                </a:ext>
              </a:extLst>
            </xdr:cNvPr>
            <xdr:cNvSpPr txBox="1"/>
          </xdr:nvSpPr>
          <xdr:spPr>
            <a:xfrm>
              <a:off x="5057775" y="1714500"/>
              <a:ext cx="1496115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𝐾_𝐸=𝑟=(𝐷_0 (1+𝑔))/𝑃+𝑔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438150</xdr:colOff>
      <xdr:row>14</xdr:row>
      <xdr:rowOff>4762</xdr:rowOff>
    </xdr:from>
    <xdr:ext cx="1819794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165691-E234-2AC3-71FD-066A35D00CC4}"/>
                </a:ext>
              </a:extLst>
            </xdr:cNvPr>
            <xdr:cNvSpPr txBox="1"/>
          </xdr:nvSpPr>
          <xdr:spPr>
            <a:xfrm>
              <a:off x="5067300" y="2671762"/>
              <a:ext cx="1819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𝑟𝑓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165691-E234-2AC3-71FD-066A35D00CC4}"/>
                </a:ext>
              </a:extLst>
            </xdr:cNvPr>
            <xdr:cNvSpPr txBox="1"/>
          </xdr:nvSpPr>
          <xdr:spPr>
            <a:xfrm>
              <a:off x="5067300" y="2671762"/>
              <a:ext cx="1819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𝐾_𝐸=𝐸(𝑅)=𝑟_𝑓+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𝛽(𝑟_𝑚−𝑟𝑓)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0"/>
  <sheetViews>
    <sheetView tabSelected="1"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9.85546875" bestFit="1" customWidth="1"/>
    <col min="4" max="5" width="19.85546875" customWidth="1"/>
    <col min="10" max="10" width="10.7109375" bestFit="1" customWidth="1"/>
  </cols>
  <sheetData>
    <row r="1" spans="1:14" x14ac:dyDescent="0.25">
      <c r="A1" s="2" t="s">
        <v>0</v>
      </c>
      <c r="B1" s="2" t="s">
        <v>1</v>
      </c>
      <c r="D1" s="2" t="s">
        <v>3</v>
      </c>
      <c r="E1" s="2" t="s">
        <v>2</v>
      </c>
      <c r="J1" s="2" t="s">
        <v>0</v>
      </c>
      <c r="K1" s="2" t="s">
        <v>4</v>
      </c>
      <c r="L1" s="2" t="s">
        <v>10</v>
      </c>
      <c r="M1" s="2" t="s">
        <v>4</v>
      </c>
      <c r="N1" s="2" t="s">
        <v>10</v>
      </c>
    </row>
    <row r="2" spans="1:14" x14ac:dyDescent="0.25">
      <c r="A2" s="5">
        <v>42753</v>
      </c>
      <c r="B2" s="2">
        <v>0.77</v>
      </c>
      <c r="D2" s="2">
        <v>2017</v>
      </c>
      <c r="E2" s="3">
        <f>SUM(B2:B5)</f>
        <v>3.1000000000000005</v>
      </c>
      <c r="J2" s="1">
        <v>42734</v>
      </c>
      <c r="K2" s="3">
        <v>92.739997863769503</v>
      </c>
      <c r="L2" s="3">
        <v>2238.830078125</v>
      </c>
    </row>
    <row r="3" spans="1:14" x14ac:dyDescent="0.25">
      <c r="A3" s="5">
        <v>42845</v>
      </c>
      <c r="B3" s="2">
        <v>0.77</v>
      </c>
      <c r="D3" s="2">
        <v>2018</v>
      </c>
      <c r="E3" s="3">
        <f>SUM(B6:B9)</f>
        <v>3.28</v>
      </c>
      <c r="J3" s="1">
        <v>42738</v>
      </c>
      <c r="K3" s="3">
        <v>93.989997863769503</v>
      </c>
      <c r="L3" s="3">
        <v>2257.830078125</v>
      </c>
      <c r="M3" s="4">
        <f>K3/K2-1</f>
        <v>1.347854247135305E-2</v>
      </c>
      <c r="N3" s="4">
        <f>L3/L2-1</f>
        <v>8.4865752812792739E-3</v>
      </c>
    </row>
    <row r="4" spans="1:14" x14ac:dyDescent="0.25">
      <c r="A4" s="5">
        <v>42934</v>
      </c>
      <c r="B4" s="2">
        <v>0.78</v>
      </c>
      <c r="D4" s="2">
        <v>2019</v>
      </c>
      <c r="E4" s="3">
        <f>SUM(B10:B13)</f>
        <v>3.7800000000000002</v>
      </c>
      <c r="J4" s="1">
        <v>42739</v>
      </c>
      <c r="K4" s="3">
        <v>93.569999694824205</v>
      </c>
      <c r="L4" s="3">
        <v>2270.75</v>
      </c>
      <c r="M4" s="4">
        <f t="shared" ref="M4:M67" si="0">K4/K3-1</f>
        <v>-4.4685411053424495E-3</v>
      </c>
      <c r="N4" s="4">
        <f t="shared" ref="N4:N67" si="1">L4/L3-1</f>
        <v>5.7222737885258557E-3</v>
      </c>
    </row>
    <row r="5" spans="1:14" x14ac:dyDescent="0.25">
      <c r="A5" s="5">
        <v>43028</v>
      </c>
      <c r="B5" s="2">
        <v>0.78</v>
      </c>
      <c r="D5" s="2">
        <v>2020</v>
      </c>
      <c r="E5" s="3">
        <f>SUM(B14:B17)</f>
        <v>4.12</v>
      </c>
      <c r="J5" s="1">
        <v>42740</v>
      </c>
      <c r="K5" s="3">
        <v>93</v>
      </c>
      <c r="L5" s="3">
        <v>2269</v>
      </c>
      <c r="M5" s="4">
        <f t="shared" si="0"/>
        <v>-6.0916928148256888E-3</v>
      </c>
      <c r="N5" s="4">
        <f t="shared" si="1"/>
        <v>-7.7067048332046806E-4</v>
      </c>
    </row>
    <row r="6" spans="1:14" x14ac:dyDescent="0.25">
      <c r="A6" s="5">
        <v>43119</v>
      </c>
      <c r="B6" s="2">
        <v>0.78</v>
      </c>
      <c r="D6" s="2">
        <v>2021</v>
      </c>
      <c r="E6" s="3">
        <f>SUM(B18:B21)</f>
        <v>4.28</v>
      </c>
      <c r="J6" s="1">
        <v>42741</v>
      </c>
      <c r="K6" s="3">
        <v>93.040000915527301</v>
      </c>
      <c r="L6" s="3">
        <v>2276.97998046875</v>
      </c>
      <c r="M6" s="4">
        <f t="shared" si="0"/>
        <v>4.3011737126130711E-4</v>
      </c>
      <c r="N6" s="4">
        <f t="shared" si="1"/>
        <v>3.5169592193697863E-3</v>
      </c>
    </row>
    <row r="7" spans="1:14" x14ac:dyDescent="0.25">
      <c r="A7" s="5">
        <v>43210</v>
      </c>
      <c r="B7" s="2">
        <v>0.78</v>
      </c>
      <c r="J7" s="1">
        <v>42744</v>
      </c>
      <c r="K7" s="3">
        <v>92.370002746582003</v>
      </c>
      <c r="L7" s="3">
        <v>2268.89990234375</v>
      </c>
      <c r="M7" s="4">
        <f t="shared" si="0"/>
        <v>-7.2011840321627441E-3</v>
      </c>
      <c r="N7" s="4">
        <f t="shared" si="1"/>
        <v>-3.5485942758867184E-3</v>
      </c>
    </row>
    <row r="8" spans="1:14" x14ac:dyDescent="0.25">
      <c r="A8" s="5">
        <v>43300</v>
      </c>
      <c r="B8" s="2">
        <v>0.86</v>
      </c>
      <c r="D8" s="2" t="s">
        <v>6</v>
      </c>
      <c r="E8" s="4">
        <f>(E6/E2)^(1/4) - 1</f>
        <v>8.3978126735570813E-2</v>
      </c>
      <c r="J8" s="1">
        <v>42745</v>
      </c>
      <c r="K8" s="3">
        <v>93.830001831054602</v>
      </c>
      <c r="L8" s="3">
        <v>2268.89990234375</v>
      </c>
      <c r="M8" s="4">
        <f t="shared" si="0"/>
        <v>1.580598723676685E-2</v>
      </c>
      <c r="N8" s="4">
        <f t="shared" si="1"/>
        <v>0</v>
      </c>
    </row>
    <row r="9" spans="1:14" x14ac:dyDescent="0.25">
      <c r="A9" s="5">
        <v>43392</v>
      </c>
      <c r="B9" s="2">
        <v>0.86</v>
      </c>
      <c r="D9" s="2" t="s">
        <v>5</v>
      </c>
      <c r="E9" s="3">
        <f>E6*(1+E8)</f>
        <v>4.6394263824282431</v>
      </c>
      <c r="J9" s="1">
        <v>42746</v>
      </c>
      <c r="K9" s="3">
        <v>94.650001525878906</v>
      </c>
      <c r="L9" s="3">
        <v>2275.32006835937</v>
      </c>
      <c r="M9" s="4">
        <f t="shared" si="0"/>
        <v>8.7392057851682914E-3</v>
      </c>
      <c r="N9" s="4">
        <f t="shared" si="1"/>
        <v>2.829638279321145E-3</v>
      </c>
    </row>
    <row r="10" spans="1:14" x14ac:dyDescent="0.25">
      <c r="A10" s="5">
        <v>43483</v>
      </c>
      <c r="B10" s="2">
        <v>0.86</v>
      </c>
      <c r="D10" s="2" t="s">
        <v>7</v>
      </c>
      <c r="E10" s="3">
        <f>K1260</f>
        <v>206.08000183105401</v>
      </c>
      <c r="J10" s="1">
        <v>42747</v>
      </c>
      <c r="K10" s="3">
        <v>93.989997863769503</v>
      </c>
      <c r="L10" s="3">
        <v>2270.43994140625</v>
      </c>
      <c r="M10" s="4">
        <f t="shared" si="0"/>
        <v>-6.9730972157348026E-3</v>
      </c>
      <c r="N10" s="4">
        <f t="shared" si="1"/>
        <v>-2.1448089967575079E-3</v>
      </c>
    </row>
    <row r="11" spans="1:14" x14ac:dyDescent="0.25">
      <c r="A11" s="5">
        <v>43573</v>
      </c>
      <c r="B11" s="2">
        <v>0.86</v>
      </c>
      <c r="D11" s="2" t="s">
        <v>8</v>
      </c>
      <c r="E11" s="4">
        <f>E9/E10 + E8</f>
        <v>0.10649087101549216</v>
      </c>
      <c r="J11" s="1">
        <v>42748</v>
      </c>
      <c r="K11" s="3">
        <v>94.480003356933594</v>
      </c>
      <c r="L11" s="3">
        <v>2274.63989257812</v>
      </c>
      <c r="M11" s="4">
        <f t="shared" si="0"/>
        <v>5.2133791286421705E-3</v>
      </c>
      <c r="N11" s="4">
        <f t="shared" si="1"/>
        <v>1.8498402425339844E-3</v>
      </c>
    </row>
    <row r="12" spans="1:14" x14ac:dyDescent="0.25">
      <c r="A12" s="5">
        <v>43665</v>
      </c>
      <c r="B12" s="2">
        <v>1.03</v>
      </c>
      <c r="J12" s="1">
        <v>42752</v>
      </c>
      <c r="K12" s="3">
        <v>93.569999694824205</v>
      </c>
      <c r="L12" s="3">
        <v>2267.88989257812</v>
      </c>
      <c r="M12" s="4">
        <f t="shared" si="0"/>
        <v>-9.6317064963631349E-3</v>
      </c>
      <c r="N12" s="4">
        <f t="shared" si="1"/>
        <v>-2.9675026899970147E-3</v>
      </c>
    </row>
    <row r="13" spans="1:14" x14ac:dyDescent="0.25">
      <c r="A13" s="5">
        <v>43756</v>
      </c>
      <c r="B13" s="2">
        <v>1.03</v>
      </c>
      <c r="D13" s="2" t="s">
        <v>9</v>
      </c>
      <c r="E13" s="7">
        <v>1.5100000000000001E-2</v>
      </c>
      <c r="J13" s="1">
        <v>42753</v>
      </c>
      <c r="K13" s="3">
        <v>93.330001831054602</v>
      </c>
      <c r="L13" s="3">
        <v>2271.88989257812</v>
      </c>
      <c r="M13" s="4">
        <f t="shared" si="0"/>
        <v>-2.5649018334118479E-3</v>
      </c>
      <c r="N13" s="4">
        <f t="shared" si="1"/>
        <v>1.7637540575008437E-3</v>
      </c>
    </row>
    <row r="14" spans="1:14" x14ac:dyDescent="0.25">
      <c r="A14" s="5">
        <v>43847</v>
      </c>
      <c r="B14" s="2">
        <v>1.03</v>
      </c>
      <c r="D14" s="2" t="s">
        <v>11</v>
      </c>
      <c r="E14" s="6">
        <f>SLOPE(M3:M1260,N3:N1260)</f>
        <v>1.1054866151418499</v>
      </c>
      <c r="J14" s="1">
        <v>42754</v>
      </c>
      <c r="K14" s="3">
        <v>93.379997253417898</v>
      </c>
      <c r="L14" s="3">
        <v>2263.68994140625</v>
      </c>
      <c r="M14" s="4">
        <f t="shared" si="0"/>
        <v>5.3568436068185399E-4</v>
      </c>
      <c r="N14" s="4">
        <f t="shared" si="1"/>
        <v>-3.6093083554171734E-3</v>
      </c>
    </row>
    <row r="15" spans="1:14" x14ac:dyDescent="0.25">
      <c r="A15" s="5">
        <v>43938</v>
      </c>
      <c r="B15" s="2">
        <v>1.03</v>
      </c>
      <c r="D15" s="2" t="s">
        <v>12</v>
      </c>
      <c r="E15" s="4">
        <f>(L1260/L2)^(1/5) - 1</f>
        <v>0.16374618891481063</v>
      </c>
      <c r="J15" s="1">
        <v>42755</v>
      </c>
      <c r="K15" s="3">
        <v>94.580001831054602</v>
      </c>
      <c r="L15" s="3">
        <v>2271.31005859375</v>
      </c>
      <c r="M15" s="4">
        <f t="shared" si="0"/>
        <v>1.2850766897969379E-2</v>
      </c>
      <c r="N15" s="4">
        <f t="shared" si="1"/>
        <v>3.3662371547078518E-3</v>
      </c>
    </row>
    <row r="16" spans="1:14" x14ac:dyDescent="0.25">
      <c r="A16" s="5">
        <v>44029</v>
      </c>
      <c r="B16" s="2">
        <v>1.03</v>
      </c>
      <c r="D16" s="2" t="s">
        <v>13</v>
      </c>
      <c r="E16" s="7">
        <f>E15-E13</f>
        <v>0.14864618891481063</v>
      </c>
      <c r="J16" s="1">
        <v>42758</v>
      </c>
      <c r="K16" s="3">
        <v>94.459999084472599</v>
      </c>
      <c r="L16" s="3">
        <v>2265.19995117187</v>
      </c>
      <c r="M16" s="4">
        <f t="shared" si="0"/>
        <v>-1.2687961964343852E-3</v>
      </c>
      <c r="N16" s="4">
        <f t="shared" si="1"/>
        <v>-2.6901247580715104E-3</v>
      </c>
    </row>
    <row r="17" spans="1:14" x14ac:dyDescent="0.25">
      <c r="A17" s="5">
        <v>44127</v>
      </c>
      <c r="B17" s="2">
        <v>1.03</v>
      </c>
      <c r="D17" s="2" t="s">
        <v>8</v>
      </c>
      <c r="E17" s="4">
        <f>E13 + E14*E16</f>
        <v>0.17942637223716998</v>
      </c>
      <c r="J17" s="1">
        <v>42759</v>
      </c>
      <c r="K17" s="3">
        <v>96.239997863769503</v>
      </c>
      <c r="L17" s="3">
        <v>2280.07006835937</v>
      </c>
      <c r="M17" s="4">
        <f t="shared" si="0"/>
        <v>1.8843942372952061E-2</v>
      </c>
      <c r="N17" s="4">
        <f t="shared" si="1"/>
        <v>6.5645936376641512E-3</v>
      </c>
    </row>
    <row r="18" spans="1:14" x14ac:dyDescent="0.25">
      <c r="A18" s="5">
        <v>44215</v>
      </c>
      <c r="B18" s="2">
        <v>1.03</v>
      </c>
      <c r="J18" s="1">
        <v>42760</v>
      </c>
      <c r="K18" s="3">
        <v>98.150001525878906</v>
      </c>
      <c r="L18" s="3">
        <v>2298.3701171875</v>
      </c>
      <c r="M18" s="4">
        <f t="shared" si="0"/>
        <v>1.9846256281230046E-2</v>
      </c>
      <c r="N18" s="4">
        <f t="shared" si="1"/>
        <v>8.0260905496196688E-3</v>
      </c>
    </row>
    <row r="19" spans="1:14" x14ac:dyDescent="0.25">
      <c r="A19" s="5">
        <v>44309</v>
      </c>
      <c r="B19" s="2">
        <v>1.03</v>
      </c>
      <c r="J19" s="1">
        <v>42761</v>
      </c>
      <c r="K19" s="3">
        <v>97.220001220703097</v>
      </c>
      <c r="L19" s="3">
        <v>2296.67993164062</v>
      </c>
      <c r="M19" s="4">
        <f t="shared" si="0"/>
        <v>-9.4752958809746213E-3</v>
      </c>
      <c r="N19" s="4">
        <f t="shared" si="1"/>
        <v>-7.3538440751585998E-4</v>
      </c>
    </row>
    <row r="20" spans="1:14" x14ac:dyDescent="0.25">
      <c r="A20" s="5">
        <v>44396</v>
      </c>
      <c r="B20" s="2">
        <v>1.1100000000000001</v>
      </c>
      <c r="J20" s="1">
        <v>42762</v>
      </c>
      <c r="K20" s="3">
        <v>98.989997863769503</v>
      </c>
      <c r="L20" s="3">
        <v>2294.68994140625</v>
      </c>
      <c r="M20" s="4">
        <f t="shared" si="0"/>
        <v>1.8206095667991917E-2</v>
      </c>
      <c r="N20" s="4">
        <f t="shared" si="1"/>
        <v>-8.6646389292410753E-4</v>
      </c>
    </row>
    <row r="21" spans="1:14" x14ac:dyDescent="0.25">
      <c r="A21" s="5">
        <v>44491</v>
      </c>
      <c r="B21" s="2">
        <v>1.1100000000000001</v>
      </c>
      <c r="J21" s="1">
        <v>42765</v>
      </c>
      <c r="K21" s="3">
        <v>96.790000915527301</v>
      </c>
      <c r="L21" s="3">
        <v>2280.89990234375</v>
      </c>
      <c r="M21" s="4">
        <f t="shared" si="0"/>
        <v>-2.2224436768549571E-2</v>
      </c>
      <c r="N21" s="4">
        <f t="shared" si="1"/>
        <v>-6.0095435176958922E-3</v>
      </c>
    </row>
    <row r="22" spans="1:14" x14ac:dyDescent="0.25">
      <c r="J22" s="1">
        <v>42766</v>
      </c>
      <c r="K22" s="3">
        <v>95.660003662109304</v>
      </c>
      <c r="L22" s="3">
        <v>2278.8701171875</v>
      </c>
      <c r="M22" s="4">
        <f t="shared" si="0"/>
        <v>-1.1674731302091734E-2</v>
      </c>
      <c r="N22" s="4">
        <f t="shared" si="1"/>
        <v>-8.8990540714406485E-4</v>
      </c>
    </row>
    <row r="23" spans="1:14" x14ac:dyDescent="0.25">
      <c r="J23" s="1">
        <v>42767</v>
      </c>
      <c r="K23" s="3">
        <v>95.110000610351506</v>
      </c>
      <c r="L23" s="3">
        <v>2279.55004882812</v>
      </c>
      <c r="M23" s="4">
        <f t="shared" si="0"/>
        <v>-5.749561265965708E-3</v>
      </c>
      <c r="N23" s="4">
        <f t="shared" si="1"/>
        <v>2.9836348964851211E-4</v>
      </c>
    </row>
    <row r="24" spans="1:14" x14ac:dyDescent="0.25">
      <c r="J24" s="1">
        <v>42768</v>
      </c>
      <c r="K24" s="3">
        <v>93.769996643066406</v>
      </c>
      <c r="L24" s="3">
        <v>2280.85009765625</v>
      </c>
      <c r="M24" s="4">
        <f t="shared" si="0"/>
        <v>-1.4088991259445516E-2</v>
      </c>
      <c r="N24" s="4">
        <f t="shared" si="1"/>
        <v>5.7030940329583224E-4</v>
      </c>
    </row>
    <row r="25" spans="1:14" x14ac:dyDescent="0.25">
      <c r="J25" s="1">
        <v>42769</v>
      </c>
      <c r="K25" s="3">
        <v>93.279998779296804</v>
      </c>
      <c r="L25" s="3">
        <v>2297.419921875</v>
      </c>
      <c r="M25" s="4">
        <f t="shared" si="0"/>
        <v>-5.225529287739783E-3</v>
      </c>
      <c r="N25" s="4">
        <f t="shared" si="1"/>
        <v>7.2647580986477944E-3</v>
      </c>
    </row>
    <row r="26" spans="1:14" x14ac:dyDescent="0.25">
      <c r="J26" s="1">
        <v>42772</v>
      </c>
      <c r="K26" s="3">
        <v>92.870002746582003</v>
      </c>
      <c r="L26" s="3">
        <v>2292.56005859375</v>
      </c>
      <c r="M26" s="4">
        <f t="shared" si="0"/>
        <v>-4.3953263087499472E-3</v>
      </c>
      <c r="N26" s="4">
        <f t="shared" si="1"/>
        <v>-2.115356985885164E-3</v>
      </c>
    </row>
    <row r="27" spans="1:14" x14ac:dyDescent="0.25">
      <c r="J27" s="1">
        <v>42773</v>
      </c>
      <c r="K27" s="3">
        <v>93.309997558593693</v>
      </c>
      <c r="L27" s="3">
        <v>2293.080078125</v>
      </c>
      <c r="M27" s="4">
        <f t="shared" si="0"/>
        <v>4.7377495315932272E-3</v>
      </c>
      <c r="N27" s="4">
        <f t="shared" si="1"/>
        <v>2.2682918569594257E-4</v>
      </c>
    </row>
    <row r="28" spans="1:14" x14ac:dyDescent="0.25">
      <c r="J28" s="1">
        <v>42774</v>
      </c>
      <c r="K28" s="3">
        <v>92.910003662109304</v>
      </c>
      <c r="L28" s="3">
        <v>2294.669921875</v>
      </c>
      <c r="M28" s="4">
        <f t="shared" si="0"/>
        <v>-4.2867206832066795E-3</v>
      </c>
      <c r="N28" s="4">
        <f t="shared" si="1"/>
        <v>6.9332238554009606E-4</v>
      </c>
    </row>
    <row r="29" spans="1:14" x14ac:dyDescent="0.25">
      <c r="J29" s="1">
        <v>42775</v>
      </c>
      <c r="K29" s="3">
        <v>93.959999084472599</v>
      </c>
      <c r="L29" s="3">
        <v>2307.8701171875</v>
      </c>
      <c r="M29" s="4">
        <f t="shared" si="0"/>
        <v>1.1301209568152393E-2</v>
      </c>
      <c r="N29" s="4">
        <f t="shared" si="1"/>
        <v>5.7525464497805157E-3</v>
      </c>
    </row>
    <row r="30" spans="1:14" x14ac:dyDescent="0.25">
      <c r="J30" s="1">
        <v>42776</v>
      </c>
      <c r="K30" s="3">
        <v>96.309997558593693</v>
      </c>
      <c r="L30" s="3">
        <v>2316.10009765625</v>
      </c>
      <c r="M30" s="4">
        <f t="shared" si="0"/>
        <v>2.5010626830768601E-2</v>
      </c>
      <c r="N30" s="4">
        <f t="shared" si="1"/>
        <v>3.5660501028451641E-3</v>
      </c>
    </row>
    <row r="31" spans="1:14" x14ac:dyDescent="0.25">
      <c r="J31" s="1">
        <v>42779</v>
      </c>
      <c r="K31" s="3">
        <v>98.5</v>
      </c>
      <c r="L31" s="3">
        <v>2328.25</v>
      </c>
      <c r="M31" s="4">
        <f t="shared" si="0"/>
        <v>2.2739097673363906E-2</v>
      </c>
      <c r="N31" s="4">
        <f t="shared" si="1"/>
        <v>5.2458450979924187E-3</v>
      </c>
    </row>
    <row r="32" spans="1:14" x14ac:dyDescent="0.25">
      <c r="J32" s="1">
        <v>42780</v>
      </c>
      <c r="K32" s="3">
        <v>98.089996337890597</v>
      </c>
      <c r="L32" s="3">
        <v>2337.580078125</v>
      </c>
      <c r="M32" s="4">
        <f t="shared" si="0"/>
        <v>-4.1624737269990719E-3</v>
      </c>
      <c r="N32" s="4">
        <f t="shared" si="1"/>
        <v>4.0073351766347631E-3</v>
      </c>
    </row>
    <row r="33" spans="10:14" x14ac:dyDescent="0.25">
      <c r="J33" s="1">
        <v>42781</v>
      </c>
      <c r="K33" s="3">
        <v>99.019996643066406</v>
      </c>
      <c r="L33" s="3">
        <v>2349.25</v>
      </c>
      <c r="M33" s="4">
        <f t="shared" si="0"/>
        <v>9.4810922611541226E-3</v>
      </c>
      <c r="N33" s="4">
        <f t="shared" si="1"/>
        <v>4.992308919898214E-3</v>
      </c>
    </row>
    <row r="34" spans="10:14" x14ac:dyDescent="0.25">
      <c r="J34" s="1">
        <v>42782</v>
      </c>
      <c r="K34" s="3">
        <v>98.260002136230398</v>
      </c>
      <c r="L34" s="3">
        <v>2347.21997070312</v>
      </c>
      <c r="M34" s="4">
        <f t="shared" si="0"/>
        <v>-7.6751619127551907E-3</v>
      </c>
      <c r="N34" s="4">
        <f t="shared" si="1"/>
        <v>-8.641180363435641E-4</v>
      </c>
    </row>
    <row r="35" spans="10:14" x14ac:dyDescent="0.25">
      <c r="J35" s="1">
        <v>42783</v>
      </c>
      <c r="K35" s="3">
        <v>98.849998474121094</v>
      </c>
      <c r="L35" s="3">
        <v>2351.15991210937</v>
      </c>
      <c r="M35" s="4">
        <f t="shared" si="0"/>
        <v>6.0044405156098879E-3</v>
      </c>
      <c r="N35" s="4">
        <f t="shared" si="1"/>
        <v>1.6785565287558146E-3</v>
      </c>
    </row>
    <row r="36" spans="10:14" x14ac:dyDescent="0.25">
      <c r="J36" s="1">
        <v>42787</v>
      </c>
      <c r="K36" s="3">
        <v>98.099998474121094</v>
      </c>
      <c r="L36" s="3">
        <v>2365.3798828125</v>
      </c>
      <c r="M36" s="4">
        <f t="shared" si="0"/>
        <v>-7.5872535313832312E-3</v>
      </c>
      <c r="N36" s="4">
        <f t="shared" si="1"/>
        <v>6.0480661608306452E-3</v>
      </c>
    </row>
    <row r="37" spans="10:14" x14ac:dyDescent="0.25">
      <c r="J37" s="1">
        <v>42788</v>
      </c>
      <c r="K37" s="3">
        <v>98.199996948242102</v>
      </c>
      <c r="L37" s="3">
        <v>2362.82006835937</v>
      </c>
      <c r="M37" s="4">
        <f t="shared" si="0"/>
        <v>1.0193524533783638E-3</v>
      </c>
      <c r="N37" s="4">
        <f t="shared" si="1"/>
        <v>-1.0822001454101615E-3</v>
      </c>
    </row>
    <row r="38" spans="10:14" x14ac:dyDescent="0.25">
      <c r="J38" s="1">
        <v>42789</v>
      </c>
      <c r="K38" s="3">
        <v>95.550003051757798</v>
      </c>
      <c r="L38" s="3">
        <v>2363.81005859375</v>
      </c>
      <c r="M38" s="4">
        <f t="shared" si="0"/>
        <v>-2.6985682065560845E-2</v>
      </c>
      <c r="N38" s="4">
        <f t="shared" si="1"/>
        <v>4.1898672168771967E-4</v>
      </c>
    </row>
    <row r="39" spans="10:14" x14ac:dyDescent="0.25">
      <c r="J39" s="1">
        <v>42790</v>
      </c>
      <c r="K39" s="3">
        <v>95.480003356933594</v>
      </c>
      <c r="L39" s="3">
        <v>2367.34008789062</v>
      </c>
      <c r="M39" s="4">
        <f t="shared" si="0"/>
        <v>-7.3259751531651318E-4</v>
      </c>
      <c r="N39" s="4">
        <f t="shared" si="1"/>
        <v>1.493364191440083E-3</v>
      </c>
    </row>
    <row r="40" spans="10:14" x14ac:dyDescent="0.25">
      <c r="J40" s="1">
        <v>42793</v>
      </c>
      <c r="K40" s="3">
        <v>97.440002441406193</v>
      </c>
      <c r="L40" s="3">
        <v>2369.75</v>
      </c>
      <c r="M40" s="4">
        <f t="shared" si="0"/>
        <v>2.0527848927125891E-2</v>
      </c>
      <c r="N40" s="4">
        <f t="shared" si="1"/>
        <v>1.0179830611187768E-3</v>
      </c>
    </row>
    <row r="41" spans="10:14" x14ac:dyDescent="0.25">
      <c r="J41" s="1">
        <v>42794</v>
      </c>
      <c r="K41" s="3">
        <v>96.660003662109304</v>
      </c>
      <c r="L41" s="3">
        <v>2363.63989257812</v>
      </c>
      <c r="M41" s="4">
        <f t="shared" si="0"/>
        <v>-8.0049133800661476E-3</v>
      </c>
      <c r="N41" s="4">
        <f t="shared" si="1"/>
        <v>-2.5783763780483637E-3</v>
      </c>
    </row>
    <row r="42" spans="10:14" x14ac:dyDescent="0.25">
      <c r="J42" s="1">
        <v>42795</v>
      </c>
      <c r="K42" s="3">
        <v>98.580001831054602</v>
      </c>
      <c r="L42" s="3">
        <v>2395.9599609375</v>
      </c>
      <c r="M42" s="4">
        <f t="shared" si="0"/>
        <v>1.9863419162045259E-2</v>
      </c>
      <c r="N42" s="4">
        <f t="shared" si="1"/>
        <v>1.3673854659868256E-2</v>
      </c>
    </row>
    <row r="43" spans="10:14" x14ac:dyDescent="0.25">
      <c r="J43" s="1">
        <v>42796</v>
      </c>
      <c r="K43" s="3">
        <v>94.360000610351506</v>
      </c>
      <c r="L43" s="3">
        <v>2381.919921875</v>
      </c>
      <c r="M43" s="4">
        <f t="shared" si="0"/>
        <v>-4.2807883367006694E-2</v>
      </c>
      <c r="N43" s="4">
        <f t="shared" si="1"/>
        <v>-5.8598805035984247E-3</v>
      </c>
    </row>
    <row r="44" spans="10:14" x14ac:dyDescent="0.25">
      <c r="J44" s="1">
        <v>42797</v>
      </c>
      <c r="K44" s="3">
        <v>95.120002746582003</v>
      </c>
      <c r="L44" s="3">
        <v>2383.1201171875</v>
      </c>
      <c r="M44" s="4">
        <f t="shared" si="0"/>
        <v>8.0542828668350719E-3</v>
      </c>
      <c r="N44" s="4">
        <f t="shared" si="1"/>
        <v>5.0387727206002708E-4</v>
      </c>
    </row>
    <row r="45" spans="10:14" x14ac:dyDescent="0.25">
      <c r="J45" s="1">
        <v>42800</v>
      </c>
      <c r="K45" s="3">
        <v>95.660003662109304</v>
      </c>
      <c r="L45" s="3">
        <v>2375.31005859375</v>
      </c>
      <c r="M45" s="4">
        <f t="shared" si="0"/>
        <v>5.6770489900632715E-3</v>
      </c>
      <c r="N45" s="4">
        <f t="shared" si="1"/>
        <v>-3.2772408480052917E-3</v>
      </c>
    </row>
    <row r="46" spans="10:14" x14ac:dyDescent="0.25">
      <c r="J46" s="1">
        <v>42801</v>
      </c>
      <c r="K46" s="3">
        <v>95.930000305175696</v>
      </c>
      <c r="L46" s="3">
        <v>2368.38989257812</v>
      </c>
      <c r="M46" s="4">
        <f t="shared" si="0"/>
        <v>2.8224611408136369E-3</v>
      </c>
      <c r="N46" s="4">
        <f t="shared" si="1"/>
        <v>-2.9133737680238081E-3</v>
      </c>
    </row>
    <row r="47" spans="10:14" x14ac:dyDescent="0.25">
      <c r="J47" s="1">
        <v>42802</v>
      </c>
      <c r="K47" s="3">
        <v>93.230003356933594</v>
      </c>
      <c r="L47" s="3">
        <v>2362.97998046875</v>
      </c>
      <c r="M47" s="4">
        <f t="shared" si="0"/>
        <v>-2.8145490875146284E-2</v>
      </c>
      <c r="N47" s="4">
        <f t="shared" si="1"/>
        <v>-2.2842151650466214E-3</v>
      </c>
    </row>
    <row r="48" spans="10:14" x14ac:dyDescent="0.25">
      <c r="J48" s="1">
        <v>42803</v>
      </c>
      <c r="K48" s="3">
        <v>91.389999389648395</v>
      </c>
      <c r="L48" s="3">
        <v>2364.8701171875</v>
      </c>
      <c r="M48" s="4">
        <f t="shared" si="0"/>
        <v>-1.9736178279868732E-2</v>
      </c>
      <c r="N48" s="4">
        <f t="shared" si="1"/>
        <v>7.9989535856128668E-4</v>
      </c>
    </row>
    <row r="49" spans="10:14" x14ac:dyDescent="0.25">
      <c r="J49" s="1">
        <v>42804</v>
      </c>
      <c r="K49" s="3">
        <v>92.309997558593693</v>
      </c>
      <c r="L49" s="3">
        <v>2372.60009765625</v>
      </c>
      <c r="M49" s="4">
        <f t="shared" si="0"/>
        <v>1.006672694046995E-2</v>
      </c>
      <c r="N49" s="4">
        <f t="shared" si="1"/>
        <v>3.2686701956989861E-3</v>
      </c>
    </row>
    <row r="50" spans="10:14" x14ac:dyDescent="0.25">
      <c r="J50" s="1">
        <v>42807</v>
      </c>
      <c r="K50" s="3">
        <v>92.639999389648395</v>
      </c>
      <c r="L50" s="3">
        <v>2373.46997070312</v>
      </c>
      <c r="M50" s="4">
        <f t="shared" si="0"/>
        <v>3.5749305577137402E-3</v>
      </c>
      <c r="N50" s="4">
        <f t="shared" si="1"/>
        <v>3.6663281255422397E-4</v>
      </c>
    </row>
    <row r="51" spans="10:14" x14ac:dyDescent="0.25">
      <c r="J51" s="1">
        <v>42808</v>
      </c>
      <c r="K51" s="3">
        <v>91.860000610351506</v>
      </c>
      <c r="L51" s="3">
        <v>2365.44995117187</v>
      </c>
      <c r="M51" s="4">
        <f t="shared" si="0"/>
        <v>-8.4196759977963609E-3</v>
      </c>
      <c r="N51" s="4">
        <f t="shared" si="1"/>
        <v>-3.3790271755046453E-3</v>
      </c>
    </row>
    <row r="52" spans="10:14" x14ac:dyDescent="0.25">
      <c r="J52" s="1">
        <v>42809</v>
      </c>
      <c r="K52" s="3">
        <v>93.360000610351506</v>
      </c>
      <c r="L52" s="3">
        <v>2385.26000976562</v>
      </c>
      <c r="M52" s="4">
        <f t="shared" si="0"/>
        <v>1.6329196495029841E-2</v>
      </c>
      <c r="N52" s="4">
        <f t="shared" si="1"/>
        <v>8.3747527965813973E-3</v>
      </c>
    </row>
    <row r="53" spans="10:14" x14ac:dyDescent="0.25">
      <c r="J53" s="1">
        <v>42810</v>
      </c>
      <c r="K53" s="3">
        <v>92.849998474121094</v>
      </c>
      <c r="L53" s="3">
        <v>2381.3798828125</v>
      </c>
      <c r="M53" s="4">
        <f t="shared" si="0"/>
        <v>-5.4627477816646675E-3</v>
      </c>
      <c r="N53" s="4">
        <f t="shared" si="1"/>
        <v>-1.6267102694189628E-3</v>
      </c>
    </row>
    <row r="54" spans="10:14" x14ac:dyDescent="0.25">
      <c r="J54" s="1">
        <v>42811</v>
      </c>
      <c r="K54" s="3">
        <v>92.910003662109304</v>
      </c>
      <c r="L54" s="3">
        <v>2378.25</v>
      </c>
      <c r="M54" s="4">
        <f t="shared" si="0"/>
        <v>6.4625943968033006E-4</v>
      </c>
      <c r="N54" s="4">
        <f t="shared" si="1"/>
        <v>-1.3143147950017697E-3</v>
      </c>
    </row>
    <row r="55" spans="10:14" x14ac:dyDescent="0.25">
      <c r="J55" s="1">
        <v>42814</v>
      </c>
      <c r="K55" s="3">
        <v>95.400001525878906</v>
      </c>
      <c r="L55" s="3">
        <v>2373.46997070312</v>
      </c>
      <c r="M55" s="4">
        <f t="shared" si="0"/>
        <v>2.6800105108435002E-2</v>
      </c>
      <c r="N55" s="4">
        <f t="shared" si="1"/>
        <v>-2.0098935338505042E-3</v>
      </c>
    </row>
    <row r="56" spans="10:14" x14ac:dyDescent="0.25">
      <c r="J56" s="1">
        <v>42815</v>
      </c>
      <c r="K56" s="3">
        <v>92.430000305175696</v>
      </c>
      <c r="L56" s="3">
        <v>2344.02001953125</v>
      </c>
      <c r="M56" s="4">
        <f t="shared" si="0"/>
        <v>-3.1132087769385919E-2</v>
      </c>
      <c r="N56" s="4">
        <f t="shared" si="1"/>
        <v>-1.2407972940624901E-2</v>
      </c>
    </row>
    <row r="57" spans="10:14" x14ac:dyDescent="0.25">
      <c r="J57" s="1">
        <v>42816</v>
      </c>
      <c r="K57" s="3">
        <v>92.430000305175696</v>
      </c>
      <c r="L57" s="3">
        <v>2348.44995117187</v>
      </c>
      <c r="M57" s="4">
        <f t="shared" si="0"/>
        <v>0</v>
      </c>
      <c r="N57" s="4">
        <f t="shared" si="1"/>
        <v>1.8898864359979672E-3</v>
      </c>
    </row>
    <row r="58" spans="10:14" x14ac:dyDescent="0.25">
      <c r="J58" s="1">
        <v>42817</v>
      </c>
      <c r="K58" s="3">
        <v>92.230003356933594</v>
      </c>
      <c r="L58" s="3">
        <v>2345.9599609375</v>
      </c>
      <c r="M58" s="4">
        <f t="shared" si="0"/>
        <v>-2.1637666080468465E-3</v>
      </c>
      <c r="N58" s="4">
        <f t="shared" si="1"/>
        <v>-1.0602696613259965E-3</v>
      </c>
    </row>
    <row r="59" spans="10:14" x14ac:dyDescent="0.25">
      <c r="J59" s="1">
        <v>42818</v>
      </c>
      <c r="K59" s="3">
        <v>92.150001525878906</v>
      </c>
      <c r="L59" s="3">
        <v>2343.97998046875</v>
      </c>
      <c r="M59" s="4">
        <f t="shared" si="0"/>
        <v>-8.6741654714117544E-4</v>
      </c>
      <c r="N59" s="4">
        <f t="shared" si="1"/>
        <v>-8.4399584891414747E-4</v>
      </c>
    </row>
    <row r="60" spans="10:14" x14ac:dyDescent="0.25">
      <c r="J60" s="1">
        <v>42821</v>
      </c>
      <c r="K60" s="3">
        <v>91.510002136230398</v>
      </c>
      <c r="L60" s="3">
        <v>2341.59008789062</v>
      </c>
      <c r="M60" s="4">
        <f t="shared" si="0"/>
        <v>-6.9451913082039241E-3</v>
      </c>
      <c r="N60" s="4">
        <f t="shared" si="1"/>
        <v>-1.0195874529833615E-3</v>
      </c>
    </row>
    <row r="61" spans="10:14" x14ac:dyDescent="0.25">
      <c r="J61" s="1">
        <v>42822</v>
      </c>
      <c r="K61" s="3">
        <v>92.949996948242102</v>
      </c>
      <c r="L61" s="3">
        <v>2358.57006835937</v>
      </c>
      <c r="M61" s="4">
        <f t="shared" si="0"/>
        <v>1.5735928077763583E-2</v>
      </c>
      <c r="N61" s="4">
        <f t="shared" si="1"/>
        <v>7.2514743535005977E-3</v>
      </c>
    </row>
    <row r="62" spans="10:14" x14ac:dyDescent="0.25">
      <c r="J62" s="1">
        <v>42823</v>
      </c>
      <c r="K62" s="3">
        <v>92.860000610351506</v>
      </c>
      <c r="L62" s="3">
        <v>2361.1298828125</v>
      </c>
      <c r="M62" s="4">
        <f t="shared" si="0"/>
        <v>-9.6822313981037578E-4</v>
      </c>
      <c r="N62" s="4">
        <f t="shared" si="1"/>
        <v>1.0853247429323254E-3</v>
      </c>
    </row>
    <row r="63" spans="10:14" x14ac:dyDescent="0.25">
      <c r="J63" s="1">
        <v>42824</v>
      </c>
      <c r="K63" s="3">
        <v>93.220001220703097</v>
      </c>
      <c r="L63" s="3">
        <v>2368.06005859375</v>
      </c>
      <c r="M63" s="4">
        <f t="shared" si="0"/>
        <v>3.8768103379860364E-3</v>
      </c>
      <c r="N63" s="4">
        <f t="shared" si="1"/>
        <v>2.9351099368557509E-3</v>
      </c>
    </row>
    <row r="64" spans="10:14" x14ac:dyDescent="0.25">
      <c r="J64" s="1">
        <v>42825</v>
      </c>
      <c r="K64" s="3">
        <v>92.760002136230398</v>
      </c>
      <c r="L64" s="3">
        <v>2362.71997070312</v>
      </c>
      <c r="M64" s="4">
        <f t="shared" si="0"/>
        <v>-4.9345535126482654E-3</v>
      </c>
      <c r="N64" s="4">
        <f t="shared" si="1"/>
        <v>-2.2550474897166106E-3</v>
      </c>
    </row>
    <row r="65" spans="10:14" x14ac:dyDescent="0.25">
      <c r="J65" s="1">
        <v>42828</v>
      </c>
      <c r="K65" s="3">
        <v>92.269996643066406</v>
      </c>
      <c r="L65" s="3">
        <v>2358.84008789062</v>
      </c>
      <c r="M65" s="4">
        <f t="shared" si="0"/>
        <v>-5.2825084290570867E-3</v>
      </c>
      <c r="N65" s="4">
        <f t="shared" si="1"/>
        <v>-1.6421255420062675E-3</v>
      </c>
    </row>
    <row r="66" spans="10:14" x14ac:dyDescent="0.25">
      <c r="J66" s="1">
        <v>42829</v>
      </c>
      <c r="K66" s="3">
        <v>94.129997253417898</v>
      </c>
      <c r="L66" s="3">
        <v>2360.15991210937</v>
      </c>
      <c r="M66" s="4">
        <f t="shared" si="0"/>
        <v>2.0158238626003744E-2</v>
      </c>
      <c r="N66" s="4">
        <f t="shared" si="1"/>
        <v>5.5952254903823828E-4</v>
      </c>
    </row>
    <row r="67" spans="10:14" x14ac:dyDescent="0.25">
      <c r="J67" s="1">
        <v>42830</v>
      </c>
      <c r="K67" s="3">
        <v>94.239997863769503</v>
      </c>
      <c r="L67" s="3">
        <v>2352.94995117187</v>
      </c>
      <c r="M67" s="4">
        <f t="shared" si="0"/>
        <v>1.1686031399262831E-3</v>
      </c>
      <c r="N67" s="4">
        <f t="shared" si="1"/>
        <v>-3.0548611983906016E-3</v>
      </c>
    </row>
    <row r="68" spans="10:14" x14ac:dyDescent="0.25">
      <c r="J68" s="1">
        <v>42831</v>
      </c>
      <c r="K68" s="3">
        <v>95.819999694824205</v>
      </c>
      <c r="L68" s="3">
        <v>2357.48999023437</v>
      </c>
      <c r="M68" s="4">
        <f t="shared" ref="M68:M131" si="2">K68/K67-1</f>
        <v>1.6765724393783543E-2</v>
      </c>
      <c r="N68" s="4">
        <f t="shared" ref="N68:N131" si="3">L68/L67-1</f>
        <v>1.9295094059432749E-3</v>
      </c>
    </row>
    <row r="69" spans="10:14" x14ac:dyDescent="0.25">
      <c r="J69" s="1">
        <v>42832</v>
      </c>
      <c r="K69" s="3">
        <v>95.519996643066406</v>
      </c>
      <c r="L69" s="3">
        <v>2355.5400390625</v>
      </c>
      <c r="M69" s="4">
        <f t="shared" si="2"/>
        <v>-3.1309022407981502E-3</v>
      </c>
      <c r="N69" s="4">
        <f t="shared" si="3"/>
        <v>-8.271302020146365E-4</v>
      </c>
    </row>
    <row r="70" spans="10:14" x14ac:dyDescent="0.25">
      <c r="J70" s="1">
        <v>42835</v>
      </c>
      <c r="K70" s="3">
        <v>97.139999389648395</v>
      </c>
      <c r="L70" s="3">
        <v>2357.15991210937</v>
      </c>
      <c r="M70" s="4">
        <f t="shared" si="2"/>
        <v>1.6959828345006311E-2</v>
      </c>
      <c r="N70" s="4">
        <f t="shared" si="3"/>
        <v>6.8768648378170205E-4</v>
      </c>
    </row>
    <row r="71" spans="10:14" x14ac:dyDescent="0.25">
      <c r="J71" s="1">
        <v>42836</v>
      </c>
      <c r="K71" s="3">
        <v>97.099998474121094</v>
      </c>
      <c r="L71" s="3">
        <v>2353.78002929687</v>
      </c>
      <c r="M71" s="4">
        <f t="shared" si="2"/>
        <v>-4.117862443755449E-4</v>
      </c>
      <c r="N71" s="4">
        <f t="shared" si="3"/>
        <v>-1.4338793032822039E-3</v>
      </c>
    </row>
    <row r="72" spans="10:14" x14ac:dyDescent="0.25">
      <c r="J72" s="1">
        <v>42837</v>
      </c>
      <c r="K72" s="3">
        <v>94.860000610351506</v>
      </c>
      <c r="L72" s="3">
        <v>2344.92993164062</v>
      </c>
      <c r="M72" s="4">
        <f t="shared" si="2"/>
        <v>-2.3068979392070643E-2</v>
      </c>
      <c r="N72" s="4">
        <f t="shared" si="3"/>
        <v>-3.7599510345466269E-3</v>
      </c>
    </row>
    <row r="73" spans="10:14" x14ac:dyDescent="0.25">
      <c r="J73" s="1">
        <v>42838</v>
      </c>
      <c r="K73" s="3">
        <v>93.099998474121094</v>
      </c>
      <c r="L73" s="3">
        <v>2328.94995117187</v>
      </c>
      <c r="M73" s="4">
        <f t="shared" si="2"/>
        <v>-1.855368042279304E-2</v>
      </c>
      <c r="N73" s="4">
        <f t="shared" si="3"/>
        <v>-6.8146942273749067E-3</v>
      </c>
    </row>
    <row r="74" spans="10:14" x14ac:dyDescent="0.25">
      <c r="J74" s="1">
        <v>42842</v>
      </c>
      <c r="K74" s="3">
        <v>94.139999389648395</v>
      </c>
      <c r="L74" s="3">
        <v>2349.01000976562</v>
      </c>
      <c r="M74" s="4">
        <f t="shared" si="2"/>
        <v>1.1170794120006322E-2</v>
      </c>
      <c r="N74" s="4">
        <f t="shared" si="3"/>
        <v>8.6133489402193675E-3</v>
      </c>
    </row>
    <row r="75" spans="10:14" x14ac:dyDescent="0.25">
      <c r="J75" s="1">
        <v>42843</v>
      </c>
      <c r="K75" s="3">
        <v>94.389999389648395</v>
      </c>
      <c r="L75" s="3">
        <v>2342.18994140625</v>
      </c>
      <c r="M75" s="4">
        <f t="shared" si="2"/>
        <v>2.6556193076361367E-3</v>
      </c>
      <c r="N75" s="4">
        <f t="shared" si="3"/>
        <v>-2.9033798625874851E-3</v>
      </c>
    </row>
    <row r="76" spans="10:14" x14ac:dyDescent="0.25">
      <c r="J76" s="1">
        <v>42844</v>
      </c>
      <c r="K76" s="3">
        <v>93.470001220703097</v>
      </c>
      <c r="L76" s="3">
        <v>2338.169921875</v>
      </c>
      <c r="M76" s="4">
        <f t="shared" si="2"/>
        <v>-9.7467758755616085E-3</v>
      </c>
      <c r="N76" s="4">
        <f t="shared" si="3"/>
        <v>-1.7163507793208632E-3</v>
      </c>
    </row>
    <row r="77" spans="10:14" x14ac:dyDescent="0.25">
      <c r="J77" s="1">
        <v>42845</v>
      </c>
      <c r="K77" s="3">
        <v>94.660003662109304</v>
      </c>
      <c r="L77" s="3">
        <v>2355.84008789062</v>
      </c>
      <c r="M77" s="4">
        <f t="shared" si="2"/>
        <v>1.2731383608269642E-2</v>
      </c>
      <c r="N77" s="4">
        <f t="shared" si="3"/>
        <v>7.5572634179854603E-3</v>
      </c>
    </row>
    <row r="78" spans="10:14" x14ac:dyDescent="0.25">
      <c r="J78" s="1">
        <v>42846</v>
      </c>
      <c r="K78" s="3">
        <v>94.319999694824205</v>
      </c>
      <c r="L78" s="3">
        <v>2348.68994140625</v>
      </c>
      <c r="M78" s="4">
        <f t="shared" si="2"/>
        <v>-3.5918440115294548E-3</v>
      </c>
      <c r="N78" s="4">
        <f t="shared" si="3"/>
        <v>-3.035072932633609E-3</v>
      </c>
    </row>
    <row r="79" spans="10:14" x14ac:dyDescent="0.25">
      <c r="J79" s="1">
        <v>42849</v>
      </c>
      <c r="K79" s="3">
        <v>96.809997558593693</v>
      </c>
      <c r="L79" s="3">
        <v>2374.14990234375</v>
      </c>
      <c r="M79" s="4">
        <f t="shared" si="2"/>
        <v>2.6399468530809767E-2</v>
      </c>
      <c r="N79" s="4">
        <f t="shared" si="3"/>
        <v>1.084006896297951E-2</v>
      </c>
    </row>
    <row r="80" spans="10:14" x14ac:dyDescent="0.25">
      <c r="J80" s="1">
        <v>42850</v>
      </c>
      <c r="K80" s="3">
        <v>104.419998168945</v>
      </c>
      <c r="L80" s="3">
        <v>2388.61010742187</v>
      </c>
      <c r="M80" s="4">
        <f t="shared" si="2"/>
        <v>7.8607590148376927E-2</v>
      </c>
      <c r="N80" s="4">
        <f t="shared" si="3"/>
        <v>6.0906874767447938E-3</v>
      </c>
    </row>
    <row r="81" spans="10:14" x14ac:dyDescent="0.25">
      <c r="J81" s="1">
        <v>42851</v>
      </c>
      <c r="K81" s="3">
        <v>104.66000366210901</v>
      </c>
      <c r="L81" s="3">
        <v>2387.44995117187</v>
      </c>
      <c r="M81" s="4">
        <f t="shared" si="2"/>
        <v>2.2984629129727541E-3</v>
      </c>
      <c r="N81" s="4">
        <f t="shared" si="3"/>
        <v>-4.8570348354270987E-4</v>
      </c>
    </row>
    <row r="82" spans="10:14" x14ac:dyDescent="0.25">
      <c r="J82" s="1">
        <v>42852</v>
      </c>
      <c r="K82" s="3">
        <v>102.680000305175</v>
      </c>
      <c r="L82" s="3">
        <v>2388.77001953125</v>
      </c>
      <c r="M82" s="4">
        <f t="shared" si="2"/>
        <v>-1.8918433858710504E-2</v>
      </c>
      <c r="N82" s="4">
        <f t="shared" si="3"/>
        <v>5.5291980413318953E-4</v>
      </c>
    </row>
    <row r="83" spans="10:14" x14ac:dyDescent="0.25">
      <c r="J83" s="1">
        <v>42853</v>
      </c>
      <c r="K83" s="3">
        <v>102.26000213623</v>
      </c>
      <c r="L83" s="3">
        <v>2384.19995117187</v>
      </c>
      <c r="M83" s="4">
        <f t="shared" si="2"/>
        <v>-4.0903600282111707E-3</v>
      </c>
      <c r="N83" s="4">
        <f t="shared" si="3"/>
        <v>-1.9131470681622575E-3</v>
      </c>
    </row>
    <row r="84" spans="10:14" x14ac:dyDescent="0.25">
      <c r="J84" s="1">
        <v>42856</v>
      </c>
      <c r="K84" s="3">
        <v>102</v>
      </c>
      <c r="L84" s="3">
        <v>2388.330078125</v>
      </c>
      <c r="M84" s="4">
        <f t="shared" si="2"/>
        <v>-2.5425594640965388E-3</v>
      </c>
      <c r="N84" s="4">
        <f t="shared" si="3"/>
        <v>1.7322905115821907E-3</v>
      </c>
    </row>
    <row r="85" spans="10:14" x14ac:dyDescent="0.25">
      <c r="J85" s="1">
        <v>42857</v>
      </c>
      <c r="K85" s="3">
        <v>101.51000213623</v>
      </c>
      <c r="L85" s="3">
        <v>2391.169921875</v>
      </c>
      <c r="M85" s="4">
        <f t="shared" si="2"/>
        <v>-4.8039006251960892E-3</v>
      </c>
      <c r="N85" s="4">
        <f t="shared" si="3"/>
        <v>1.1890499458222514E-3</v>
      </c>
    </row>
    <row r="86" spans="10:14" x14ac:dyDescent="0.25">
      <c r="J86" s="1">
        <v>42858</v>
      </c>
      <c r="K86" s="3">
        <v>101.540000915527</v>
      </c>
      <c r="L86" s="3">
        <v>2388.1298828125</v>
      </c>
      <c r="M86" s="4">
        <f t="shared" si="2"/>
        <v>2.9552535381438538E-4</v>
      </c>
      <c r="N86" s="4">
        <f t="shared" si="3"/>
        <v>-1.2713605313821041E-3</v>
      </c>
    </row>
    <row r="87" spans="10:14" x14ac:dyDescent="0.25">
      <c r="J87" s="1">
        <v>42859</v>
      </c>
      <c r="K87" s="3">
        <v>99.389999389648395</v>
      </c>
      <c r="L87" s="3">
        <v>2389.52001953125</v>
      </c>
      <c r="M87" s="4">
        <f t="shared" si="2"/>
        <v>-2.1173936443700025E-2</v>
      </c>
      <c r="N87" s="4">
        <f t="shared" si="3"/>
        <v>5.8210264389502164E-4</v>
      </c>
    </row>
    <row r="88" spans="10:14" x14ac:dyDescent="0.25">
      <c r="J88" s="1">
        <v>42860</v>
      </c>
      <c r="K88" s="3">
        <v>99.639999389648395</v>
      </c>
      <c r="L88" s="3">
        <v>2399.2900390625</v>
      </c>
      <c r="M88" s="4">
        <f t="shared" si="2"/>
        <v>2.5153436113818373E-3</v>
      </c>
      <c r="N88" s="4">
        <f t="shared" si="3"/>
        <v>4.0886954080285864E-3</v>
      </c>
    </row>
    <row r="89" spans="10:14" x14ac:dyDescent="0.25">
      <c r="J89" s="1">
        <v>42863</v>
      </c>
      <c r="K89" s="3">
        <v>99.370002746582003</v>
      </c>
      <c r="L89" s="3">
        <v>2399.3798828125</v>
      </c>
      <c r="M89" s="4">
        <f t="shared" si="2"/>
        <v>-2.7097214444026241E-3</v>
      </c>
      <c r="N89" s="4">
        <f t="shared" si="3"/>
        <v>3.7445972990823861E-5</v>
      </c>
    </row>
    <row r="90" spans="10:14" x14ac:dyDescent="0.25">
      <c r="J90" s="1">
        <v>42864</v>
      </c>
      <c r="K90" s="3">
        <v>99.290000915527301</v>
      </c>
      <c r="L90" s="3">
        <v>2396.919921875</v>
      </c>
      <c r="M90" s="4">
        <f t="shared" si="2"/>
        <v>-8.0509035768794313E-4</v>
      </c>
      <c r="N90" s="4">
        <f t="shared" si="3"/>
        <v>-1.0252486299153762E-3</v>
      </c>
    </row>
    <row r="91" spans="10:14" x14ac:dyDescent="0.25">
      <c r="J91" s="1">
        <v>42865</v>
      </c>
      <c r="K91" s="3">
        <v>100.36000061035099</v>
      </c>
      <c r="L91" s="3">
        <v>2399.6298828125</v>
      </c>
      <c r="M91" s="4">
        <f t="shared" si="2"/>
        <v>1.0776510071079715E-2</v>
      </c>
      <c r="N91" s="4">
        <f t="shared" si="3"/>
        <v>1.1306013658478609E-3</v>
      </c>
    </row>
    <row r="92" spans="10:14" x14ac:dyDescent="0.25">
      <c r="J92" s="1">
        <v>42866</v>
      </c>
      <c r="K92" s="3">
        <v>100.98999786376901</v>
      </c>
      <c r="L92" s="3">
        <v>2394.43994140625</v>
      </c>
      <c r="M92" s="4">
        <f t="shared" si="2"/>
        <v>6.2773739496473357E-3</v>
      </c>
      <c r="N92" s="4">
        <f t="shared" si="3"/>
        <v>-2.1628091246167491E-3</v>
      </c>
    </row>
    <row r="93" spans="10:14" x14ac:dyDescent="0.25">
      <c r="J93" s="1">
        <v>42867</v>
      </c>
      <c r="K93" s="3">
        <v>100.709999084472</v>
      </c>
      <c r="L93" s="3">
        <v>2390.89990234375</v>
      </c>
      <c r="M93" s="4">
        <f t="shared" si="2"/>
        <v>-2.7725397090779813E-3</v>
      </c>
      <c r="N93" s="4">
        <f t="shared" si="3"/>
        <v>-1.4784413679722608E-3</v>
      </c>
    </row>
    <row r="94" spans="10:14" x14ac:dyDescent="0.25">
      <c r="J94" s="1">
        <v>42870</v>
      </c>
      <c r="K94" s="3">
        <v>102.419998168945</v>
      </c>
      <c r="L94" s="3">
        <v>2402.32006835937</v>
      </c>
      <c r="M94" s="4">
        <f t="shared" si="2"/>
        <v>1.6979436997499153E-2</v>
      </c>
      <c r="N94" s="4">
        <f t="shared" si="3"/>
        <v>4.7765136484487769E-3</v>
      </c>
    </row>
    <row r="95" spans="10:14" x14ac:dyDescent="0.25">
      <c r="J95" s="1">
        <v>42871</v>
      </c>
      <c r="K95" s="3">
        <v>102.33999633789</v>
      </c>
      <c r="L95" s="3">
        <v>2400.669921875</v>
      </c>
      <c r="M95" s="4">
        <f t="shared" si="2"/>
        <v>-7.8111533377533959E-4</v>
      </c>
      <c r="N95" s="4">
        <f t="shared" si="3"/>
        <v>-6.8689701514124124E-4</v>
      </c>
    </row>
    <row r="96" spans="10:14" x14ac:dyDescent="0.25">
      <c r="J96" s="1">
        <v>42872</v>
      </c>
      <c r="K96" s="3">
        <v>100.139999389648</v>
      </c>
      <c r="L96" s="3">
        <v>2357.03002929687</v>
      </c>
      <c r="M96" s="4">
        <f t="shared" si="2"/>
        <v>-2.1496941830820515E-2</v>
      </c>
      <c r="N96" s="4">
        <f t="shared" si="3"/>
        <v>-1.8178214414435567E-2</v>
      </c>
    </row>
    <row r="97" spans="10:14" x14ac:dyDescent="0.25">
      <c r="J97" s="1">
        <v>42873</v>
      </c>
      <c r="K97" s="3">
        <v>100.220001220703</v>
      </c>
      <c r="L97" s="3">
        <v>2365.71997070312</v>
      </c>
      <c r="M97" s="4">
        <f t="shared" si="2"/>
        <v>7.9889985562831001E-4</v>
      </c>
      <c r="N97" s="4">
        <f t="shared" si="3"/>
        <v>3.686818283279214E-3</v>
      </c>
    </row>
    <row r="98" spans="10:14" x14ac:dyDescent="0.25">
      <c r="J98" s="1">
        <v>42874</v>
      </c>
      <c r="K98" s="3">
        <v>102.430000305175</v>
      </c>
      <c r="L98" s="3">
        <v>2381.72998046875</v>
      </c>
      <c r="M98" s="4">
        <f t="shared" si="2"/>
        <v>2.2051477325421009E-2</v>
      </c>
      <c r="N98" s="4">
        <f t="shared" si="3"/>
        <v>6.7674999424685023E-3</v>
      </c>
    </row>
    <row r="99" spans="10:14" x14ac:dyDescent="0.25">
      <c r="J99" s="1">
        <v>42877</v>
      </c>
      <c r="K99" s="3">
        <v>102.290000915527</v>
      </c>
      <c r="L99" s="3">
        <v>2394.02001953125</v>
      </c>
      <c r="M99" s="4">
        <f t="shared" si="2"/>
        <v>-1.3667811113041717E-3</v>
      </c>
      <c r="N99" s="4">
        <f t="shared" si="3"/>
        <v>5.1601311497457836E-3</v>
      </c>
    </row>
    <row r="100" spans="10:14" x14ac:dyDescent="0.25">
      <c r="J100" s="1">
        <v>42878</v>
      </c>
      <c r="K100" s="3">
        <v>103.629997253417</v>
      </c>
      <c r="L100" s="3">
        <v>2398.419921875</v>
      </c>
      <c r="M100" s="4">
        <f t="shared" si="2"/>
        <v>1.3099973857626512E-2</v>
      </c>
      <c r="N100" s="4">
        <f t="shared" si="3"/>
        <v>1.837871992654172E-3</v>
      </c>
    </row>
    <row r="101" spans="10:14" x14ac:dyDescent="0.25">
      <c r="J101" s="1">
        <v>42879</v>
      </c>
      <c r="K101" s="3">
        <v>103.949996948242</v>
      </c>
      <c r="L101" s="3">
        <v>2404.38989257812</v>
      </c>
      <c r="M101" s="4">
        <f t="shared" si="2"/>
        <v>3.0879060436763694E-3</v>
      </c>
      <c r="N101" s="4">
        <f t="shared" si="3"/>
        <v>2.4891265489710435E-3</v>
      </c>
    </row>
    <row r="102" spans="10:14" x14ac:dyDescent="0.25">
      <c r="J102" s="1">
        <v>42880</v>
      </c>
      <c r="K102" s="3">
        <v>105.01999664306599</v>
      </c>
      <c r="L102" s="3">
        <v>2415.07006835937</v>
      </c>
      <c r="M102" s="4">
        <f t="shared" si="2"/>
        <v>1.0293407659807352E-2</v>
      </c>
      <c r="N102" s="4">
        <f t="shared" si="3"/>
        <v>4.44194837709877E-3</v>
      </c>
    </row>
    <row r="103" spans="10:14" x14ac:dyDescent="0.25">
      <c r="J103" s="1">
        <v>42881</v>
      </c>
      <c r="K103" s="3">
        <v>105.66000366210901</v>
      </c>
      <c r="L103" s="3">
        <v>2415.82006835937</v>
      </c>
      <c r="M103" s="4">
        <f t="shared" si="2"/>
        <v>6.0941443487017022E-3</v>
      </c>
      <c r="N103" s="4">
        <f t="shared" si="3"/>
        <v>3.1054999597146526E-4</v>
      </c>
    </row>
    <row r="104" spans="10:14" x14ac:dyDescent="0.25">
      <c r="J104" s="1">
        <v>42885</v>
      </c>
      <c r="K104" s="3">
        <v>105.470001220703</v>
      </c>
      <c r="L104" s="3">
        <v>2412.90991210937</v>
      </c>
      <c r="M104" s="4">
        <f t="shared" si="2"/>
        <v>-1.7982437518516692E-3</v>
      </c>
      <c r="N104" s="4">
        <f t="shared" si="3"/>
        <v>-1.2046245861250249E-3</v>
      </c>
    </row>
    <row r="105" spans="10:14" x14ac:dyDescent="0.25">
      <c r="J105" s="1">
        <v>42886</v>
      </c>
      <c r="K105" s="3">
        <v>105.430000305175</v>
      </c>
      <c r="L105" s="3">
        <v>2411.80004882812</v>
      </c>
      <c r="M105" s="4">
        <f t="shared" si="2"/>
        <v>-3.792634404572448E-4</v>
      </c>
      <c r="N105" s="4">
        <f t="shared" si="3"/>
        <v>-4.5996880185206201E-4</v>
      </c>
    </row>
    <row r="106" spans="10:14" x14ac:dyDescent="0.25">
      <c r="J106" s="1">
        <v>42887</v>
      </c>
      <c r="K106" s="3">
        <v>105.650001525878</v>
      </c>
      <c r="L106" s="3">
        <v>2430.06005859375</v>
      </c>
      <c r="M106" s="4">
        <f t="shared" si="2"/>
        <v>2.0867041645280526E-3</v>
      </c>
      <c r="N106" s="4">
        <f t="shared" si="3"/>
        <v>7.5711126113056082E-3</v>
      </c>
    </row>
    <row r="107" spans="10:14" x14ac:dyDescent="0.25">
      <c r="J107" s="1">
        <v>42888</v>
      </c>
      <c r="K107" s="3">
        <v>105.949996948242</v>
      </c>
      <c r="L107" s="3">
        <v>2439.07006835937</v>
      </c>
      <c r="M107" s="4">
        <f t="shared" si="2"/>
        <v>2.8395212307736895E-3</v>
      </c>
      <c r="N107" s="4">
        <f t="shared" si="3"/>
        <v>3.707731310490292E-3</v>
      </c>
    </row>
    <row r="108" spans="10:14" x14ac:dyDescent="0.25">
      <c r="J108" s="1">
        <v>42891</v>
      </c>
      <c r="K108" s="3">
        <v>105.199996948242</v>
      </c>
      <c r="L108" s="3">
        <v>2436.10009765625</v>
      </c>
      <c r="M108" s="4">
        <f t="shared" si="2"/>
        <v>-7.0788109636886754E-3</v>
      </c>
      <c r="N108" s="4">
        <f t="shared" si="3"/>
        <v>-1.2176651838123886E-3</v>
      </c>
    </row>
    <row r="109" spans="10:14" x14ac:dyDescent="0.25">
      <c r="J109" s="1">
        <v>42892</v>
      </c>
      <c r="K109" s="3">
        <v>104.550003051757</v>
      </c>
      <c r="L109" s="3">
        <v>2429.330078125</v>
      </c>
      <c r="M109" s="4">
        <f t="shared" si="2"/>
        <v>-6.1786493853682734E-3</v>
      </c>
      <c r="N109" s="4">
        <f t="shared" si="3"/>
        <v>-2.7790399654609166E-3</v>
      </c>
    </row>
    <row r="110" spans="10:14" x14ac:dyDescent="0.25">
      <c r="J110" s="1">
        <v>42893</v>
      </c>
      <c r="K110" s="3">
        <v>103.51000213623</v>
      </c>
      <c r="L110" s="3">
        <v>2433.13989257812</v>
      </c>
      <c r="M110" s="4">
        <f t="shared" si="2"/>
        <v>-9.9474020580578859E-3</v>
      </c>
      <c r="N110" s="4">
        <f t="shared" si="3"/>
        <v>1.5682572275483864E-3</v>
      </c>
    </row>
    <row r="111" spans="10:14" x14ac:dyDescent="0.25">
      <c r="J111" s="1">
        <v>42894</v>
      </c>
      <c r="K111" s="3">
        <v>105.01000213623</v>
      </c>
      <c r="L111" s="3">
        <v>2433.7900390625</v>
      </c>
      <c r="M111" s="4">
        <f t="shared" si="2"/>
        <v>1.4491353193345047E-2</v>
      </c>
      <c r="N111" s="4">
        <f t="shared" si="3"/>
        <v>2.6720472849217636E-4</v>
      </c>
    </row>
    <row r="112" spans="10:14" x14ac:dyDescent="0.25">
      <c r="J112" s="1">
        <v>42895</v>
      </c>
      <c r="K112" s="3">
        <v>105.919998168945</v>
      </c>
      <c r="L112" s="3">
        <v>2431.77001953125</v>
      </c>
      <c r="M112" s="4">
        <f t="shared" si="2"/>
        <v>8.6658033920850031E-3</v>
      </c>
      <c r="N112" s="4">
        <f t="shared" si="3"/>
        <v>-8.2998923441568451E-4</v>
      </c>
    </row>
    <row r="113" spans="10:14" x14ac:dyDescent="0.25">
      <c r="J113" s="1">
        <v>42898</v>
      </c>
      <c r="K113" s="3">
        <v>106.06999969482401</v>
      </c>
      <c r="L113" s="3">
        <v>2429.38989257812</v>
      </c>
      <c r="M113" s="4">
        <f t="shared" si="2"/>
        <v>1.4161775724330639E-3</v>
      </c>
      <c r="N113" s="4">
        <f t="shared" si="3"/>
        <v>-9.787631782666173E-4</v>
      </c>
    </row>
    <row r="114" spans="10:14" x14ac:dyDescent="0.25">
      <c r="J114" s="1">
        <v>42899</v>
      </c>
      <c r="K114" s="3">
        <v>105.75</v>
      </c>
      <c r="L114" s="3">
        <v>2440.35009765625</v>
      </c>
      <c r="M114" s="4">
        <f t="shared" si="2"/>
        <v>-3.0168727797179606E-3</v>
      </c>
      <c r="N114" s="4">
        <f t="shared" si="3"/>
        <v>4.5115051773343406E-3</v>
      </c>
    </row>
    <row r="115" spans="10:14" x14ac:dyDescent="0.25">
      <c r="J115" s="1">
        <v>42900</v>
      </c>
      <c r="K115" s="3">
        <v>104.709999084472</v>
      </c>
      <c r="L115" s="3">
        <v>2437.919921875</v>
      </c>
      <c r="M115" s="4">
        <f t="shared" si="2"/>
        <v>-9.8345240239053888E-3</v>
      </c>
      <c r="N115" s="4">
        <f t="shared" si="3"/>
        <v>-9.9583079640253036E-4</v>
      </c>
    </row>
    <row r="116" spans="10:14" x14ac:dyDescent="0.25">
      <c r="J116" s="1">
        <v>42901</v>
      </c>
      <c r="K116" s="3">
        <v>106.400001525878</v>
      </c>
      <c r="L116" s="3">
        <v>2432.4599609375</v>
      </c>
      <c r="M116" s="4">
        <f t="shared" si="2"/>
        <v>1.6139838183387045E-2</v>
      </c>
      <c r="N116" s="4">
        <f t="shared" si="3"/>
        <v>-2.2395981461527104E-3</v>
      </c>
    </row>
    <row r="117" spans="10:14" x14ac:dyDescent="0.25">
      <c r="J117" s="1">
        <v>42902</v>
      </c>
      <c r="K117" s="3">
        <v>107.59999847412099</v>
      </c>
      <c r="L117" s="3">
        <v>2433.14990234375</v>
      </c>
      <c r="M117" s="4">
        <f t="shared" si="2"/>
        <v>1.1278166645055432E-2</v>
      </c>
      <c r="N117" s="4">
        <f t="shared" si="3"/>
        <v>2.8363936810049672E-4</v>
      </c>
    </row>
    <row r="118" spans="10:14" x14ac:dyDescent="0.25">
      <c r="J118" s="1">
        <v>42905</v>
      </c>
      <c r="K118" s="3">
        <v>107.48999786376901</v>
      </c>
      <c r="L118" s="3">
        <v>2453.4599609375</v>
      </c>
      <c r="M118" s="4">
        <f t="shared" si="2"/>
        <v>-1.0223105196274229E-3</v>
      </c>
      <c r="N118" s="4">
        <f t="shared" si="3"/>
        <v>8.3472286578751831E-3</v>
      </c>
    </row>
    <row r="119" spans="10:14" x14ac:dyDescent="0.25">
      <c r="J119" s="1">
        <v>42906</v>
      </c>
      <c r="K119" s="3">
        <v>107.040000915527</v>
      </c>
      <c r="L119" s="3">
        <v>2437.03002929687</v>
      </c>
      <c r="M119" s="4">
        <f t="shared" si="2"/>
        <v>-4.1864076396421757E-3</v>
      </c>
      <c r="N119" s="4">
        <f t="shared" si="3"/>
        <v>-6.6966373620183095E-3</v>
      </c>
    </row>
    <row r="120" spans="10:14" x14ac:dyDescent="0.25">
      <c r="J120" s="1">
        <v>42907</v>
      </c>
      <c r="K120" s="3">
        <v>103.470001220703</v>
      </c>
      <c r="L120" s="3">
        <v>2435.61010742187</v>
      </c>
      <c r="M120" s="4">
        <f t="shared" si="2"/>
        <v>-3.3352014800909324E-2</v>
      </c>
      <c r="N120" s="4">
        <f t="shared" si="3"/>
        <v>-5.8264439006916469E-4</v>
      </c>
    </row>
    <row r="121" spans="10:14" x14ac:dyDescent="0.25">
      <c r="J121" s="1">
        <v>42908</v>
      </c>
      <c r="K121" s="3">
        <v>103.83999633789</v>
      </c>
      <c r="L121" s="3">
        <v>2434.5</v>
      </c>
      <c r="M121" s="4">
        <f t="shared" si="2"/>
        <v>3.5758684915621064E-3</v>
      </c>
      <c r="N121" s="4">
        <f t="shared" si="3"/>
        <v>-4.5578207221563805E-4</v>
      </c>
    </row>
    <row r="122" spans="10:14" x14ac:dyDescent="0.25">
      <c r="J122" s="1">
        <v>42909</v>
      </c>
      <c r="K122" s="3">
        <v>104.11000061035099</v>
      </c>
      <c r="L122" s="3">
        <v>2438.30004882812</v>
      </c>
      <c r="M122" s="4">
        <f t="shared" si="2"/>
        <v>2.6001953195609051E-3</v>
      </c>
      <c r="N122" s="4">
        <f t="shared" si="3"/>
        <v>1.5609155178146761E-3</v>
      </c>
    </row>
    <row r="123" spans="10:14" x14ac:dyDescent="0.25">
      <c r="J123" s="1">
        <v>42912</v>
      </c>
      <c r="K123" s="3">
        <v>104.25</v>
      </c>
      <c r="L123" s="3">
        <v>2439.07006835937</v>
      </c>
      <c r="M123" s="4">
        <f t="shared" si="2"/>
        <v>1.3447256635121807E-3</v>
      </c>
      <c r="N123" s="4">
        <f t="shared" si="3"/>
        <v>3.1580179462320501E-4</v>
      </c>
    </row>
    <row r="124" spans="10:14" x14ac:dyDescent="0.25">
      <c r="J124" s="1">
        <v>42913</v>
      </c>
      <c r="K124" s="3">
        <v>103.930000305175</v>
      </c>
      <c r="L124" s="3">
        <v>2419.3798828125</v>
      </c>
      <c r="M124" s="4">
        <f t="shared" si="2"/>
        <v>-3.0695414371703089E-3</v>
      </c>
      <c r="N124" s="4">
        <f t="shared" si="3"/>
        <v>-8.07282488613148E-3</v>
      </c>
    </row>
    <row r="125" spans="10:14" x14ac:dyDescent="0.25">
      <c r="J125" s="1">
        <v>42914</v>
      </c>
      <c r="K125" s="3">
        <v>106.449996948242</v>
      </c>
      <c r="L125" s="3">
        <v>2440.68994140625</v>
      </c>
      <c r="M125" s="4">
        <f t="shared" si="2"/>
        <v>2.4247057015947426E-2</v>
      </c>
      <c r="N125" s="4">
        <f t="shared" si="3"/>
        <v>8.8080663748337784E-3</v>
      </c>
    </row>
    <row r="126" spans="10:14" x14ac:dyDescent="0.25">
      <c r="J126" s="1">
        <v>42915</v>
      </c>
      <c r="K126" s="3">
        <v>105.639999389648</v>
      </c>
      <c r="L126" s="3">
        <v>2419.69995117187</v>
      </c>
      <c r="M126" s="4">
        <f t="shared" si="2"/>
        <v>-7.6091834834700611E-3</v>
      </c>
      <c r="N126" s="4">
        <f t="shared" si="3"/>
        <v>-8.6000232468226301E-3</v>
      </c>
    </row>
    <row r="127" spans="10:14" x14ac:dyDescent="0.25">
      <c r="J127" s="1">
        <v>42916</v>
      </c>
      <c r="K127" s="3">
        <v>107.459999084472</v>
      </c>
      <c r="L127" s="3">
        <v>2423.40991210937</v>
      </c>
      <c r="M127" s="4">
        <f t="shared" si="2"/>
        <v>1.7228319815783211E-2</v>
      </c>
      <c r="N127" s="4">
        <f t="shared" si="3"/>
        <v>1.5332318107057485E-3</v>
      </c>
    </row>
    <row r="128" spans="10:14" x14ac:dyDescent="0.25">
      <c r="J128" s="1">
        <v>42919</v>
      </c>
      <c r="K128" s="3">
        <v>106.970001220703</v>
      </c>
      <c r="L128" s="3">
        <v>2429.01000976562</v>
      </c>
      <c r="M128" s="4">
        <f t="shared" si="2"/>
        <v>-4.5598163776627842E-3</v>
      </c>
      <c r="N128" s="4">
        <f t="shared" si="3"/>
        <v>2.3108338495552161E-3</v>
      </c>
    </row>
    <row r="129" spans="10:14" x14ac:dyDescent="0.25">
      <c r="J129" s="1">
        <v>42921</v>
      </c>
      <c r="K129" s="3">
        <v>107.48999786376901</v>
      </c>
      <c r="L129" s="3">
        <v>2432.5400390625</v>
      </c>
      <c r="M129" s="4">
        <f t="shared" si="2"/>
        <v>4.8611445931756592E-3</v>
      </c>
      <c r="N129" s="4">
        <f t="shared" si="3"/>
        <v>1.4532790242476334E-3</v>
      </c>
    </row>
    <row r="130" spans="10:14" x14ac:dyDescent="0.25">
      <c r="J130" s="1">
        <v>42922</v>
      </c>
      <c r="K130" s="3">
        <v>106.51000213623</v>
      </c>
      <c r="L130" s="3">
        <v>2409.75</v>
      </c>
      <c r="M130" s="4">
        <f t="shared" si="2"/>
        <v>-9.1170876082911079E-3</v>
      </c>
      <c r="N130" s="4">
        <f t="shared" si="3"/>
        <v>-9.3688238205867913E-3</v>
      </c>
    </row>
    <row r="131" spans="10:14" x14ac:dyDescent="0.25">
      <c r="J131" s="1">
        <v>42923</v>
      </c>
      <c r="K131" s="3">
        <v>106.919998168945</v>
      </c>
      <c r="L131" s="3">
        <v>2425.17993164062</v>
      </c>
      <c r="M131" s="4">
        <f t="shared" si="2"/>
        <v>3.8493664866385835E-3</v>
      </c>
      <c r="N131" s="4">
        <f t="shared" si="3"/>
        <v>6.403125486303507E-3</v>
      </c>
    </row>
    <row r="132" spans="10:14" x14ac:dyDescent="0.25">
      <c r="J132" s="1">
        <v>42926</v>
      </c>
      <c r="K132" s="3">
        <v>107.83999633789</v>
      </c>
      <c r="L132" s="3">
        <v>2427.42993164062</v>
      </c>
      <c r="M132" s="4">
        <f t="shared" ref="M132:M195" si="4">K132/K131-1</f>
        <v>8.6045471820088704E-3</v>
      </c>
      <c r="N132" s="4">
        <f t="shared" ref="N132:N195" si="5">L132/L131-1</f>
        <v>9.2776621257861791E-4</v>
      </c>
    </row>
    <row r="133" spans="10:14" x14ac:dyDescent="0.25">
      <c r="J133" s="1">
        <v>42927</v>
      </c>
      <c r="K133" s="3">
        <v>108.23999786376901</v>
      </c>
      <c r="L133" s="3">
        <v>2425.53002929687</v>
      </c>
      <c r="M133" s="4">
        <f t="shared" si="4"/>
        <v>3.7092130884881502E-3</v>
      </c>
      <c r="N133" s="4">
        <f t="shared" si="5"/>
        <v>-7.8268061169783909E-4</v>
      </c>
    </row>
    <row r="134" spans="10:14" x14ac:dyDescent="0.25">
      <c r="J134" s="1">
        <v>42928</v>
      </c>
      <c r="K134" s="3">
        <v>108.959999084472</v>
      </c>
      <c r="L134" s="3">
        <v>2443.25</v>
      </c>
      <c r="M134" s="4">
        <f t="shared" si="4"/>
        <v>6.6518961096913021E-3</v>
      </c>
      <c r="N134" s="4">
        <f t="shared" si="5"/>
        <v>7.3056076358974931E-3</v>
      </c>
    </row>
    <row r="135" spans="10:14" x14ac:dyDescent="0.25">
      <c r="J135" s="1">
        <v>42929</v>
      </c>
      <c r="K135" s="3">
        <v>108.470001220703</v>
      </c>
      <c r="L135" s="3">
        <v>2447.830078125</v>
      </c>
      <c r="M135" s="4">
        <f t="shared" si="4"/>
        <v>-4.4970435745794735E-3</v>
      </c>
      <c r="N135" s="4">
        <f t="shared" si="5"/>
        <v>1.8745843139260643E-3</v>
      </c>
    </row>
    <row r="136" spans="10:14" x14ac:dyDescent="0.25">
      <c r="J136" s="1">
        <v>42930</v>
      </c>
      <c r="K136" s="3">
        <v>108.76999664306599</v>
      </c>
      <c r="L136" s="3">
        <v>2459.27001953125</v>
      </c>
      <c r="M136" s="4">
        <f t="shared" si="4"/>
        <v>2.7656994467308849E-3</v>
      </c>
      <c r="N136" s="4">
        <f t="shared" si="5"/>
        <v>4.6735030786992926E-3</v>
      </c>
    </row>
    <row r="137" spans="10:14" x14ac:dyDescent="0.25">
      <c r="J137" s="1">
        <v>42933</v>
      </c>
      <c r="K137" s="3">
        <v>108.83999633789</v>
      </c>
      <c r="L137" s="3">
        <v>2459.13989257812</v>
      </c>
      <c r="M137" s="4">
        <f t="shared" si="4"/>
        <v>6.4355701925511433E-4</v>
      </c>
      <c r="N137" s="4">
        <f t="shared" si="5"/>
        <v>-5.2912836775331762E-5</v>
      </c>
    </row>
    <row r="138" spans="10:14" x14ac:dyDescent="0.25">
      <c r="J138" s="1">
        <v>42934</v>
      </c>
      <c r="K138" s="3">
        <v>107.06999969482401</v>
      </c>
      <c r="L138" s="3">
        <v>2460.61010742187</v>
      </c>
      <c r="M138" s="4">
        <f t="shared" si="4"/>
        <v>-1.6262373232456717E-2</v>
      </c>
      <c r="N138" s="4">
        <f t="shared" si="5"/>
        <v>5.9785734361317289E-4</v>
      </c>
    </row>
    <row r="139" spans="10:14" x14ac:dyDescent="0.25">
      <c r="J139" s="1">
        <v>42935</v>
      </c>
      <c r="K139" s="3">
        <v>107.84999847412099</v>
      </c>
      <c r="L139" s="3">
        <v>2473.830078125</v>
      </c>
      <c r="M139" s="4">
        <f t="shared" si="4"/>
        <v>7.2849423883456499E-3</v>
      </c>
      <c r="N139" s="4">
        <f t="shared" si="5"/>
        <v>5.3726393560908914E-3</v>
      </c>
    </row>
    <row r="140" spans="10:14" x14ac:dyDescent="0.25">
      <c r="J140" s="1">
        <v>42936</v>
      </c>
      <c r="K140" s="3">
        <v>107.31999969482401</v>
      </c>
      <c r="L140" s="3">
        <v>2473.44995117187</v>
      </c>
      <c r="M140" s="4">
        <f t="shared" si="4"/>
        <v>-4.9142214816457752E-3</v>
      </c>
      <c r="N140" s="4">
        <f t="shared" si="5"/>
        <v>-1.5365928181221289E-4</v>
      </c>
    </row>
    <row r="141" spans="10:14" x14ac:dyDescent="0.25">
      <c r="J141" s="1">
        <v>42937</v>
      </c>
      <c r="K141" s="3">
        <v>106.58999633789</v>
      </c>
      <c r="L141" s="3">
        <v>2472.5400390625</v>
      </c>
      <c r="M141" s="4">
        <f t="shared" si="4"/>
        <v>-6.8021185148140484E-3</v>
      </c>
      <c r="N141" s="4">
        <f t="shared" si="5"/>
        <v>-3.6787164783302906E-4</v>
      </c>
    </row>
    <row r="142" spans="10:14" x14ac:dyDescent="0.25">
      <c r="J142" s="1">
        <v>42940</v>
      </c>
      <c r="K142" s="3">
        <v>108.180000305175</v>
      </c>
      <c r="L142" s="3">
        <v>2469.90991210937</v>
      </c>
      <c r="M142" s="4">
        <f t="shared" si="4"/>
        <v>1.4917009305870366E-2</v>
      </c>
      <c r="N142" s="4">
        <f t="shared" si="5"/>
        <v>-1.0637348279817216E-3</v>
      </c>
    </row>
    <row r="143" spans="10:14" x14ac:dyDescent="0.25">
      <c r="J143" s="1">
        <v>42941</v>
      </c>
      <c r="K143" s="3">
        <v>114.540000915527</v>
      </c>
      <c r="L143" s="3">
        <v>2477.1298828125</v>
      </c>
      <c r="M143" s="4">
        <f t="shared" si="4"/>
        <v>5.8790909524962798E-2</v>
      </c>
      <c r="N143" s="4">
        <f t="shared" si="5"/>
        <v>2.9231716783402195E-3</v>
      </c>
    </row>
    <row r="144" spans="10:14" x14ac:dyDescent="0.25">
      <c r="J144" s="1">
        <v>42942</v>
      </c>
      <c r="K144" s="3">
        <v>113.51999664306599</v>
      </c>
      <c r="L144" s="3">
        <v>2477.830078125</v>
      </c>
      <c r="M144" s="4">
        <f t="shared" si="4"/>
        <v>-8.9052231910951019E-3</v>
      </c>
      <c r="N144" s="4">
        <f t="shared" si="5"/>
        <v>2.8266394804665751E-4</v>
      </c>
    </row>
    <row r="145" spans="10:14" x14ac:dyDescent="0.25">
      <c r="J145" s="1">
        <v>42943</v>
      </c>
      <c r="K145" s="3">
        <v>114.370002746582</v>
      </c>
      <c r="L145" s="3">
        <v>2475.419921875</v>
      </c>
      <c r="M145" s="4">
        <f t="shared" si="4"/>
        <v>7.4877213588071534E-3</v>
      </c>
      <c r="N145" s="4">
        <f t="shared" si="5"/>
        <v>-9.7268826917451534E-4</v>
      </c>
    </row>
    <row r="146" spans="10:14" x14ac:dyDescent="0.25">
      <c r="J146" s="1">
        <v>42944</v>
      </c>
      <c r="K146" s="3">
        <v>114.09999847412099</v>
      </c>
      <c r="L146" s="3">
        <v>2472.10009765625</v>
      </c>
      <c r="M146" s="4">
        <f t="shared" si="4"/>
        <v>-2.3607962400706839E-3</v>
      </c>
      <c r="N146" s="4">
        <f t="shared" si="5"/>
        <v>-1.3411155777705019E-3</v>
      </c>
    </row>
    <row r="147" spans="10:14" x14ac:dyDescent="0.25">
      <c r="J147" s="1">
        <v>42947</v>
      </c>
      <c r="K147" s="3">
        <v>113.949996948242</v>
      </c>
      <c r="L147" s="3">
        <v>2470.30004882812</v>
      </c>
      <c r="M147" s="4">
        <f t="shared" si="4"/>
        <v>-1.3146496747150627E-3</v>
      </c>
      <c r="N147" s="4">
        <f t="shared" si="5"/>
        <v>-7.2814560779177473E-4</v>
      </c>
    </row>
    <row r="148" spans="10:14" x14ac:dyDescent="0.25">
      <c r="J148" s="1">
        <v>42948</v>
      </c>
      <c r="K148" s="3">
        <v>113.09999847412099</v>
      </c>
      <c r="L148" s="3">
        <v>2476.35009765625</v>
      </c>
      <c r="M148" s="4">
        <f t="shared" si="4"/>
        <v>-7.4593988318146787E-3</v>
      </c>
      <c r="N148" s="4">
        <f t="shared" si="5"/>
        <v>2.4491149692524861E-3</v>
      </c>
    </row>
    <row r="149" spans="10:14" x14ac:dyDescent="0.25">
      <c r="J149" s="1">
        <v>42949</v>
      </c>
      <c r="K149" s="3">
        <v>113.08999633789</v>
      </c>
      <c r="L149" s="3">
        <v>2477.57006835937</v>
      </c>
      <c r="M149" s="4">
        <f t="shared" si="4"/>
        <v>-8.84362189738086E-5</v>
      </c>
      <c r="N149" s="4">
        <f t="shared" si="5"/>
        <v>4.9264871888454742E-4</v>
      </c>
    </row>
    <row r="150" spans="10:14" x14ac:dyDescent="0.25">
      <c r="J150" s="1">
        <v>42950</v>
      </c>
      <c r="K150" s="3">
        <v>113.559997558593</v>
      </c>
      <c r="L150" s="3">
        <v>2472.15991210937</v>
      </c>
      <c r="M150" s="4">
        <f t="shared" si="4"/>
        <v>4.1559928899346232E-3</v>
      </c>
      <c r="N150" s="4">
        <f t="shared" si="5"/>
        <v>-2.1836541856442571E-3</v>
      </c>
    </row>
    <row r="151" spans="10:14" x14ac:dyDescent="0.25">
      <c r="J151" s="1">
        <v>42951</v>
      </c>
      <c r="K151" s="3">
        <v>114.34999847412099</v>
      </c>
      <c r="L151" s="3">
        <v>2476.830078125</v>
      </c>
      <c r="M151" s="4">
        <f t="shared" si="4"/>
        <v>6.9566830971476978E-3</v>
      </c>
      <c r="N151" s="4">
        <f t="shared" si="5"/>
        <v>1.8891035295711678E-3</v>
      </c>
    </row>
    <row r="152" spans="10:14" x14ac:dyDescent="0.25">
      <c r="J152" s="1">
        <v>42954</v>
      </c>
      <c r="K152" s="3">
        <v>114.709999084472</v>
      </c>
      <c r="L152" s="3">
        <v>2480.90991210937</v>
      </c>
      <c r="M152" s="4">
        <f t="shared" si="4"/>
        <v>3.1482345006981216E-3</v>
      </c>
      <c r="N152" s="4">
        <f t="shared" si="5"/>
        <v>1.6471997899261126E-3</v>
      </c>
    </row>
    <row r="153" spans="10:14" x14ac:dyDescent="0.25">
      <c r="J153" s="1">
        <v>42955</v>
      </c>
      <c r="K153" s="3">
        <v>114.41000366210901</v>
      </c>
      <c r="L153" s="3">
        <v>2474.919921875</v>
      </c>
      <c r="M153" s="4">
        <f t="shared" si="4"/>
        <v>-2.6152508478539671E-3</v>
      </c>
      <c r="N153" s="4">
        <f t="shared" si="5"/>
        <v>-2.4144327873949489E-3</v>
      </c>
    </row>
    <row r="154" spans="10:14" x14ac:dyDescent="0.25">
      <c r="J154" s="1">
        <v>42956</v>
      </c>
      <c r="K154" s="3">
        <v>114.33999633789</v>
      </c>
      <c r="L154" s="3">
        <v>2474.02001953125</v>
      </c>
      <c r="M154" s="4">
        <f t="shared" si="4"/>
        <v>-6.1189862755151037E-4</v>
      </c>
      <c r="N154" s="4">
        <f t="shared" si="5"/>
        <v>-3.6360867105078576E-4</v>
      </c>
    </row>
    <row r="155" spans="10:14" x14ac:dyDescent="0.25">
      <c r="J155" s="1">
        <v>42957</v>
      </c>
      <c r="K155" s="3">
        <v>113.150001525878</v>
      </c>
      <c r="L155" s="3">
        <v>2438.2099609375</v>
      </c>
      <c r="M155" s="4">
        <f t="shared" si="4"/>
        <v>-1.040751137069662E-2</v>
      </c>
      <c r="N155" s="4">
        <f t="shared" si="5"/>
        <v>-1.4474441722801767E-2</v>
      </c>
    </row>
    <row r="156" spans="10:14" x14ac:dyDescent="0.25">
      <c r="J156" s="1">
        <v>42958</v>
      </c>
      <c r="K156" s="3">
        <v>112.84999847412099</v>
      </c>
      <c r="L156" s="3">
        <v>2441.32006835937</v>
      </c>
      <c r="M156" s="4">
        <f t="shared" si="4"/>
        <v>-2.6513747035910029E-3</v>
      </c>
      <c r="N156" s="4">
        <f t="shared" si="5"/>
        <v>1.2755699762108108E-3</v>
      </c>
    </row>
    <row r="157" spans="10:14" x14ac:dyDescent="0.25">
      <c r="J157" s="1">
        <v>42961</v>
      </c>
      <c r="K157" s="3">
        <v>113.709999084472</v>
      </c>
      <c r="L157" s="3">
        <v>2465.84008789062</v>
      </c>
      <c r="M157" s="4">
        <f t="shared" si="4"/>
        <v>7.6207410011461807E-3</v>
      </c>
      <c r="N157" s="4">
        <f t="shared" si="5"/>
        <v>1.0043754544535544E-2</v>
      </c>
    </row>
    <row r="158" spans="10:14" x14ac:dyDescent="0.25">
      <c r="J158" s="1">
        <v>42962</v>
      </c>
      <c r="K158" s="3">
        <v>113.650001525878</v>
      </c>
      <c r="L158" s="3">
        <v>2464.61010742187</v>
      </c>
      <c r="M158" s="4">
        <f t="shared" si="4"/>
        <v>-5.2763661135402096E-4</v>
      </c>
      <c r="N158" s="4">
        <f t="shared" si="5"/>
        <v>-4.9880788084766259E-4</v>
      </c>
    </row>
    <row r="159" spans="10:14" x14ac:dyDescent="0.25">
      <c r="J159" s="1">
        <v>42963</v>
      </c>
      <c r="K159" s="3">
        <v>114.120002746582</v>
      </c>
      <c r="L159" s="3">
        <v>2468.11010742187</v>
      </c>
      <c r="M159" s="4">
        <f t="shared" si="4"/>
        <v>4.1355144249337616E-3</v>
      </c>
      <c r="N159" s="4">
        <f t="shared" si="5"/>
        <v>1.4201029158569245E-3</v>
      </c>
    </row>
    <row r="160" spans="10:14" x14ac:dyDescent="0.25">
      <c r="J160" s="1">
        <v>42964</v>
      </c>
      <c r="K160" s="3">
        <v>113.139999389648</v>
      </c>
      <c r="L160" s="3">
        <v>2430.01000976562</v>
      </c>
      <c r="M160" s="4">
        <f t="shared" si="4"/>
        <v>-8.5874810142637648E-3</v>
      </c>
      <c r="N160" s="4">
        <f t="shared" si="5"/>
        <v>-1.5436952160958639E-2</v>
      </c>
    </row>
    <row r="161" spans="10:14" x14ac:dyDescent="0.25">
      <c r="J161" s="1">
        <v>42965</v>
      </c>
      <c r="K161" s="3">
        <v>113.919998168945</v>
      </c>
      <c r="L161" s="3">
        <v>2425.55004882812</v>
      </c>
      <c r="M161" s="4">
        <f t="shared" si="4"/>
        <v>6.8941027355915452E-3</v>
      </c>
      <c r="N161" s="4">
        <f t="shared" si="5"/>
        <v>-1.8353673110713675E-3</v>
      </c>
    </row>
    <row r="162" spans="10:14" x14ac:dyDescent="0.25">
      <c r="J162" s="1">
        <v>42968</v>
      </c>
      <c r="K162" s="3">
        <v>113.59999847412099</v>
      </c>
      <c r="L162" s="3">
        <v>2428.3701171875</v>
      </c>
      <c r="M162" s="4">
        <f t="shared" si="4"/>
        <v>-2.8089861303319807E-3</v>
      </c>
      <c r="N162" s="4">
        <f t="shared" si="5"/>
        <v>1.1626510699058734E-3</v>
      </c>
    </row>
    <row r="163" spans="10:14" x14ac:dyDescent="0.25">
      <c r="J163" s="1">
        <v>42969</v>
      </c>
      <c r="K163" s="3">
        <v>115.81999969482401</v>
      </c>
      <c r="L163" s="3">
        <v>2452.51000976562</v>
      </c>
      <c r="M163" s="4">
        <f t="shared" si="4"/>
        <v>1.9542264529244235E-2</v>
      </c>
      <c r="N163" s="4">
        <f t="shared" si="5"/>
        <v>9.9407797877526516E-3</v>
      </c>
    </row>
    <row r="164" spans="10:14" x14ac:dyDescent="0.25">
      <c r="J164" s="1">
        <v>42970</v>
      </c>
      <c r="K164" s="3">
        <v>114.75</v>
      </c>
      <c r="L164" s="3">
        <v>2444.0400390625</v>
      </c>
      <c r="M164" s="4">
        <f t="shared" si="4"/>
        <v>-9.2384708827781825E-3</v>
      </c>
      <c r="N164" s="4">
        <f t="shared" si="5"/>
        <v>-3.4535927149710322E-3</v>
      </c>
    </row>
    <row r="165" spans="10:14" x14ac:dyDescent="0.25">
      <c r="J165" s="1">
        <v>42971</v>
      </c>
      <c r="K165" s="3">
        <v>114.77999877929599</v>
      </c>
      <c r="L165" s="3">
        <v>2438.96997070312</v>
      </c>
      <c r="M165" s="4">
        <f t="shared" si="4"/>
        <v>2.6142727055322723E-4</v>
      </c>
      <c r="N165" s="4">
        <f t="shared" si="5"/>
        <v>-2.0744620703205818E-3</v>
      </c>
    </row>
    <row r="166" spans="10:14" x14ac:dyDescent="0.25">
      <c r="J166" s="1">
        <v>42972</v>
      </c>
      <c r="K166" s="3">
        <v>115.34999847412099</v>
      </c>
      <c r="L166" s="3">
        <v>2443.05004882812</v>
      </c>
      <c r="M166" s="4">
        <f t="shared" si="4"/>
        <v>4.9660193490768112E-3</v>
      </c>
      <c r="N166" s="4">
        <f t="shared" si="5"/>
        <v>1.6728693563305974E-3</v>
      </c>
    </row>
    <row r="167" spans="10:14" x14ac:dyDescent="0.25">
      <c r="J167" s="1">
        <v>42975</v>
      </c>
      <c r="K167" s="3">
        <v>115.06999969482401</v>
      </c>
      <c r="L167" s="3">
        <v>2444.23999023437</v>
      </c>
      <c r="M167" s="4">
        <f t="shared" si="4"/>
        <v>-2.4273843346414026E-3</v>
      </c>
      <c r="N167" s="4">
        <f t="shared" si="5"/>
        <v>4.8707205438569545E-4</v>
      </c>
    </row>
    <row r="168" spans="10:14" x14ac:dyDescent="0.25">
      <c r="J168" s="1">
        <v>42976</v>
      </c>
      <c r="K168" s="3">
        <v>116.01000213623</v>
      </c>
      <c r="L168" s="3">
        <v>2446.30004882812</v>
      </c>
      <c r="M168" s="4">
        <f t="shared" si="4"/>
        <v>8.1689618831926047E-3</v>
      </c>
      <c r="N168" s="4">
        <f t="shared" si="5"/>
        <v>8.4282173681016204E-4</v>
      </c>
    </row>
    <row r="169" spans="10:14" x14ac:dyDescent="0.25">
      <c r="J169" s="1">
        <v>42977</v>
      </c>
      <c r="K169" s="3">
        <v>117.550003051757</v>
      </c>
      <c r="L169" s="3">
        <v>2457.59008789062</v>
      </c>
      <c r="M169" s="4">
        <f t="shared" si="4"/>
        <v>1.3274725344100791E-2</v>
      </c>
      <c r="N169" s="4">
        <f t="shared" si="5"/>
        <v>4.6151489339618657E-3</v>
      </c>
    </row>
    <row r="170" spans="10:14" x14ac:dyDescent="0.25">
      <c r="J170" s="1">
        <v>42978</v>
      </c>
      <c r="K170" s="3">
        <v>117.48999786376901</v>
      </c>
      <c r="L170" s="3">
        <v>2471.64990234375</v>
      </c>
      <c r="M170" s="4">
        <f t="shared" si="4"/>
        <v>-5.1046521846176418E-4</v>
      </c>
      <c r="N170" s="4">
        <f t="shared" si="5"/>
        <v>5.7209762207324211E-3</v>
      </c>
    </row>
    <row r="171" spans="10:14" x14ac:dyDescent="0.25">
      <c r="J171" s="1">
        <v>42979</v>
      </c>
      <c r="K171" s="3">
        <v>118.27999877929599</v>
      </c>
      <c r="L171" s="3">
        <v>2476.55004882812</v>
      </c>
      <c r="M171" s="4">
        <f t="shared" si="4"/>
        <v>6.723984423278262E-3</v>
      </c>
      <c r="N171" s="4">
        <f t="shared" si="5"/>
        <v>1.9825406825308978E-3</v>
      </c>
    </row>
    <row r="172" spans="10:14" x14ac:dyDescent="0.25">
      <c r="J172" s="1">
        <v>42983</v>
      </c>
      <c r="K172" s="3">
        <v>118.300003051757</v>
      </c>
      <c r="L172" s="3">
        <v>2457.85009765625</v>
      </c>
      <c r="M172" s="4">
        <f t="shared" si="4"/>
        <v>1.6912641754696089E-4</v>
      </c>
      <c r="N172" s="4">
        <f t="shared" si="5"/>
        <v>-7.5508068898986203E-3</v>
      </c>
    </row>
    <row r="173" spans="10:14" x14ac:dyDescent="0.25">
      <c r="J173" s="1">
        <v>42984</v>
      </c>
      <c r="K173" s="3">
        <v>116.980003356933</v>
      </c>
      <c r="L173" s="3">
        <v>2465.5400390625</v>
      </c>
      <c r="M173" s="4">
        <f t="shared" si="4"/>
        <v>-1.1158069829013462E-2</v>
      </c>
      <c r="N173" s="4">
        <f t="shared" si="5"/>
        <v>3.1287267736885838E-3</v>
      </c>
    </row>
    <row r="174" spans="10:14" x14ac:dyDescent="0.25">
      <c r="J174" s="1">
        <v>42985</v>
      </c>
      <c r="K174" s="3">
        <v>117.76999664306599</v>
      </c>
      <c r="L174" s="3">
        <v>2465.10009765625</v>
      </c>
      <c r="M174" s="4">
        <f t="shared" si="4"/>
        <v>6.7532335737976457E-3</v>
      </c>
      <c r="N174" s="4">
        <f t="shared" si="5"/>
        <v>-1.7843612323464875E-4</v>
      </c>
    </row>
    <row r="175" spans="10:14" x14ac:dyDescent="0.25">
      <c r="J175" s="1">
        <v>42986</v>
      </c>
      <c r="K175" s="3">
        <v>117.81999969482401</v>
      </c>
      <c r="L175" s="3">
        <v>2461.42993164062</v>
      </c>
      <c r="M175" s="4">
        <f t="shared" si="4"/>
        <v>4.2458226359265439E-4</v>
      </c>
      <c r="N175" s="4">
        <f t="shared" si="5"/>
        <v>-1.4888507039204635E-3</v>
      </c>
    </row>
    <row r="176" spans="10:14" x14ac:dyDescent="0.25">
      <c r="J176" s="1">
        <v>42989</v>
      </c>
      <c r="K176" s="3">
        <v>118.870002746582</v>
      </c>
      <c r="L176" s="3">
        <v>2488.11010742187</v>
      </c>
      <c r="M176" s="4">
        <f t="shared" si="4"/>
        <v>8.9119254326743835E-3</v>
      </c>
      <c r="N176" s="4">
        <f t="shared" si="5"/>
        <v>1.083929931877714E-2</v>
      </c>
    </row>
    <row r="177" spans="10:14" x14ac:dyDescent="0.25">
      <c r="J177" s="1">
        <v>42990</v>
      </c>
      <c r="K177" s="3">
        <v>120.94000244140599</v>
      </c>
      <c r="L177" s="3">
        <v>2496.47998046875</v>
      </c>
      <c r="M177" s="4">
        <f t="shared" si="4"/>
        <v>1.7413978690965504E-2</v>
      </c>
      <c r="N177" s="4">
        <f t="shared" si="5"/>
        <v>3.3639480109475262E-3</v>
      </c>
    </row>
    <row r="178" spans="10:14" x14ac:dyDescent="0.25">
      <c r="J178" s="1">
        <v>42991</v>
      </c>
      <c r="K178" s="3">
        <v>119.629997253417</v>
      </c>
      <c r="L178" s="3">
        <v>2498.3701171875</v>
      </c>
      <c r="M178" s="4">
        <f t="shared" si="4"/>
        <v>-1.0831860108682201E-2</v>
      </c>
      <c r="N178" s="4">
        <f t="shared" si="5"/>
        <v>7.5712071938793812E-4</v>
      </c>
    </row>
    <row r="179" spans="10:14" x14ac:dyDescent="0.25">
      <c r="J179" s="1">
        <v>42992</v>
      </c>
      <c r="K179" s="3">
        <v>120.480003356933</v>
      </c>
      <c r="L179" s="3">
        <v>2495.6201171875</v>
      </c>
      <c r="M179" s="4">
        <f t="shared" si="4"/>
        <v>7.1052923433192472E-3</v>
      </c>
      <c r="N179" s="4">
        <f t="shared" si="5"/>
        <v>-1.1007176162897148E-3</v>
      </c>
    </row>
    <row r="180" spans="10:14" x14ac:dyDescent="0.25">
      <c r="J180" s="1">
        <v>42993</v>
      </c>
      <c r="K180" s="3">
        <v>121.370002746582</v>
      </c>
      <c r="L180" s="3">
        <v>2500.22998046875</v>
      </c>
      <c r="M180" s="4">
        <f t="shared" si="4"/>
        <v>7.3871129220697274E-3</v>
      </c>
      <c r="N180" s="4">
        <f t="shared" si="5"/>
        <v>1.8471814878802117E-3</v>
      </c>
    </row>
    <row r="181" spans="10:14" x14ac:dyDescent="0.25">
      <c r="J181" s="1">
        <v>42996</v>
      </c>
      <c r="K181" s="3">
        <v>123.83000183105401</v>
      </c>
      <c r="L181" s="3">
        <v>2503.8701171875</v>
      </c>
      <c r="M181" s="4">
        <f t="shared" si="4"/>
        <v>2.0268592146351239E-2</v>
      </c>
      <c r="N181" s="4">
        <f t="shared" si="5"/>
        <v>1.4559207541648966E-3</v>
      </c>
    </row>
    <row r="182" spans="10:14" x14ac:dyDescent="0.25">
      <c r="J182" s="1">
        <v>42997</v>
      </c>
      <c r="K182" s="3">
        <v>124.73999786376901</v>
      </c>
      <c r="L182" s="3">
        <v>2506.64990234375</v>
      </c>
      <c r="M182" s="4">
        <f t="shared" si="4"/>
        <v>7.3487524772595236E-3</v>
      </c>
      <c r="N182" s="4">
        <f t="shared" si="5"/>
        <v>1.1101954279371107E-3</v>
      </c>
    </row>
    <row r="183" spans="10:14" x14ac:dyDescent="0.25">
      <c r="J183" s="1">
        <v>42998</v>
      </c>
      <c r="K183" s="3">
        <v>124.84999847412099</v>
      </c>
      <c r="L183" s="3">
        <v>2508.23999023437</v>
      </c>
      <c r="M183" s="4">
        <f t="shared" si="4"/>
        <v>8.8183912326278424E-4</v>
      </c>
      <c r="N183" s="4">
        <f t="shared" si="5"/>
        <v>6.3434781583704414E-4</v>
      </c>
    </row>
    <row r="184" spans="10:14" x14ac:dyDescent="0.25">
      <c r="J184" s="1">
        <v>42999</v>
      </c>
      <c r="K184" s="3">
        <v>124.790000915527</v>
      </c>
      <c r="L184" s="3">
        <v>2500.60009765625</v>
      </c>
      <c r="M184" s="4">
        <f t="shared" si="4"/>
        <v>-4.8055714318995246E-4</v>
      </c>
      <c r="N184" s="4">
        <f t="shared" si="5"/>
        <v>-3.045917698412115E-3</v>
      </c>
    </row>
    <row r="185" spans="10:14" x14ac:dyDescent="0.25">
      <c r="J185" s="1">
        <v>43000</v>
      </c>
      <c r="K185" s="3">
        <v>124.430000305175</v>
      </c>
      <c r="L185" s="3">
        <v>2502.21997070312</v>
      </c>
      <c r="M185" s="4">
        <f t="shared" si="4"/>
        <v>-2.8848514120589641E-3</v>
      </c>
      <c r="N185" s="4">
        <f t="shared" si="5"/>
        <v>6.477937229500963E-4</v>
      </c>
    </row>
    <row r="186" spans="10:14" x14ac:dyDescent="0.25">
      <c r="J186" s="1">
        <v>43003</v>
      </c>
      <c r="K186" s="3">
        <v>124.31999969482401</v>
      </c>
      <c r="L186" s="3">
        <v>2496.65991210937</v>
      </c>
      <c r="M186" s="4">
        <f t="shared" si="4"/>
        <v>-8.8403608519815879E-4</v>
      </c>
      <c r="N186" s="4">
        <f t="shared" si="5"/>
        <v>-2.2220502828884658E-3</v>
      </c>
    </row>
    <row r="187" spans="10:14" x14ac:dyDescent="0.25">
      <c r="J187" s="1">
        <v>43004</v>
      </c>
      <c r="K187" s="3">
        <v>124.51000213623</v>
      </c>
      <c r="L187" s="3">
        <v>2496.84008789062</v>
      </c>
      <c r="M187" s="4">
        <f t="shared" si="4"/>
        <v>1.5283336701448214E-3</v>
      </c>
      <c r="N187" s="4">
        <f t="shared" si="5"/>
        <v>7.2166729788047945E-5</v>
      </c>
    </row>
    <row r="188" spans="10:14" x14ac:dyDescent="0.25">
      <c r="J188" s="1">
        <v>43005</v>
      </c>
      <c r="K188" s="3">
        <v>124.51999664306599</v>
      </c>
      <c r="L188" s="3">
        <v>2507.0400390625</v>
      </c>
      <c r="M188" s="4">
        <f t="shared" si="4"/>
        <v>8.0270714517105546E-5</v>
      </c>
      <c r="N188" s="4">
        <f t="shared" si="5"/>
        <v>4.0851439470828144E-3</v>
      </c>
    </row>
    <row r="189" spans="10:14" x14ac:dyDescent="0.25">
      <c r="J189" s="1">
        <v>43006</v>
      </c>
      <c r="K189" s="3">
        <v>125.230003356933</v>
      </c>
      <c r="L189" s="3">
        <v>2510.06005859375</v>
      </c>
      <c r="M189" s="4">
        <f t="shared" si="4"/>
        <v>5.7019493495669149E-3</v>
      </c>
      <c r="N189" s="4">
        <f t="shared" si="5"/>
        <v>1.204615596159142E-3</v>
      </c>
    </row>
    <row r="190" spans="10:14" x14ac:dyDescent="0.25">
      <c r="J190" s="1">
        <v>43007</v>
      </c>
      <c r="K190" s="3">
        <v>124.709999084472</v>
      </c>
      <c r="L190" s="3">
        <v>2519.36010742187</v>
      </c>
      <c r="M190" s="4">
        <f t="shared" si="4"/>
        <v>-4.1523936638320214E-3</v>
      </c>
      <c r="N190" s="4">
        <f t="shared" si="5"/>
        <v>3.7051100814418092E-3</v>
      </c>
    </row>
    <row r="191" spans="10:14" x14ac:dyDescent="0.25">
      <c r="J191" s="1">
        <v>43010</v>
      </c>
      <c r="K191" s="3">
        <v>124.720001220703</v>
      </c>
      <c r="L191" s="3">
        <v>2529.1201171875</v>
      </c>
      <c r="M191" s="4">
        <f t="shared" si="4"/>
        <v>8.0203161770597831E-5</v>
      </c>
      <c r="N191" s="4">
        <f t="shared" si="5"/>
        <v>3.8740034570197146E-3</v>
      </c>
    </row>
    <row r="192" spans="10:14" x14ac:dyDescent="0.25">
      <c r="J192" s="1">
        <v>43011</v>
      </c>
      <c r="K192" s="3">
        <v>125.51000213623</v>
      </c>
      <c r="L192" s="3">
        <v>2534.580078125</v>
      </c>
      <c r="M192" s="4">
        <f t="shared" si="4"/>
        <v>6.3341958610874105E-3</v>
      </c>
      <c r="N192" s="4">
        <f t="shared" si="5"/>
        <v>2.1588381272976687E-3</v>
      </c>
    </row>
    <row r="193" spans="10:14" x14ac:dyDescent="0.25">
      <c r="J193" s="1">
        <v>43012</v>
      </c>
      <c r="K193" s="3">
        <v>126.73999786376901</v>
      </c>
      <c r="L193" s="3">
        <v>2537.73999023437</v>
      </c>
      <c r="M193" s="4">
        <f t="shared" si="4"/>
        <v>9.7999817273841661E-3</v>
      </c>
      <c r="N193" s="4">
        <f t="shared" si="5"/>
        <v>1.2467201713775022E-3</v>
      </c>
    </row>
    <row r="194" spans="10:14" x14ac:dyDescent="0.25">
      <c r="J194" s="1">
        <v>43013</v>
      </c>
      <c r="K194" s="3">
        <v>126.400001525878</v>
      </c>
      <c r="L194" s="3">
        <v>2552.07006835937</v>
      </c>
      <c r="M194" s="4">
        <f t="shared" si="4"/>
        <v>-2.6826285594265808E-3</v>
      </c>
      <c r="N194" s="4">
        <f t="shared" si="5"/>
        <v>5.6467873699215243E-3</v>
      </c>
    </row>
    <row r="195" spans="10:14" x14ac:dyDescent="0.25">
      <c r="J195" s="1">
        <v>43014</v>
      </c>
      <c r="K195" s="3">
        <v>126.930000305175</v>
      </c>
      <c r="L195" s="3">
        <v>2549.330078125</v>
      </c>
      <c r="M195" s="4">
        <f t="shared" si="4"/>
        <v>4.193028266605614E-3</v>
      </c>
      <c r="N195" s="4">
        <f t="shared" si="5"/>
        <v>-1.0736344069626202E-3</v>
      </c>
    </row>
    <row r="196" spans="10:14" x14ac:dyDescent="0.25">
      <c r="J196" s="1">
        <v>43017</v>
      </c>
      <c r="K196" s="3">
        <v>126.879997253417</v>
      </c>
      <c r="L196" s="3">
        <v>2544.72998046875</v>
      </c>
      <c r="M196" s="4">
        <f t="shared" ref="M196:M259" si="6">K196/K195-1</f>
        <v>-3.9394194940345351E-4</v>
      </c>
      <c r="N196" s="4">
        <f t="shared" ref="N196:N259" si="7">L196/L195-1</f>
        <v>-1.8044339160793177E-3</v>
      </c>
    </row>
    <row r="197" spans="10:14" x14ac:dyDescent="0.25">
      <c r="J197" s="1">
        <v>43018</v>
      </c>
      <c r="K197" s="3">
        <v>128.19000244140599</v>
      </c>
      <c r="L197" s="3">
        <v>2550.63989257812</v>
      </c>
      <c r="M197" s="4">
        <f t="shared" si="6"/>
        <v>1.0324757379782445E-2</v>
      </c>
      <c r="N197" s="4">
        <f t="shared" si="7"/>
        <v>2.3224122617053755E-3</v>
      </c>
    </row>
    <row r="198" spans="10:14" x14ac:dyDescent="0.25">
      <c r="J198" s="1">
        <v>43019</v>
      </c>
      <c r="K198" s="3">
        <v>128.600006103515</v>
      </c>
      <c r="L198" s="3">
        <v>2555.23999023437</v>
      </c>
      <c r="M198" s="4">
        <f t="shared" si="6"/>
        <v>3.1984059154410716E-3</v>
      </c>
      <c r="N198" s="4">
        <f t="shared" si="7"/>
        <v>1.8035072962026E-3</v>
      </c>
    </row>
    <row r="199" spans="10:14" x14ac:dyDescent="0.25">
      <c r="J199" s="1">
        <v>43020</v>
      </c>
      <c r="K199" s="3">
        <v>129.99000549316401</v>
      </c>
      <c r="L199" s="3">
        <v>2550.92993164062</v>
      </c>
      <c r="M199" s="4">
        <f t="shared" si="6"/>
        <v>1.0808703916624474E-2</v>
      </c>
      <c r="N199" s="4">
        <f t="shared" si="7"/>
        <v>-1.6867529508860502E-3</v>
      </c>
    </row>
    <row r="200" spans="10:14" x14ac:dyDescent="0.25">
      <c r="J200" s="1">
        <v>43021</v>
      </c>
      <c r="K200" s="3">
        <v>130.71000671386699</v>
      </c>
      <c r="L200" s="3">
        <v>2553.169921875</v>
      </c>
      <c r="M200" s="4">
        <f t="shared" si="6"/>
        <v>5.5388967634195652E-3</v>
      </c>
      <c r="N200" s="4">
        <f t="shared" si="7"/>
        <v>8.7810731553084054E-4</v>
      </c>
    </row>
    <row r="201" spans="10:14" x14ac:dyDescent="0.25">
      <c r="J201" s="1">
        <v>43024</v>
      </c>
      <c r="K201" s="3">
        <v>131.47000122070301</v>
      </c>
      <c r="L201" s="3">
        <v>2557.63989257812</v>
      </c>
      <c r="M201" s="4">
        <f t="shared" si="6"/>
        <v>5.8143559620473795E-3</v>
      </c>
      <c r="N201" s="4">
        <f t="shared" si="7"/>
        <v>1.7507533144669463E-3</v>
      </c>
    </row>
    <row r="202" spans="10:14" x14ac:dyDescent="0.25">
      <c r="J202" s="1">
        <v>43025</v>
      </c>
      <c r="K202" s="3">
        <v>130.53999328613199</v>
      </c>
      <c r="L202" s="3">
        <v>2559.36010742187</v>
      </c>
      <c r="M202" s="4">
        <f t="shared" si="6"/>
        <v>-7.0739174407535854E-3</v>
      </c>
      <c r="N202" s="4">
        <f t="shared" si="7"/>
        <v>6.7257898531436489E-4</v>
      </c>
    </row>
    <row r="203" spans="10:14" x14ac:dyDescent="0.25">
      <c r="J203" s="1">
        <v>43026</v>
      </c>
      <c r="K203" s="3">
        <v>131.28999328613199</v>
      </c>
      <c r="L203" s="3">
        <v>2561.26000976562</v>
      </c>
      <c r="M203" s="4">
        <f t="shared" si="6"/>
        <v>5.7453657007324743E-3</v>
      </c>
      <c r="N203" s="4">
        <f t="shared" si="7"/>
        <v>7.4233490560415838E-4</v>
      </c>
    </row>
    <row r="204" spans="10:14" x14ac:dyDescent="0.25">
      <c r="J204" s="1">
        <v>43027</v>
      </c>
      <c r="K204" s="3">
        <v>131.55000305175699</v>
      </c>
      <c r="L204" s="3">
        <v>2562.10009765625</v>
      </c>
      <c r="M204" s="4">
        <f t="shared" si="6"/>
        <v>1.9804233294333784E-3</v>
      </c>
      <c r="N204" s="4">
        <f t="shared" si="7"/>
        <v>3.2799789456250394E-4</v>
      </c>
    </row>
    <row r="205" spans="10:14" x14ac:dyDescent="0.25">
      <c r="J205" s="1">
        <v>43028</v>
      </c>
      <c r="K205" s="3">
        <v>131.36000061035099</v>
      </c>
      <c r="L205" s="3">
        <v>2575.2099609375</v>
      </c>
      <c r="M205" s="4">
        <f t="shared" si="6"/>
        <v>-1.4443362751670463E-3</v>
      </c>
      <c r="N205" s="4">
        <f t="shared" si="7"/>
        <v>5.1168427389869375E-3</v>
      </c>
    </row>
    <row r="206" spans="10:14" x14ac:dyDescent="0.25">
      <c r="J206" s="1">
        <v>43031</v>
      </c>
      <c r="K206" s="3">
        <v>131.67999267578099</v>
      </c>
      <c r="L206" s="3">
        <v>2564.97998046875</v>
      </c>
      <c r="M206" s="4">
        <f t="shared" si="6"/>
        <v>2.4359931786175348E-3</v>
      </c>
      <c r="N206" s="4">
        <f t="shared" si="7"/>
        <v>-3.9724840397191707E-3</v>
      </c>
    </row>
    <row r="207" spans="10:14" x14ac:dyDescent="0.25">
      <c r="J207" s="1">
        <v>43032</v>
      </c>
      <c r="K207" s="3">
        <v>138.24000549316401</v>
      </c>
      <c r="L207" s="3">
        <v>2569.1298828125</v>
      </c>
      <c r="M207" s="4">
        <f t="shared" si="6"/>
        <v>4.9817840083989928E-2</v>
      </c>
      <c r="N207" s="4">
        <f t="shared" si="7"/>
        <v>1.617908278173541E-3</v>
      </c>
    </row>
    <row r="208" spans="10:14" x14ac:dyDescent="0.25">
      <c r="J208" s="1">
        <v>43033</v>
      </c>
      <c r="K208" s="3">
        <v>136.83999633789</v>
      </c>
      <c r="L208" s="3">
        <v>2557.14990234375</v>
      </c>
      <c r="M208" s="4">
        <f t="shared" si="6"/>
        <v>-1.0127380639776029E-2</v>
      </c>
      <c r="N208" s="4">
        <f t="shared" si="7"/>
        <v>-4.6630497542752281E-3</v>
      </c>
    </row>
    <row r="209" spans="10:14" x14ac:dyDescent="0.25">
      <c r="J209" s="1">
        <v>43034</v>
      </c>
      <c r="K209" s="3">
        <v>136.94000244140599</v>
      </c>
      <c r="L209" s="3">
        <v>2560.39990234375</v>
      </c>
      <c r="M209" s="4">
        <f t="shared" si="6"/>
        <v>7.3082509640709503E-4</v>
      </c>
      <c r="N209" s="4">
        <f t="shared" si="7"/>
        <v>1.2709462190783061E-3</v>
      </c>
    </row>
    <row r="210" spans="10:14" x14ac:dyDescent="0.25">
      <c r="J210" s="1">
        <v>43035</v>
      </c>
      <c r="K210" s="3">
        <v>137.80999755859301</v>
      </c>
      <c r="L210" s="3">
        <v>2581.07006835937</v>
      </c>
      <c r="M210" s="4">
        <f t="shared" si="6"/>
        <v>6.3531115939572391E-3</v>
      </c>
      <c r="N210" s="4">
        <f t="shared" si="7"/>
        <v>8.0730224980476439E-3</v>
      </c>
    </row>
    <row r="211" spans="10:14" x14ac:dyDescent="0.25">
      <c r="J211" s="1">
        <v>43038</v>
      </c>
      <c r="K211" s="3">
        <v>136.49000549316401</v>
      </c>
      <c r="L211" s="3">
        <v>2572.830078125</v>
      </c>
      <c r="M211" s="4">
        <f t="shared" si="6"/>
        <v>-9.5783476439564863E-3</v>
      </c>
      <c r="N211" s="4">
        <f t="shared" si="7"/>
        <v>-3.1924705707845336E-3</v>
      </c>
    </row>
    <row r="212" spans="10:14" x14ac:dyDescent="0.25">
      <c r="J212" s="1">
        <v>43039</v>
      </c>
      <c r="K212" s="3">
        <v>135.80000305175699</v>
      </c>
      <c r="L212" s="3">
        <v>2575.26000976562</v>
      </c>
      <c r="M212" s="4">
        <f t="shared" si="6"/>
        <v>-5.0553330913417627E-3</v>
      </c>
      <c r="N212" s="4">
        <f t="shared" si="7"/>
        <v>9.4445865713410626E-4</v>
      </c>
    </row>
    <row r="213" spans="10:14" x14ac:dyDescent="0.25">
      <c r="J213" s="1">
        <v>43040</v>
      </c>
      <c r="K213" s="3">
        <v>136.28999328613199</v>
      </c>
      <c r="L213" s="3">
        <v>2579.36010742187</v>
      </c>
      <c r="M213" s="4">
        <f t="shared" si="6"/>
        <v>3.608175429776983E-3</v>
      </c>
      <c r="N213" s="4">
        <f t="shared" si="7"/>
        <v>1.5921101716727115E-3</v>
      </c>
    </row>
    <row r="214" spans="10:14" x14ac:dyDescent="0.25">
      <c r="J214" s="1">
        <v>43041</v>
      </c>
      <c r="K214" s="3">
        <v>136.47000122070301</v>
      </c>
      <c r="L214" s="3">
        <v>2579.85009765625</v>
      </c>
      <c r="M214" s="4">
        <f t="shared" si="6"/>
        <v>1.3207714684753125E-3</v>
      </c>
      <c r="N214" s="4">
        <f t="shared" si="7"/>
        <v>1.8996581088859266E-4</v>
      </c>
    </row>
    <row r="215" spans="10:14" x14ac:dyDescent="0.25">
      <c r="J215" s="1">
        <v>43042</v>
      </c>
      <c r="K215" s="3">
        <v>136.63000488281199</v>
      </c>
      <c r="L215" s="3">
        <v>2587.84008789062</v>
      </c>
      <c r="M215" s="4">
        <f t="shared" si="6"/>
        <v>1.1724456706805331E-3</v>
      </c>
      <c r="N215" s="4">
        <f t="shared" si="7"/>
        <v>3.097075384972392E-3</v>
      </c>
    </row>
    <row r="216" spans="10:14" x14ac:dyDescent="0.25">
      <c r="J216" s="1">
        <v>43045</v>
      </c>
      <c r="K216" s="3">
        <v>137.71000671386699</v>
      </c>
      <c r="L216" s="3">
        <v>2591.1298828125</v>
      </c>
      <c r="M216" s="4">
        <f t="shared" si="6"/>
        <v>7.904572879005034E-3</v>
      </c>
      <c r="N216" s="4">
        <f t="shared" si="7"/>
        <v>1.2712512404742249E-3</v>
      </c>
    </row>
    <row r="217" spans="10:14" x14ac:dyDescent="0.25">
      <c r="J217" s="1">
        <v>43046</v>
      </c>
      <c r="K217" s="3">
        <v>138.80999755859301</v>
      </c>
      <c r="L217" s="3">
        <v>2590.63989257812</v>
      </c>
      <c r="M217" s="4">
        <f t="shared" si="6"/>
        <v>7.9877335785161208E-3</v>
      </c>
      <c r="N217" s="4">
        <f t="shared" si="7"/>
        <v>-1.8910292287166452E-4</v>
      </c>
    </row>
    <row r="218" spans="10:14" x14ac:dyDescent="0.25">
      <c r="J218" s="1">
        <v>43047</v>
      </c>
      <c r="K218" s="3">
        <v>137.28999328613199</v>
      </c>
      <c r="L218" s="3">
        <v>2594.3798828125</v>
      </c>
      <c r="M218" s="4">
        <f t="shared" si="6"/>
        <v>-1.0950250696599939E-2</v>
      </c>
      <c r="N218" s="4">
        <f t="shared" si="7"/>
        <v>1.4436550001004633E-3</v>
      </c>
    </row>
    <row r="219" spans="10:14" x14ac:dyDescent="0.25">
      <c r="J219" s="1">
        <v>43048</v>
      </c>
      <c r="K219" s="3">
        <v>135.33999633789</v>
      </c>
      <c r="L219" s="3">
        <v>2584.6201171875</v>
      </c>
      <c r="M219" s="4">
        <f t="shared" si="6"/>
        <v>-1.4203489282557658E-2</v>
      </c>
      <c r="N219" s="4">
        <f t="shared" si="7"/>
        <v>-3.7618876440020932E-3</v>
      </c>
    </row>
    <row r="220" spans="10:14" x14ac:dyDescent="0.25">
      <c r="J220" s="1">
        <v>43049</v>
      </c>
      <c r="K220" s="3">
        <v>136.47999572753901</v>
      </c>
      <c r="L220" s="3">
        <v>2582.30004882812</v>
      </c>
      <c r="M220" s="4">
        <f t="shared" si="6"/>
        <v>8.4232261008998499E-3</v>
      </c>
      <c r="N220" s="4">
        <f t="shared" si="7"/>
        <v>-8.9764385255375334E-4</v>
      </c>
    </row>
    <row r="221" spans="10:14" x14ac:dyDescent="0.25">
      <c r="J221" s="1">
        <v>43052</v>
      </c>
      <c r="K221" s="3">
        <v>136.52999877929599</v>
      </c>
      <c r="L221" s="3">
        <v>2584.84008789062</v>
      </c>
      <c r="M221" s="4">
        <f t="shared" si="6"/>
        <v>3.6637641648828989E-4</v>
      </c>
      <c r="N221" s="4">
        <f t="shared" si="7"/>
        <v>9.8363436257242753E-4</v>
      </c>
    </row>
    <row r="222" spans="10:14" x14ac:dyDescent="0.25">
      <c r="J222" s="1">
        <v>43053</v>
      </c>
      <c r="K222" s="3">
        <v>137.53999328613199</v>
      </c>
      <c r="L222" s="3">
        <v>2578.8701171875</v>
      </c>
      <c r="M222" s="4">
        <f t="shared" si="6"/>
        <v>7.3976013760073123E-3</v>
      </c>
      <c r="N222" s="4">
        <f t="shared" si="7"/>
        <v>-2.3096092988839079E-3</v>
      </c>
    </row>
    <row r="223" spans="10:14" x14ac:dyDescent="0.25">
      <c r="J223" s="1">
        <v>43054</v>
      </c>
      <c r="K223" s="3">
        <v>134.100006103515</v>
      </c>
      <c r="L223" s="3">
        <v>2564.6201171875</v>
      </c>
      <c r="M223" s="4">
        <f t="shared" si="6"/>
        <v>-2.5010813948933341E-2</v>
      </c>
      <c r="N223" s="4">
        <f t="shared" si="7"/>
        <v>-5.5256757232663434E-3</v>
      </c>
    </row>
    <row r="224" spans="10:14" x14ac:dyDescent="0.25">
      <c r="J224" s="1">
        <v>43055</v>
      </c>
      <c r="K224" s="3">
        <v>136.36000061035099</v>
      </c>
      <c r="L224" s="3">
        <v>2585.63989257812</v>
      </c>
      <c r="M224" s="4">
        <f t="shared" si="6"/>
        <v>1.685305297519113E-2</v>
      </c>
      <c r="N224" s="4">
        <f t="shared" si="7"/>
        <v>8.1960580632391977E-3</v>
      </c>
    </row>
    <row r="225" spans="10:14" x14ac:dyDescent="0.25">
      <c r="J225" s="1">
        <v>43056</v>
      </c>
      <c r="K225" s="3">
        <v>136.13000488281199</v>
      </c>
      <c r="L225" s="3">
        <v>2578.85009765625</v>
      </c>
      <c r="M225" s="4">
        <f t="shared" si="6"/>
        <v>-1.6866803058781521E-3</v>
      </c>
      <c r="N225" s="4">
        <f t="shared" si="7"/>
        <v>-2.6259630899723163E-3</v>
      </c>
    </row>
    <row r="226" spans="10:14" x14ac:dyDescent="0.25">
      <c r="J226" s="1">
        <v>43059</v>
      </c>
      <c r="K226" s="3">
        <v>136.91000366210901</v>
      </c>
      <c r="L226" s="3">
        <v>2582.13989257812</v>
      </c>
      <c r="M226" s="4">
        <f t="shared" si="6"/>
        <v>5.7298079139016522E-3</v>
      </c>
      <c r="N226" s="4">
        <f t="shared" si="7"/>
        <v>1.2756828808544451E-3</v>
      </c>
    </row>
    <row r="227" spans="10:14" x14ac:dyDescent="0.25">
      <c r="J227" s="1">
        <v>43060</v>
      </c>
      <c r="K227" s="3">
        <v>137.600006103515</v>
      </c>
      <c r="L227" s="3">
        <v>2599.03002929687</v>
      </c>
      <c r="M227" s="4">
        <f t="shared" si="6"/>
        <v>5.039824869984777E-3</v>
      </c>
      <c r="N227" s="4">
        <f t="shared" si="7"/>
        <v>6.5411392958598658E-3</v>
      </c>
    </row>
    <row r="228" spans="10:14" x14ac:dyDescent="0.25">
      <c r="J228" s="1">
        <v>43061</v>
      </c>
      <c r="K228" s="3">
        <v>138.009994506835</v>
      </c>
      <c r="L228" s="3">
        <v>2597.080078125</v>
      </c>
      <c r="M228" s="4">
        <f t="shared" si="6"/>
        <v>2.9795667524286085E-3</v>
      </c>
      <c r="N228" s="4">
        <f t="shared" si="7"/>
        <v>-7.5026111660492223E-4</v>
      </c>
    </row>
    <row r="229" spans="10:14" x14ac:dyDescent="0.25">
      <c r="J229" s="1">
        <v>43063</v>
      </c>
      <c r="K229" s="3">
        <v>137.38999938964801</v>
      </c>
      <c r="L229" s="3">
        <v>2602.419921875</v>
      </c>
      <c r="M229" s="4">
        <f t="shared" si="6"/>
        <v>-4.4923928835913784E-3</v>
      </c>
      <c r="N229" s="4">
        <f t="shared" si="7"/>
        <v>2.0560951489239088E-3</v>
      </c>
    </row>
    <row r="230" spans="10:14" x14ac:dyDescent="0.25">
      <c r="J230" s="1">
        <v>43066</v>
      </c>
      <c r="K230" s="3">
        <v>137.19000244140599</v>
      </c>
      <c r="L230" s="3">
        <v>2601.419921875</v>
      </c>
      <c r="M230" s="4">
        <f t="shared" si="6"/>
        <v>-1.4556878166569476E-3</v>
      </c>
      <c r="N230" s="4">
        <f t="shared" si="7"/>
        <v>-3.8425774087968989E-4</v>
      </c>
    </row>
    <row r="231" spans="10:14" x14ac:dyDescent="0.25">
      <c r="J231" s="1">
        <v>43067</v>
      </c>
      <c r="K231" s="3">
        <v>138.99000549316401</v>
      </c>
      <c r="L231" s="3">
        <v>2627.0400390625</v>
      </c>
      <c r="M231" s="4">
        <f t="shared" si="6"/>
        <v>1.3120511842885874E-2</v>
      </c>
      <c r="N231" s="4">
        <f t="shared" si="7"/>
        <v>9.84851271879017E-3</v>
      </c>
    </row>
    <row r="232" spans="10:14" x14ac:dyDescent="0.25">
      <c r="J232" s="1">
        <v>43068</v>
      </c>
      <c r="K232" s="3">
        <v>138.05999755859301</v>
      </c>
      <c r="L232" s="3">
        <v>2626.07006835937</v>
      </c>
      <c r="M232" s="4">
        <f t="shared" si="6"/>
        <v>-6.6911856810937254E-3</v>
      </c>
      <c r="N232" s="4">
        <f t="shared" si="7"/>
        <v>-3.6922570219988238E-4</v>
      </c>
    </row>
    <row r="233" spans="10:14" x14ac:dyDescent="0.25">
      <c r="J233" s="1">
        <v>43069</v>
      </c>
      <c r="K233" s="3">
        <v>141.14999389648401</v>
      </c>
      <c r="L233" s="3">
        <v>2647.580078125</v>
      </c>
      <c r="M233" s="4">
        <f t="shared" si="6"/>
        <v>2.2381547099329602E-2</v>
      </c>
      <c r="N233" s="4">
        <f t="shared" si="7"/>
        <v>8.1909504338049111E-3</v>
      </c>
    </row>
    <row r="234" spans="10:14" x14ac:dyDescent="0.25">
      <c r="J234" s="1">
        <v>43070</v>
      </c>
      <c r="K234" s="3">
        <v>141.52000427246</v>
      </c>
      <c r="L234" s="3">
        <v>2642.21997070312</v>
      </c>
      <c r="M234" s="4">
        <f t="shared" si="6"/>
        <v>2.6213984553717928E-3</v>
      </c>
      <c r="N234" s="4">
        <f t="shared" si="7"/>
        <v>-2.0245308031159315E-3</v>
      </c>
    </row>
    <row r="235" spans="10:14" x14ac:dyDescent="0.25">
      <c r="J235" s="1">
        <v>43073</v>
      </c>
      <c r="K235" s="3">
        <v>141.5</v>
      </c>
      <c r="L235" s="3">
        <v>2639.43994140625</v>
      </c>
      <c r="M235" s="4">
        <f t="shared" si="6"/>
        <v>-1.4135296676143216E-4</v>
      </c>
      <c r="N235" s="4">
        <f t="shared" si="7"/>
        <v>-1.0521566439186669E-3</v>
      </c>
    </row>
    <row r="236" spans="10:14" x14ac:dyDescent="0.25">
      <c r="J236" s="1">
        <v>43074</v>
      </c>
      <c r="K236" s="3">
        <v>140.13999938964801</v>
      </c>
      <c r="L236" s="3">
        <v>2629.57006835937</v>
      </c>
      <c r="M236" s="4">
        <f t="shared" si="6"/>
        <v>-9.6113117339363674E-3</v>
      </c>
      <c r="N236" s="4">
        <f t="shared" si="7"/>
        <v>-3.7393815604765956E-3</v>
      </c>
    </row>
    <row r="237" spans="10:14" x14ac:dyDescent="0.25">
      <c r="J237" s="1">
        <v>43075</v>
      </c>
      <c r="K237" s="3">
        <v>140.33999633789</v>
      </c>
      <c r="L237" s="3">
        <v>2629.27001953125</v>
      </c>
      <c r="M237" s="4">
        <f t="shared" si="6"/>
        <v>1.4271225140076726E-3</v>
      </c>
      <c r="N237" s="4">
        <f t="shared" si="7"/>
        <v>-1.1410565998237754E-4</v>
      </c>
    </row>
    <row r="238" spans="10:14" x14ac:dyDescent="0.25">
      <c r="J238" s="1">
        <v>43076</v>
      </c>
      <c r="K238" s="3">
        <v>142.88999938964801</v>
      </c>
      <c r="L238" s="3">
        <v>2636.97998046875</v>
      </c>
      <c r="M238" s="4">
        <f t="shared" si="6"/>
        <v>1.8170180406863468E-2</v>
      </c>
      <c r="N238" s="4">
        <f t="shared" si="7"/>
        <v>2.9323579853828274E-3</v>
      </c>
    </row>
    <row r="239" spans="10:14" x14ac:dyDescent="0.25">
      <c r="J239" s="1">
        <v>43077</v>
      </c>
      <c r="K239" s="3">
        <v>143.86000061035099</v>
      </c>
      <c r="L239" s="3">
        <v>2651.5</v>
      </c>
      <c r="M239" s="4">
        <f t="shared" si="6"/>
        <v>6.7884472310610899E-3</v>
      </c>
      <c r="N239" s="4">
        <f t="shared" si="7"/>
        <v>5.5063063196516548E-3</v>
      </c>
    </row>
    <row r="240" spans="10:14" x14ac:dyDescent="0.25">
      <c r="J240" s="1">
        <v>43080</v>
      </c>
      <c r="K240" s="3">
        <v>143.77000427246</v>
      </c>
      <c r="L240" s="3">
        <v>2659.98999023437</v>
      </c>
      <c r="M240" s="4">
        <f t="shared" si="6"/>
        <v>-6.2558277150814856E-4</v>
      </c>
      <c r="N240" s="4">
        <f t="shared" si="7"/>
        <v>3.2019574710051568E-3</v>
      </c>
    </row>
    <row r="241" spans="10:14" x14ac:dyDescent="0.25">
      <c r="J241" s="1">
        <v>43081</v>
      </c>
      <c r="K241" s="3">
        <v>143.419998168945</v>
      </c>
      <c r="L241" s="3">
        <v>2664.11010742187</v>
      </c>
      <c r="M241" s="4">
        <f t="shared" si="6"/>
        <v>-2.4344862844387638E-3</v>
      </c>
      <c r="N241" s="4">
        <f t="shared" si="7"/>
        <v>1.548922064604108E-3</v>
      </c>
    </row>
    <row r="242" spans="10:14" x14ac:dyDescent="0.25">
      <c r="J242" s="1">
        <v>43082</v>
      </c>
      <c r="K242" s="3">
        <v>148.57000732421801</v>
      </c>
      <c r="L242" s="3">
        <v>2662.85009765625</v>
      </c>
      <c r="M242" s="4">
        <f t="shared" si="6"/>
        <v>3.5908584723355119E-2</v>
      </c>
      <c r="N242" s="4">
        <f t="shared" si="7"/>
        <v>-4.729570906659708E-4</v>
      </c>
    </row>
    <row r="243" spans="10:14" x14ac:dyDescent="0.25">
      <c r="J243" s="1">
        <v>43083</v>
      </c>
      <c r="K243" s="3">
        <v>146.27999877929599</v>
      </c>
      <c r="L243" s="3">
        <v>2652.01000976562</v>
      </c>
      <c r="M243" s="4">
        <f t="shared" si="6"/>
        <v>-1.5413666500834422E-2</v>
      </c>
      <c r="N243" s="4">
        <f t="shared" si="7"/>
        <v>-4.0708592271758715E-3</v>
      </c>
    </row>
    <row r="244" spans="10:14" x14ac:dyDescent="0.25">
      <c r="J244" s="1">
        <v>43084</v>
      </c>
      <c r="K244" s="3">
        <v>146.69000244140599</v>
      </c>
      <c r="L244" s="3">
        <v>2675.81005859375</v>
      </c>
      <c r="M244" s="4">
        <f t="shared" si="6"/>
        <v>2.8028689194112832E-3</v>
      </c>
      <c r="N244" s="4">
        <f t="shared" si="7"/>
        <v>8.9743435132183524E-3</v>
      </c>
    </row>
    <row r="245" spans="10:14" x14ac:dyDescent="0.25">
      <c r="J245" s="1">
        <v>43087</v>
      </c>
      <c r="K245" s="3">
        <v>149.77000427246</v>
      </c>
      <c r="L245" s="3">
        <v>2690.15991210937</v>
      </c>
      <c r="M245" s="4">
        <f t="shared" si="6"/>
        <v>2.0996671755352248E-2</v>
      </c>
      <c r="N245" s="4">
        <f t="shared" si="7"/>
        <v>5.3628072252487335E-3</v>
      </c>
    </row>
    <row r="246" spans="10:14" x14ac:dyDescent="0.25">
      <c r="J246" s="1">
        <v>43088</v>
      </c>
      <c r="K246" s="3">
        <v>150.91000366210901</v>
      </c>
      <c r="L246" s="3">
        <v>2681.46997070312</v>
      </c>
      <c r="M246" s="4">
        <f t="shared" si="6"/>
        <v>7.6116669368262446E-3</v>
      </c>
      <c r="N246" s="4">
        <f t="shared" si="7"/>
        <v>-3.2302694598687065E-3</v>
      </c>
    </row>
    <row r="247" spans="10:14" x14ac:dyDescent="0.25">
      <c r="J247" s="1">
        <v>43089</v>
      </c>
      <c r="K247" s="3">
        <v>152.52000427246</v>
      </c>
      <c r="L247" s="3">
        <v>2679.25</v>
      </c>
      <c r="M247" s="4">
        <f t="shared" si="6"/>
        <v>1.0668614215634253E-2</v>
      </c>
      <c r="N247" s="4">
        <f t="shared" si="7"/>
        <v>-8.278931807459422E-4</v>
      </c>
    </row>
    <row r="248" spans="10:14" x14ac:dyDescent="0.25">
      <c r="J248" s="1">
        <v>43090</v>
      </c>
      <c r="K248" s="3">
        <v>154.63999938964801</v>
      </c>
      <c r="L248" s="3">
        <v>2684.57006835937</v>
      </c>
      <c r="M248" s="4">
        <f t="shared" si="6"/>
        <v>1.3899784013911232E-2</v>
      </c>
      <c r="N248" s="4">
        <f t="shared" si="7"/>
        <v>1.98565582135668E-3</v>
      </c>
    </row>
    <row r="249" spans="10:14" x14ac:dyDescent="0.25">
      <c r="J249" s="1">
        <v>43091</v>
      </c>
      <c r="K249" s="3">
        <v>155.75</v>
      </c>
      <c r="L249" s="3">
        <v>2683.34008789062</v>
      </c>
      <c r="M249" s="4">
        <f t="shared" si="6"/>
        <v>7.1779656927901669E-3</v>
      </c>
      <c r="N249" s="4">
        <f t="shared" si="7"/>
        <v>-4.5816664770526039E-4</v>
      </c>
    </row>
    <row r="250" spans="10:14" x14ac:dyDescent="0.25">
      <c r="J250" s="1">
        <v>43095</v>
      </c>
      <c r="K250" s="3">
        <v>156.44000244140599</v>
      </c>
      <c r="L250" s="3">
        <v>2680.5</v>
      </c>
      <c r="M250" s="4">
        <f t="shared" si="6"/>
        <v>4.4301922401668303E-3</v>
      </c>
      <c r="N250" s="4">
        <f t="shared" si="7"/>
        <v>-1.0584151831655175E-3</v>
      </c>
    </row>
    <row r="251" spans="10:14" x14ac:dyDescent="0.25">
      <c r="J251" s="1">
        <v>43096</v>
      </c>
      <c r="K251" s="3">
        <v>157.52000427246</v>
      </c>
      <c r="L251" s="3">
        <v>2682.6201171875</v>
      </c>
      <c r="M251" s="4">
        <f t="shared" si="6"/>
        <v>6.9036168128322473E-3</v>
      </c>
      <c r="N251" s="4">
        <f t="shared" si="7"/>
        <v>7.9094093919040986E-4</v>
      </c>
    </row>
    <row r="252" spans="10:14" x14ac:dyDescent="0.25">
      <c r="J252" s="1">
        <v>43097</v>
      </c>
      <c r="K252" s="3">
        <v>158.419998168945</v>
      </c>
      <c r="L252" s="3">
        <v>2687.5400390625</v>
      </c>
      <c r="M252" s="4">
        <f t="shared" si="6"/>
        <v>5.7135212803085533E-3</v>
      </c>
      <c r="N252" s="4">
        <f t="shared" si="7"/>
        <v>1.8339987251561052E-3</v>
      </c>
    </row>
    <row r="253" spans="10:14" x14ac:dyDescent="0.25">
      <c r="J253" s="1">
        <v>43098</v>
      </c>
      <c r="K253" s="3">
        <v>157.58000183105401</v>
      </c>
      <c r="L253" s="3">
        <v>2673.61010742187</v>
      </c>
      <c r="M253" s="4">
        <f t="shared" si="6"/>
        <v>-5.3023377578580444E-3</v>
      </c>
      <c r="N253" s="4">
        <f t="shared" si="7"/>
        <v>-5.1831531579671353E-3</v>
      </c>
    </row>
    <row r="254" spans="10:14" x14ac:dyDescent="0.25">
      <c r="J254" s="1">
        <v>43102</v>
      </c>
      <c r="K254" s="3">
        <v>157.03999328613199</v>
      </c>
      <c r="L254" s="3">
        <v>2695.81005859375</v>
      </c>
      <c r="M254" s="4">
        <f t="shared" si="6"/>
        <v>-3.4268850022033392E-3</v>
      </c>
      <c r="N254" s="4">
        <f t="shared" si="7"/>
        <v>8.3033614775218645E-3</v>
      </c>
    </row>
    <row r="255" spans="10:14" x14ac:dyDescent="0.25">
      <c r="J255" s="1">
        <v>43103</v>
      </c>
      <c r="K255" s="3">
        <v>157.27999877929599</v>
      </c>
      <c r="L255" s="3">
        <v>2713.06005859375</v>
      </c>
      <c r="M255" s="4">
        <f t="shared" si="6"/>
        <v>1.5283080961847606E-3</v>
      </c>
      <c r="N255" s="4">
        <f t="shared" si="7"/>
        <v>6.3988187687815667E-3</v>
      </c>
    </row>
    <row r="256" spans="10:14" x14ac:dyDescent="0.25">
      <c r="J256" s="1">
        <v>43104</v>
      </c>
      <c r="K256" s="3">
        <v>159.44000244140599</v>
      </c>
      <c r="L256" s="3">
        <v>2723.98999023437</v>
      </c>
      <c r="M256" s="4">
        <f t="shared" si="6"/>
        <v>1.3733492363139144E-2</v>
      </c>
      <c r="N256" s="4">
        <f t="shared" si="7"/>
        <v>4.0286360805021904E-3</v>
      </c>
    </row>
    <row r="257" spans="10:14" x14ac:dyDescent="0.25">
      <c r="J257" s="1">
        <v>43105</v>
      </c>
      <c r="K257" s="3">
        <v>161.96000671386699</v>
      </c>
      <c r="L257" s="3">
        <v>2743.14990234375</v>
      </c>
      <c r="M257" s="4">
        <f t="shared" si="6"/>
        <v>1.580534516980503E-2</v>
      </c>
      <c r="N257" s="4">
        <f t="shared" si="7"/>
        <v>7.0337674433713637E-3</v>
      </c>
    </row>
    <row r="258" spans="10:14" x14ac:dyDescent="0.25">
      <c r="J258" s="1">
        <v>43108</v>
      </c>
      <c r="K258" s="3">
        <v>166.02999877929599</v>
      </c>
      <c r="L258" s="3">
        <v>2747.7099609375</v>
      </c>
      <c r="M258" s="4">
        <f t="shared" si="6"/>
        <v>2.5129611612201286E-2</v>
      </c>
      <c r="N258" s="4">
        <f t="shared" si="7"/>
        <v>1.6623439316436617E-3</v>
      </c>
    </row>
    <row r="259" spans="10:14" x14ac:dyDescent="0.25">
      <c r="J259" s="1">
        <v>43109</v>
      </c>
      <c r="K259" s="3">
        <v>166.42999267578099</v>
      </c>
      <c r="L259" s="3">
        <v>2751.2900390625</v>
      </c>
      <c r="M259" s="4">
        <f t="shared" si="6"/>
        <v>2.4091664122500855E-3</v>
      </c>
      <c r="N259" s="4">
        <f t="shared" si="7"/>
        <v>1.3029315960912946E-3</v>
      </c>
    </row>
    <row r="260" spans="10:14" x14ac:dyDescent="0.25">
      <c r="J260" s="1">
        <v>43110</v>
      </c>
      <c r="K260" s="3">
        <v>165.86999511718699</v>
      </c>
      <c r="L260" s="3">
        <v>2748.22998046875</v>
      </c>
      <c r="M260" s="4">
        <f t="shared" ref="M260:M323" si="8">K260/K259-1</f>
        <v>-3.3647634635478596E-3</v>
      </c>
      <c r="N260" s="4">
        <f t="shared" ref="N260:N323" si="9">L260/L259-1</f>
        <v>-1.1122268282528491E-3</v>
      </c>
    </row>
    <row r="261" spans="10:14" x14ac:dyDescent="0.25">
      <c r="J261" s="1">
        <v>43111</v>
      </c>
      <c r="K261" s="3">
        <v>169.19999694824199</v>
      </c>
      <c r="L261" s="3">
        <v>2767.56005859375</v>
      </c>
      <c r="M261" s="4">
        <f t="shared" si="8"/>
        <v>2.007597473372047E-2</v>
      </c>
      <c r="N261" s="4">
        <f t="shared" si="9"/>
        <v>7.033646478779465E-3</v>
      </c>
    </row>
    <row r="262" spans="10:14" x14ac:dyDescent="0.25">
      <c r="J262" s="1">
        <v>43112</v>
      </c>
      <c r="K262" s="3">
        <v>170.30000305175699</v>
      </c>
      <c r="L262" s="3">
        <v>2786.23999023437</v>
      </c>
      <c r="M262" s="4">
        <f t="shared" si="8"/>
        <v>6.5012182231392046E-3</v>
      </c>
      <c r="N262" s="4">
        <f t="shared" si="9"/>
        <v>6.7496029878792996E-3</v>
      </c>
    </row>
    <row r="263" spans="10:14" x14ac:dyDescent="0.25">
      <c r="J263" s="1">
        <v>43116</v>
      </c>
      <c r="K263" s="3">
        <v>169.30999755859301</v>
      </c>
      <c r="L263" s="3">
        <v>2776.419921875</v>
      </c>
      <c r="M263" s="4">
        <f t="shared" si="8"/>
        <v>-5.8133028504003814E-3</v>
      </c>
      <c r="N263" s="4">
        <f t="shared" si="9"/>
        <v>-3.5244876226703248E-3</v>
      </c>
    </row>
    <row r="264" spans="10:14" x14ac:dyDescent="0.25">
      <c r="J264" s="1">
        <v>43117</v>
      </c>
      <c r="K264" s="3">
        <v>168.5</v>
      </c>
      <c r="L264" s="3">
        <v>2802.56005859375</v>
      </c>
      <c r="M264" s="4">
        <f t="shared" si="8"/>
        <v>-4.7841094458269673E-3</v>
      </c>
      <c r="N264" s="4">
        <f t="shared" si="9"/>
        <v>9.4150515607511753E-3</v>
      </c>
    </row>
    <row r="265" spans="10:14" x14ac:dyDescent="0.25">
      <c r="J265" s="1">
        <v>43118</v>
      </c>
      <c r="K265" s="3">
        <v>168.83000183105401</v>
      </c>
      <c r="L265" s="3">
        <v>2798.03002929687</v>
      </c>
      <c r="M265" s="4">
        <f t="shared" si="8"/>
        <v>1.9584678400830224E-3</v>
      </c>
      <c r="N265" s="4">
        <f t="shared" si="9"/>
        <v>-1.6163897301644248E-3</v>
      </c>
    </row>
    <row r="266" spans="10:14" x14ac:dyDescent="0.25">
      <c r="J266" s="1">
        <v>43119</v>
      </c>
      <c r="K266" s="3">
        <v>170.41000366210901</v>
      </c>
      <c r="L266" s="3">
        <v>2810.30004882812</v>
      </c>
      <c r="M266" s="4">
        <f t="shared" si="8"/>
        <v>9.358537072315487E-3</v>
      </c>
      <c r="N266" s="4">
        <f t="shared" si="9"/>
        <v>4.3852351128388367E-3</v>
      </c>
    </row>
    <row r="267" spans="10:14" x14ac:dyDescent="0.25">
      <c r="J267" s="1">
        <v>43122</v>
      </c>
      <c r="K267" s="3">
        <v>170.88999938964801</v>
      </c>
      <c r="L267" s="3">
        <v>2832.96997070312</v>
      </c>
      <c r="M267" s="4">
        <f t="shared" si="8"/>
        <v>2.8167109748482577E-3</v>
      </c>
      <c r="N267" s="4">
        <f t="shared" si="9"/>
        <v>8.0667264993476984E-3</v>
      </c>
    </row>
    <row r="268" spans="10:14" x14ac:dyDescent="0.25">
      <c r="J268" s="1">
        <v>43123</v>
      </c>
      <c r="K268" s="3">
        <v>169.42999267578099</v>
      </c>
      <c r="L268" s="3">
        <v>2839.1298828125</v>
      </c>
      <c r="M268" s="4">
        <f t="shared" si="8"/>
        <v>-8.5435468376241497E-3</v>
      </c>
      <c r="N268" s="4">
        <f t="shared" si="9"/>
        <v>2.1743654797199419E-3</v>
      </c>
    </row>
    <row r="269" spans="10:14" x14ac:dyDescent="0.25">
      <c r="J269" s="1">
        <v>43124</v>
      </c>
      <c r="K269" s="3">
        <v>168.33999633789</v>
      </c>
      <c r="L269" s="3">
        <v>2837.5400390625</v>
      </c>
      <c r="M269" s="4">
        <f t="shared" si="8"/>
        <v>-6.4333139645280646E-3</v>
      </c>
      <c r="N269" s="4">
        <f t="shared" si="9"/>
        <v>-5.5997570228283333E-4</v>
      </c>
    </row>
    <row r="270" spans="10:14" x14ac:dyDescent="0.25">
      <c r="J270" s="1">
        <v>43125</v>
      </c>
      <c r="K270" s="3">
        <v>169.36999511718699</v>
      </c>
      <c r="L270" s="3">
        <v>2839.25</v>
      </c>
      <c r="M270" s="4">
        <f t="shared" si="8"/>
        <v>6.1185624432924524E-3</v>
      </c>
      <c r="N270" s="4">
        <f t="shared" si="9"/>
        <v>6.0262090189389106E-4</v>
      </c>
    </row>
    <row r="271" spans="10:14" x14ac:dyDescent="0.25">
      <c r="J271" s="1">
        <v>43126</v>
      </c>
      <c r="K271" s="3">
        <v>167.05999755859301</v>
      </c>
      <c r="L271" s="3">
        <v>2872.8701171875</v>
      </c>
      <c r="M271" s="4">
        <f t="shared" si="8"/>
        <v>-1.3638764983111007E-2</v>
      </c>
      <c r="N271" s="4">
        <f t="shared" si="9"/>
        <v>1.1841196508761032E-2</v>
      </c>
    </row>
    <row r="272" spans="10:14" x14ac:dyDescent="0.25">
      <c r="J272" s="1">
        <v>43129</v>
      </c>
      <c r="K272" s="3">
        <v>162.58000183105401</v>
      </c>
      <c r="L272" s="3">
        <v>2853.53002929687</v>
      </c>
      <c r="M272" s="4">
        <f t="shared" si="8"/>
        <v>-2.6816687375849746E-2</v>
      </c>
      <c r="N272" s="4">
        <f t="shared" si="9"/>
        <v>-6.7319743328889681E-3</v>
      </c>
    </row>
    <row r="273" spans="10:14" x14ac:dyDescent="0.25">
      <c r="J273" s="1">
        <v>43130</v>
      </c>
      <c r="K273" s="3">
        <v>163.759994506835</v>
      </c>
      <c r="L273" s="3">
        <v>2822.42993164062</v>
      </c>
      <c r="M273" s="4">
        <f t="shared" si="8"/>
        <v>7.2579201777054347E-3</v>
      </c>
      <c r="N273" s="4">
        <f t="shared" si="9"/>
        <v>-1.0898815620283941E-2</v>
      </c>
    </row>
    <row r="274" spans="10:14" x14ac:dyDescent="0.25">
      <c r="J274" s="1">
        <v>43131</v>
      </c>
      <c r="K274" s="3">
        <v>162.77999877929599</v>
      </c>
      <c r="L274" s="3">
        <v>2823.81005859375</v>
      </c>
      <c r="M274" s="4">
        <f t="shared" si="8"/>
        <v>-5.984341477845545E-3</v>
      </c>
      <c r="N274" s="4">
        <f t="shared" si="9"/>
        <v>4.889853730851712E-4</v>
      </c>
    </row>
    <row r="275" spans="10:14" x14ac:dyDescent="0.25">
      <c r="J275" s="1">
        <v>43132</v>
      </c>
      <c r="K275" s="3">
        <v>162.24000549316401</v>
      </c>
      <c r="L275" s="3">
        <v>2821.97998046875</v>
      </c>
      <c r="M275" s="4">
        <f t="shared" si="8"/>
        <v>-3.31731963497639E-3</v>
      </c>
      <c r="N275" s="4">
        <f t="shared" si="9"/>
        <v>-6.4808825205164844E-4</v>
      </c>
    </row>
    <row r="276" spans="10:14" x14ac:dyDescent="0.25">
      <c r="J276" s="1">
        <v>43133</v>
      </c>
      <c r="K276" s="3">
        <v>157.49000549316401</v>
      </c>
      <c r="L276" s="3">
        <v>2762.1298828125</v>
      </c>
      <c r="M276" s="4">
        <f t="shared" si="8"/>
        <v>-2.9277612420939847E-2</v>
      </c>
      <c r="N276" s="4">
        <f t="shared" si="9"/>
        <v>-2.1208547923968091E-2</v>
      </c>
    </row>
    <row r="277" spans="10:14" x14ac:dyDescent="0.25">
      <c r="J277" s="1">
        <v>43136</v>
      </c>
      <c r="K277" s="3">
        <v>151.08000183105401</v>
      </c>
      <c r="L277" s="3">
        <v>2648.93994140625</v>
      </c>
      <c r="M277" s="4">
        <f t="shared" si="8"/>
        <v>-4.0701018722030802E-2</v>
      </c>
      <c r="N277" s="4">
        <f t="shared" si="9"/>
        <v>-4.097922480422822E-2</v>
      </c>
    </row>
    <row r="278" spans="10:14" x14ac:dyDescent="0.25">
      <c r="J278" s="1">
        <v>43137</v>
      </c>
      <c r="K278" s="3">
        <v>156.41000366210901</v>
      </c>
      <c r="L278" s="3">
        <v>2695.13989257812</v>
      </c>
      <c r="M278" s="4">
        <f t="shared" si="8"/>
        <v>3.5279333905590571E-2</v>
      </c>
      <c r="N278" s="4">
        <f t="shared" si="9"/>
        <v>1.7440920592312059E-2</v>
      </c>
    </row>
    <row r="279" spans="10:14" x14ac:dyDescent="0.25">
      <c r="J279" s="1">
        <v>43138</v>
      </c>
      <c r="K279" s="3">
        <v>154.33999633789</v>
      </c>
      <c r="L279" s="3">
        <v>2681.65991210937</v>
      </c>
      <c r="M279" s="4">
        <f t="shared" si="8"/>
        <v>-1.3234494442509126E-2</v>
      </c>
      <c r="N279" s="4">
        <f t="shared" si="9"/>
        <v>-5.0015884169394287E-3</v>
      </c>
    </row>
    <row r="280" spans="10:14" x14ac:dyDescent="0.25">
      <c r="J280" s="1">
        <v>43139</v>
      </c>
      <c r="K280" s="3">
        <v>145.99000549316401</v>
      </c>
      <c r="L280" s="3">
        <v>2581</v>
      </c>
      <c r="M280" s="4">
        <f t="shared" si="8"/>
        <v>-5.4101276680386334E-2</v>
      </c>
      <c r="N280" s="4">
        <f t="shared" si="9"/>
        <v>-3.7536419758086303E-2</v>
      </c>
    </row>
    <row r="281" spans="10:14" x14ac:dyDescent="0.25">
      <c r="J281" s="1">
        <v>43140</v>
      </c>
      <c r="K281" s="3">
        <v>149.21000671386699</v>
      </c>
      <c r="L281" s="3">
        <v>2619.55004882812</v>
      </c>
      <c r="M281" s="4">
        <f t="shared" si="8"/>
        <v>2.2056312758024887E-2</v>
      </c>
      <c r="N281" s="4">
        <f t="shared" si="9"/>
        <v>1.4936090208492736E-2</v>
      </c>
    </row>
    <row r="282" spans="10:14" x14ac:dyDescent="0.25">
      <c r="J282" s="1">
        <v>43143</v>
      </c>
      <c r="K282" s="3">
        <v>152.28999328613199</v>
      </c>
      <c r="L282" s="3">
        <v>2656</v>
      </c>
      <c r="M282" s="4">
        <f t="shared" si="8"/>
        <v>2.0641957199099448E-2</v>
      </c>
      <c r="N282" s="4">
        <f t="shared" si="9"/>
        <v>1.3914584754044501E-2</v>
      </c>
    </row>
    <row r="283" spans="10:14" x14ac:dyDescent="0.25">
      <c r="J283" s="1">
        <v>43144</v>
      </c>
      <c r="K283" s="3">
        <v>153.97000122070301</v>
      </c>
      <c r="L283" s="3">
        <v>2662.93994140625</v>
      </c>
      <c r="M283" s="4">
        <f t="shared" si="8"/>
        <v>1.1031637065046729E-2</v>
      </c>
      <c r="N283" s="4">
        <f t="shared" si="9"/>
        <v>2.6129297463290957E-3</v>
      </c>
    </row>
    <row r="284" spans="10:14" x14ac:dyDescent="0.25">
      <c r="J284" s="1">
        <v>43145</v>
      </c>
      <c r="K284" s="3">
        <v>158.05999755859301</v>
      </c>
      <c r="L284" s="3">
        <v>2698.6298828125</v>
      </c>
      <c r="M284" s="4">
        <f t="shared" si="8"/>
        <v>2.6563592293717964E-2</v>
      </c>
      <c r="N284" s="4">
        <f t="shared" si="9"/>
        <v>1.3402458257245842E-2</v>
      </c>
    </row>
    <row r="285" spans="10:14" x14ac:dyDescent="0.25">
      <c r="J285" s="1">
        <v>43146</v>
      </c>
      <c r="K285" s="3">
        <v>159.97999572753901</v>
      </c>
      <c r="L285" s="3">
        <v>2731.19995117187</v>
      </c>
      <c r="M285" s="4">
        <f t="shared" si="8"/>
        <v>1.2147274443897516E-2</v>
      </c>
      <c r="N285" s="4">
        <f t="shared" si="9"/>
        <v>1.2069112762297607E-2</v>
      </c>
    </row>
    <row r="286" spans="10:14" x14ac:dyDescent="0.25">
      <c r="J286" s="1">
        <v>43147</v>
      </c>
      <c r="K286" s="3">
        <v>156.28999328613199</v>
      </c>
      <c r="L286" s="3">
        <v>2732.21997070312</v>
      </c>
      <c r="M286" s="4">
        <f t="shared" si="8"/>
        <v>-2.3065399049587709E-2</v>
      </c>
      <c r="N286" s="4">
        <f t="shared" si="9"/>
        <v>3.734693722488025E-4</v>
      </c>
    </row>
    <row r="287" spans="10:14" x14ac:dyDescent="0.25">
      <c r="J287" s="1">
        <v>43151</v>
      </c>
      <c r="K287" s="3">
        <v>155.55999755859301</v>
      </c>
      <c r="L287" s="3">
        <v>2716.26000976562</v>
      </c>
      <c r="M287" s="4">
        <f t="shared" si="8"/>
        <v>-4.6707771379995711E-3</v>
      </c>
      <c r="N287" s="4">
        <f t="shared" si="9"/>
        <v>-5.8413894593534188E-3</v>
      </c>
    </row>
    <row r="288" spans="10:14" x14ac:dyDescent="0.25">
      <c r="J288" s="1">
        <v>43152</v>
      </c>
      <c r="K288" s="3">
        <v>155.22999572753901</v>
      </c>
      <c r="L288" s="3">
        <v>2701.330078125</v>
      </c>
      <c r="M288" s="4">
        <f t="shared" si="8"/>
        <v>-2.1213797649342059E-3</v>
      </c>
      <c r="N288" s="4">
        <f t="shared" si="9"/>
        <v>-5.4965031281773991E-3</v>
      </c>
    </row>
    <row r="289" spans="10:14" x14ac:dyDescent="0.25">
      <c r="J289" s="1">
        <v>43153</v>
      </c>
      <c r="K289" s="3">
        <v>158.86000061035099</v>
      </c>
      <c r="L289" s="3">
        <v>2703.9599609375</v>
      </c>
      <c r="M289" s="4">
        <f t="shared" si="8"/>
        <v>2.3384687126986714E-2</v>
      </c>
      <c r="N289" s="4">
        <f t="shared" si="9"/>
        <v>9.7355107907626248E-4</v>
      </c>
    </row>
    <row r="290" spans="10:14" x14ac:dyDescent="0.25">
      <c r="J290" s="1">
        <v>43154</v>
      </c>
      <c r="K290" s="3">
        <v>162.41000366210901</v>
      </c>
      <c r="L290" s="3">
        <v>2747.30004882812</v>
      </c>
      <c r="M290" s="4">
        <f t="shared" si="8"/>
        <v>2.234673950723054E-2</v>
      </c>
      <c r="N290" s="4">
        <f t="shared" si="9"/>
        <v>1.6028376350511353E-2</v>
      </c>
    </row>
    <row r="291" spans="10:14" x14ac:dyDescent="0.25">
      <c r="J291" s="1">
        <v>43157</v>
      </c>
      <c r="K291" s="3">
        <v>163.69000244140599</v>
      </c>
      <c r="L291" s="3">
        <v>2779.60009765625</v>
      </c>
      <c r="M291" s="4">
        <f t="shared" si="8"/>
        <v>7.8812804041308304E-3</v>
      </c>
      <c r="N291" s="4">
        <f t="shared" si="9"/>
        <v>1.1757015343812904E-2</v>
      </c>
    </row>
    <row r="292" spans="10:14" x14ac:dyDescent="0.25">
      <c r="J292" s="1">
        <v>43158</v>
      </c>
      <c r="K292" s="3">
        <v>161.259994506835</v>
      </c>
      <c r="L292" s="3">
        <v>2744.28002929687</v>
      </c>
      <c r="M292" s="4">
        <f t="shared" si="8"/>
        <v>-1.4845182346678976E-2</v>
      </c>
      <c r="N292" s="4">
        <f t="shared" si="9"/>
        <v>-1.2706888443831055E-2</v>
      </c>
    </row>
    <row r="293" spans="10:14" x14ac:dyDescent="0.25">
      <c r="J293" s="1">
        <v>43159</v>
      </c>
      <c r="K293" s="3">
        <v>154.63000488281199</v>
      </c>
      <c r="L293" s="3">
        <v>2713.830078125</v>
      </c>
      <c r="M293" s="4">
        <f t="shared" si="8"/>
        <v>-4.1113666438466812E-2</v>
      </c>
      <c r="N293" s="4">
        <f t="shared" si="9"/>
        <v>-1.109578863920524E-2</v>
      </c>
    </row>
    <row r="294" spans="10:14" x14ac:dyDescent="0.25">
      <c r="J294" s="1">
        <v>43160</v>
      </c>
      <c r="K294" s="3">
        <v>150.22999572753901</v>
      </c>
      <c r="L294" s="3">
        <v>2677.669921875</v>
      </c>
      <c r="M294" s="4">
        <f t="shared" si="8"/>
        <v>-2.8455079973693231E-2</v>
      </c>
      <c r="N294" s="4">
        <f t="shared" si="9"/>
        <v>-1.3324399541987275E-2</v>
      </c>
    </row>
    <row r="295" spans="10:14" x14ac:dyDescent="0.25">
      <c r="J295" s="1">
        <v>43161</v>
      </c>
      <c r="K295" s="3">
        <v>146.38000488281199</v>
      </c>
      <c r="L295" s="3">
        <v>2691.25</v>
      </c>
      <c r="M295" s="4">
        <f t="shared" si="8"/>
        <v>-2.5627311151026455E-2</v>
      </c>
      <c r="N295" s="4">
        <f t="shared" si="9"/>
        <v>5.0716027446320311E-3</v>
      </c>
    </row>
    <row r="296" spans="10:14" x14ac:dyDescent="0.25">
      <c r="J296" s="1">
        <v>43164</v>
      </c>
      <c r="K296" s="3">
        <v>151.11999511718699</v>
      </c>
      <c r="L296" s="3">
        <v>2720.93994140625</v>
      </c>
      <c r="M296" s="4">
        <f t="shared" si="8"/>
        <v>3.2381405084456194E-2</v>
      </c>
      <c r="N296" s="4">
        <f t="shared" si="9"/>
        <v>1.1032026532745043E-2</v>
      </c>
    </row>
    <row r="297" spans="10:14" x14ac:dyDescent="0.25">
      <c r="J297" s="1">
        <v>43165</v>
      </c>
      <c r="K297" s="3">
        <v>153.75</v>
      </c>
      <c r="L297" s="3">
        <v>2728.1201171875</v>
      </c>
      <c r="M297" s="4">
        <f t="shared" si="8"/>
        <v>1.740342090914937E-2</v>
      </c>
      <c r="N297" s="4">
        <f t="shared" si="9"/>
        <v>2.6388586061694141E-3</v>
      </c>
    </row>
    <row r="298" spans="10:14" x14ac:dyDescent="0.25">
      <c r="J298" s="1">
        <v>43166</v>
      </c>
      <c r="K298" s="3">
        <v>151.509994506835</v>
      </c>
      <c r="L298" s="3">
        <v>2726.80004882812</v>
      </c>
      <c r="M298" s="4">
        <f t="shared" si="8"/>
        <v>-1.4569141418959375E-2</v>
      </c>
      <c r="N298" s="4">
        <f t="shared" si="9"/>
        <v>-4.8387472056798941E-4</v>
      </c>
    </row>
    <row r="299" spans="10:14" x14ac:dyDescent="0.25">
      <c r="J299" s="1">
        <v>43167</v>
      </c>
      <c r="K299" s="3">
        <v>153.58999633789</v>
      </c>
      <c r="L299" s="3">
        <v>2738.96997070312</v>
      </c>
      <c r="M299" s="4">
        <f t="shared" si="8"/>
        <v>1.3728479350985534E-2</v>
      </c>
      <c r="N299" s="4">
        <f t="shared" si="9"/>
        <v>4.4630782078172171E-3</v>
      </c>
    </row>
    <row r="300" spans="10:14" x14ac:dyDescent="0.25">
      <c r="J300" s="1">
        <v>43168</v>
      </c>
      <c r="K300" s="3">
        <v>158.25</v>
      </c>
      <c r="L300" s="3">
        <v>2786.57006835937</v>
      </c>
      <c r="M300" s="4">
        <f t="shared" si="8"/>
        <v>3.0340541527575926E-2</v>
      </c>
      <c r="N300" s="4">
        <f t="shared" si="9"/>
        <v>1.737883151892694E-2</v>
      </c>
    </row>
    <row r="301" spans="10:14" x14ac:dyDescent="0.25">
      <c r="J301" s="1">
        <v>43171</v>
      </c>
      <c r="K301" s="3">
        <v>154.5</v>
      </c>
      <c r="L301" s="3">
        <v>2783.02001953125</v>
      </c>
      <c r="M301" s="4">
        <f t="shared" si="8"/>
        <v>-2.3696682464454999E-2</v>
      </c>
      <c r="N301" s="4">
        <f t="shared" si="9"/>
        <v>-1.2739851290407556E-3</v>
      </c>
    </row>
    <row r="302" spans="10:14" x14ac:dyDescent="0.25">
      <c r="J302" s="1">
        <v>43172</v>
      </c>
      <c r="K302" s="3">
        <v>153.69000244140599</v>
      </c>
      <c r="L302" s="3">
        <v>2765.31005859375</v>
      </c>
      <c r="M302" s="4">
        <f t="shared" si="8"/>
        <v>-5.2427026446213443E-3</v>
      </c>
      <c r="N302" s="4">
        <f t="shared" si="9"/>
        <v>-6.3635765510888787E-3</v>
      </c>
    </row>
    <row r="303" spans="10:14" x14ac:dyDescent="0.25">
      <c r="J303" s="1">
        <v>43173</v>
      </c>
      <c r="K303" s="3">
        <v>152.53999328613199</v>
      </c>
      <c r="L303" s="3">
        <v>2749.47998046875</v>
      </c>
      <c r="M303" s="4">
        <f t="shared" si="8"/>
        <v>-7.4826542846366806E-3</v>
      </c>
      <c r="N303" s="4">
        <f t="shared" si="9"/>
        <v>-5.7245219485623222E-3</v>
      </c>
    </row>
    <row r="304" spans="10:14" x14ac:dyDescent="0.25">
      <c r="J304" s="1">
        <v>43174</v>
      </c>
      <c r="K304" s="3">
        <v>154.57000732421801</v>
      </c>
      <c r="L304" s="3">
        <v>2747.330078125</v>
      </c>
      <c r="M304" s="4">
        <f t="shared" si="8"/>
        <v>1.3308077405498109E-2</v>
      </c>
      <c r="N304" s="4">
        <f t="shared" si="9"/>
        <v>-7.8193053196318196E-4</v>
      </c>
    </row>
    <row r="305" spans="10:14" x14ac:dyDescent="0.25">
      <c r="J305" s="1">
        <v>43175</v>
      </c>
      <c r="K305" s="3">
        <v>156.46000671386699</v>
      </c>
      <c r="L305" s="3">
        <v>2752.01000976562</v>
      </c>
      <c r="M305" s="4">
        <f t="shared" si="8"/>
        <v>1.22274652267087E-2</v>
      </c>
      <c r="N305" s="4">
        <f t="shared" si="9"/>
        <v>1.7034471678094576E-3</v>
      </c>
    </row>
    <row r="306" spans="10:14" x14ac:dyDescent="0.25">
      <c r="J306" s="1">
        <v>43178</v>
      </c>
      <c r="K306" s="3">
        <v>152.14999389648401</v>
      </c>
      <c r="L306" s="3">
        <v>2712.919921875</v>
      </c>
      <c r="M306" s="4">
        <f t="shared" si="8"/>
        <v>-2.7547057602171132E-2</v>
      </c>
      <c r="N306" s="4">
        <f t="shared" si="9"/>
        <v>-1.4204195388791141E-2</v>
      </c>
    </row>
    <row r="307" spans="10:14" x14ac:dyDescent="0.25">
      <c r="J307" s="1">
        <v>43179</v>
      </c>
      <c r="K307" s="3">
        <v>154.05999755859301</v>
      </c>
      <c r="L307" s="3">
        <v>2716.93994140625</v>
      </c>
      <c r="M307" s="4">
        <f t="shared" si="8"/>
        <v>1.2553425821419939E-2</v>
      </c>
      <c r="N307" s="4">
        <f t="shared" si="9"/>
        <v>1.4818054520648882E-3</v>
      </c>
    </row>
    <row r="308" spans="10:14" x14ac:dyDescent="0.25">
      <c r="J308" s="1">
        <v>43180</v>
      </c>
      <c r="K308" s="3">
        <v>155.80000305175699</v>
      </c>
      <c r="L308" s="3">
        <v>2711.92993164062</v>
      </c>
      <c r="M308" s="4">
        <f t="shared" si="8"/>
        <v>1.1294336756705547E-2</v>
      </c>
      <c r="N308" s="4">
        <f t="shared" si="9"/>
        <v>-1.8439898833526591E-3</v>
      </c>
    </row>
    <row r="309" spans="10:14" x14ac:dyDescent="0.25">
      <c r="J309" s="1">
        <v>43181</v>
      </c>
      <c r="K309" s="3">
        <v>146.89999389648401</v>
      </c>
      <c r="L309" s="3">
        <v>2643.68994140625</v>
      </c>
      <c r="M309" s="4">
        <f t="shared" si="8"/>
        <v>-5.7124576257655102E-2</v>
      </c>
      <c r="N309" s="4">
        <f t="shared" si="9"/>
        <v>-2.5162888405854678E-2</v>
      </c>
    </row>
    <row r="310" spans="10:14" x14ac:dyDescent="0.25">
      <c r="J310" s="1">
        <v>43182</v>
      </c>
      <c r="K310" s="3">
        <v>144.28999328613199</v>
      </c>
      <c r="L310" s="3">
        <v>2588.26000976562</v>
      </c>
      <c r="M310" s="4">
        <f t="shared" si="8"/>
        <v>-1.7767193456734942E-2</v>
      </c>
      <c r="N310" s="4">
        <f t="shared" si="9"/>
        <v>-2.0966880711867919E-2</v>
      </c>
    </row>
    <row r="311" spans="10:14" x14ac:dyDescent="0.25">
      <c r="J311" s="1">
        <v>43185</v>
      </c>
      <c r="K311" s="3">
        <v>149.19000244140599</v>
      </c>
      <c r="L311" s="3">
        <v>2658.55004882812</v>
      </c>
      <c r="M311" s="4">
        <f t="shared" si="8"/>
        <v>3.3959452375585952E-2</v>
      </c>
      <c r="N311" s="4">
        <f t="shared" si="9"/>
        <v>2.7157255761512511E-2</v>
      </c>
    </row>
    <row r="312" spans="10:14" x14ac:dyDescent="0.25">
      <c r="J312" s="1">
        <v>43186</v>
      </c>
      <c r="K312" s="3">
        <v>146.99000549316401</v>
      </c>
      <c r="L312" s="3">
        <v>2612.6201171875</v>
      </c>
      <c r="M312" s="4">
        <f t="shared" si="8"/>
        <v>-1.4746275971850298E-2</v>
      </c>
      <c r="N312" s="4">
        <f t="shared" si="9"/>
        <v>-1.7276308813846009E-2</v>
      </c>
    </row>
    <row r="313" spans="10:14" x14ac:dyDescent="0.25">
      <c r="J313" s="1">
        <v>43187</v>
      </c>
      <c r="K313" s="3">
        <v>145.16000366210901</v>
      </c>
      <c r="L313" s="3">
        <v>2605</v>
      </c>
      <c r="M313" s="4">
        <f t="shared" si="8"/>
        <v>-1.2449838510551703E-2</v>
      </c>
      <c r="N313" s="4">
        <f t="shared" si="9"/>
        <v>-2.9166571662562202E-3</v>
      </c>
    </row>
    <row r="314" spans="10:14" x14ac:dyDescent="0.25">
      <c r="J314" s="1">
        <v>43188</v>
      </c>
      <c r="K314" s="3">
        <v>147.38000488281199</v>
      </c>
      <c r="L314" s="3">
        <v>2640.8701171875</v>
      </c>
      <c r="M314" s="4">
        <f t="shared" si="8"/>
        <v>1.5293477298819358E-2</v>
      </c>
      <c r="N314" s="4">
        <f t="shared" si="9"/>
        <v>1.3769718690019195E-2</v>
      </c>
    </row>
    <row r="315" spans="10:14" x14ac:dyDescent="0.25">
      <c r="J315" s="1">
        <v>43192</v>
      </c>
      <c r="K315" s="3">
        <v>143.88999938964801</v>
      </c>
      <c r="L315" s="3">
        <v>2581.8798828125</v>
      </c>
      <c r="M315" s="4">
        <f t="shared" si="8"/>
        <v>-2.3680318751102103E-2</v>
      </c>
      <c r="N315" s="4">
        <f t="shared" si="9"/>
        <v>-2.2337423560165104E-2</v>
      </c>
    </row>
    <row r="316" spans="10:14" x14ac:dyDescent="0.25">
      <c r="J316" s="1">
        <v>43193</v>
      </c>
      <c r="K316" s="3">
        <v>145.05999755859301</v>
      </c>
      <c r="L316" s="3">
        <v>2614.44995117187</v>
      </c>
      <c r="M316" s="4">
        <f t="shared" si="8"/>
        <v>8.1311986511076739E-3</v>
      </c>
      <c r="N316" s="4">
        <f t="shared" si="9"/>
        <v>1.2614865848790346E-2</v>
      </c>
    </row>
    <row r="317" spans="10:14" x14ac:dyDescent="0.25">
      <c r="J317" s="1">
        <v>43194</v>
      </c>
      <c r="K317" s="3">
        <v>145.17999267578099</v>
      </c>
      <c r="L317" s="3">
        <v>2644.68994140625</v>
      </c>
      <c r="M317" s="4">
        <f t="shared" si="8"/>
        <v>8.272102523614322E-4</v>
      </c>
      <c r="N317" s="4">
        <f t="shared" si="9"/>
        <v>1.1566482739830519E-2</v>
      </c>
    </row>
    <row r="318" spans="10:14" x14ac:dyDescent="0.25">
      <c r="J318" s="1">
        <v>43195</v>
      </c>
      <c r="K318" s="3">
        <v>148.13000488281199</v>
      </c>
      <c r="L318" s="3">
        <v>2662.84008789062</v>
      </c>
      <c r="M318" s="4">
        <f t="shared" si="8"/>
        <v>2.0319688358292121E-2</v>
      </c>
      <c r="N318" s="4">
        <f t="shared" si="9"/>
        <v>6.8628636575518431E-3</v>
      </c>
    </row>
    <row r="319" spans="10:14" x14ac:dyDescent="0.25">
      <c r="J319" s="1">
        <v>43196</v>
      </c>
      <c r="K319" s="3">
        <v>142.99000549316401</v>
      </c>
      <c r="L319" s="3">
        <v>2604.46997070312</v>
      </c>
      <c r="M319" s="4">
        <f t="shared" si="8"/>
        <v>-3.4699245394032907E-2</v>
      </c>
      <c r="N319" s="4">
        <f t="shared" si="9"/>
        <v>-2.1920248779842444E-2</v>
      </c>
    </row>
    <row r="320" spans="10:14" x14ac:dyDescent="0.25">
      <c r="J320" s="1">
        <v>43199</v>
      </c>
      <c r="K320" s="3">
        <v>143.08000183105401</v>
      </c>
      <c r="L320" s="3">
        <v>2613.15991210937</v>
      </c>
      <c r="M320" s="4">
        <f t="shared" si="8"/>
        <v>6.2938900925013641E-4</v>
      </c>
      <c r="N320" s="4">
        <f t="shared" si="9"/>
        <v>3.3365488963208456E-3</v>
      </c>
    </row>
    <row r="321" spans="10:14" x14ac:dyDescent="0.25">
      <c r="J321" s="1">
        <v>43200</v>
      </c>
      <c r="K321" s="3">
        <v>148.08999633789</v>
      </c>
      <c r="L321" s="3">
        <v>2656.8701171875</v>
      </c>
      <c r="M321" s="4">
        <f t="shared" si="8"/>
        <v>3.501533717305727E-2</v>
      </c>
      <c r="N321" s="4">
        <f t="shared" si="9"/>
        <v>1.6726953783263276E-2</v>
      </c>
    </row>
    <row r="322" spans="10:14" x14ac:dyDescent="0.25">
      <c r="J322" s="1">
        <v>43201</v>
      </c>
      <c r="K322" s="3">
        <v>146.78999328613199</v>
      </c>
      <c r="L322" s="3">
        <v>2642.18994140625</v>
      </c>
      <c r="M322" s="4">
        <f t="shared" si="8"/>
        <v>-8.7784663644115968E-3</v>
      </c>
      <c r="N322" s="4">
        <f t="shared" si="9"/>
        <v>-5.5253644829240667E-3</v>
      </c>
    </row>
    <row r="323" spans="10:14" x14ac:dyDescent="0.25">
      <c r="J323" s="1">
        <v>43202</v>
      </c>
      <c r="K323" s="3">
        <v>150.13999938964801</v>
      </c>
      <c r="L323" s="3">
        <v>2663.98999023437</v>
      </c>
      <c r="M323" s="4">
        <f t="shared" si="8"/>
        <v>2.2821760724424767E-2</v>
      </c>
      <c r="N323" s="4">
        <f t="shared" si="9"/>
        <v>8.250750063985679E-3</v>
      </c>
    </row>
    <row r="324" spans="10:14" x14ac:dyDescent="0.25">
      <c r="J324" s="1">
        <v>43203</v>
      </c>
      <c r="K324" s="3">
        <v>150.22999572753901</v>
      </c>
      <c r="L324" s="3">
        <v>2656.30004882812</v>
      </c>
      <c r="M324" s="4">
        <f t="shared" ref="M324:M387" si="10">K324/K323-1</f>
        <v>5.9941613332115118E-4</v>
      </c>
      <c r="N324" s="4">
        <f t="shared" ref="N324:N387" si="11">L324/L323-1</f>
        <v>-2.8866254882486952E-3</v>
      </c>
    </row>
    <row r="325" spans="10:14" x14ac:dyDescent="0.25">
      <c r="J325" s="1">
        <v>43206</v>
      </c>
      <c r="K325" s="3">
        <v>152.13999938964801</v>
      </c>
      <c r="L325" s="3">
        <v>2677.84008789062</v>
      </c>
      <c r="M325" s="4">
        <f t="shared" si="10"/>
        <v>1.2713863518794444E-2</v>
      </c>
      <c r="N325" s="4">
        <f t="shared" si="11"/>
        <v>8.1090383866848637E-3</v>
      </c>
    </row>
    <row r="326" spans="10:14" x14ac:dyDescent="0.25">
      <c r="J326" s="1">
        <v>43207</v>
      </c>
      <c r="K326" s="3">
        <v>153.30999755859301</v>
      </c>
      <c r="L326" s="3">
        <v>2706.38989257812</v>
      </c>
      <c r="M326" s="4">
        <f t="shared" si="10"/>
        <v>7.690273259095326E-3</v>
      </c>
      <c r="N326" s="4">
        <f t="shared" si="11"/>
        <v>1.0661504701720004E-2</v>
      </c>
    </row>
    <row r="327" spans="10:14" x14ac:dyDescent="0.25">
      <c r="J327" s="1">
        <v>43208</v>
      </c>
      <c r="K327" s="3">
        <v>155.94999694824199</v>
      </c>
      <c r="L327" s="3">
        <v>2708.63989257812</v>
      </c>
      <c r="M327" s="4">
        <f t="shared" si="10"/>
        <v>1.7220008033983492E-2</v>
      </c>
      <c r="N327" s="4">
        <f t="shared" si="11"/>
        <v>8.3136580068177146E-4</v>
      </c>
    </row>
    <row r="328" spans="10:14" x14ac:dyDescent="0.25">
      <c r="J328" s="1">
        <v>43209</v>
      </c>
      <c r="K328" s="3">
        <v>155.69999694824199</v>
      </c>
      <c r="L328" s="3">
        <v>2693.1298828125</v>
      </c>
      <c r="M328" s="4">
        <f t="shared" si="10"/>
        <v>-1.6030779409567097E-3</v>
      </c>
      <c r="N328" s="4">
        <f t="shared" si="11"/>
        <v>-5.7261246901512131E-3</v>
      </c>
    </row>
    <row r="329" spans="10:14" x14ac:dyDescent="0.25">
      <c r="J329" s="1">
        <v>43210</v>
      </c>
      <c r="K329" s="3">
        <v>153.25</v>
      </c>
      <c r="L329" s="3">
        <v>2670.13989257812</v>
      </c>
      <c r="M329" s="4">
        <f t="shared" si="10"/>
        <v>-1.5735369275931443E-2</v>
      </c>
      <c r="N329" s="4">
        <f t="shared" si="11"/>
        <v>-8.5365323006149074E-3</v>
      </c>
    </row>
    <row r="330" spans="10:14" x14ac:dyDescent="0.25">
      <c r="J330" s="1">
        <v>43213</v>
      </c>
      <c r="K330" s="3">
        <v>153.99000549316401</v>
      </c>
      <c r="L330" s="3">
        <v>2670.2900390625</v>
      </c>
      <c r="M330" s="4">
        <f t="shared" si="10"/>
        <v>4.828747100580788E-3</v>
      </c>
      <c r="N330" s="4">
        <f t="shared" si="11"/>
        <v>5.6231692128649868E-5</v>
      </c>
    </row>
    <row r="331" spans="10:14" x14ac:dyDescent="0.25">
      <c r="J331" s="1">
        <v>43214</v>
      </c>
      <c r="K331" s="3">
        <v>144.44000244140599</v>
      </c>
      <c r="L331" s="3">
        <v>2634.56005859375</v>
      </c>
      <c r="M331" s="4">
        <f t="shared" si="10"/>
        <v>-6.2017031697436775E-2</v>
      </c>
      <c r="N331" s="4">
        <f t="shared" si="11"/>
        <v>-1.338056164164636E-2</v>
      </c>
    </row>
    <row r="332" spans="10:14" x14ac:dyDescent="0.25">
      <c r="J332" s="1">
        <v>43215</v>
      </c>
      <c r="K332" s="3">
        <v>145.19000244140599</v>
      </c>
      <c r="L332" s="3">
        <v>2639.39990234375</v>
      </c>
      <c r="M332" s="4">
        <f t="shared" si="10"/>
        <v>5.1924673727712367E-3</v>
      </c>
      <c r="N332" s="4">
        <f t="shared" si="11"/>
        <v>1.837059563023713E-3</v>
      </c>
    </row>
    <row r="333" spans="10:14" x14ac:dyDescent="0.25">
      <c r="J333" s="1">
        <v>43216</v>
      </c>
      <c r="K333" s="3">
        <v>146.30999755859301</v>
      </c>
      <c r="L333" s="3">
        <v>2666.93994140625</v>
      </c>
      <c r="M333" s="4">
        <f t="shared" si="10"/>
        <v>7.7139961316483596E-3</v>
      </c>
      <c r="N333" s="4">
        <f t="shared" si="11"/>
        <v>1.0434204774367295E-2</v>
      </c>
    </row>
    <row r="334" spans="10:14" x14ac:dyDescent="0.25">
      <c r="J334" s="1">
        <v>43217</v>
      </c>
      <c r="K334" s="3">
        <v>144.72000122070301</v>
      </c>
      <c r="L334" s="3">
        <v>2669.90991210937</v>
      </c>
      <c r="M334" s="4">
        <f t="shared" si="10"/>
        <v>-1.086731162888066E-2</v>
      </c>
      <c r="N334" s="4">
        <f t="shared" si="11"/>
        <v>1.1136248915879499E-3</v>
      </c>
    </row>
    <row r="335" spans="10:14" x14ac:dyDescent="0.25">
      <c r="J335" s="1">
        <v>43220</v>
      </c>
      <c r="K335" s="3">
        <v>144.36000061035099</v>
      </c>
      <c r="L335" s="3">
        <v>2648.05004882812</v>
      </c>
      <c r="M335" s="4">
        <f t="shared" si="10"/>
        <v>-2.4875663855405961E-3</v>
      </c>
      <c r="N335" s="4">
        <f t="shared" si="11"/>
        <v>-8.1874909644346072E-3</v>
      </c>
    </row>
    <row r="336" spans="10:14" x14ac:dyDescent="0.25">
      <c r="J336" s="1">
        <v>43221</v>
      </c>
      <c r="K336" s="3">
        <v>144.419998168945</v>
      </c>
      <c r="L336" s="3">
        <v>2654.80004882812</v>
      </c>
      <c r="M336" s="4">
        <f t="shared" si="10"/>
        <v>4.1561068398676682E-4</v>
      </c>
      <c r="N336" s="4">
        <f t="shared" si="11"/>
        <v>2.5490454770622506E-3</v>
      </c>
    </row>
    <row r="337" spans="10:14" x14ac:dyDescent="0.25">
      <c r="J337" s="1">
        <v>43222</v>
      </c>
      <c r="K337" s="3">
        <v>143.86000061035099</v>
      </c>
      <c r="L337" s="3">
        <v>2635.669921875</v>
      </c>
      <c r="M337" s="4">
        <f t="shared" si="10"/>
        <v>-3.8775624269078435E-3</v>
      </c>
      <c r="N337" s="4">
        <f t="shared" si="11"/>
        <v>-7.2058635683558414E-3</v>
      </c>
    </row>
    <row r="338" spans="10:14" x14ac:dyDescent="0.25">
      <c r="J338" s="1">
        <v>43223</v>
      </c>
      <c r="K338" s="3">
        <v>143.77999877929599</v>
      </c>
      <c r="L338" s="3">
        <v>2629.72998046875</v>
      </c>
      <c r="M338" s="4">
        <f t="shared" si="10"/>
        <v>-5.5610893031821096E-4</v>
      </c>
      <c r="N338" s="4">
        <f t="shared" si="11"/>
        <v>-2.2536742393085563E-3</v>
      </c>
    </row>
    <row r="339" spans="10:14" x14ac:dyDescent="0.25">
      <c r="J339" s="1">
        <v>43224</v>
      </c>
      <c r="K339" s="3">
        <v>146.36999511718699</v>
      </c>
      <c r="L339" s="3">
        <v>2663.419921875</v>
      </c>
      <c r="M339" s="4">
        <f t="shared" si="10"/>
        <v>1.8013606620394196E-2</v>
      </c>
      <c r="N339" s="4">
        <f t="shared" si="11"/>
        <v>1.2811178963797909E-2</v>
      </c>
    </row>
    <row r="340" spans="10:14" x14ac:dyDescent="0.25">
      <c r="J340" s="1">
        <v>43227</v>
      </c>
      <c r="K340" s="3">
        <v>149.82000732421801</v>
      </c>
      <c r="L340" s="3">
        <v>2672.6298828125</v>
      </c>
      <c r="M340" s="4">
        <f t="shared" si="10"/>
        <v>2.3570487956010799E-2</v>
      </c>
      <c r="N340" s="4">
        <f t="shared" si="11"/>
        <v>3.4579455015175675E-3</v>
      </c>
    </row>
    <row r="341" spans="10:14" x14ac:dyDescent="0.25">
      <c r="J341" s="1">
        <v>43228</v>
      </c>
      <c r="K341" s="3">
        <v>149.92999267578099</v>
      </c>
      <c r="L341" s="3">
        <v>2671.919921875</v>
      </c>
      <c r="M341" s="4">
        <f t="shared" si="10"/>
        <v>7.3411658113831102E-4</v>
      </c>
      <c r="N341" s="4">
        <f t="shared" si="11"/>
        <v>-2.6564132282802522E-4</v>
      </c>
    </row>
    <row r="342" spans="10:14" x14ac:dyDescent="0.25">
      <c r="J342" s="1">
        <v>43229</v>
      </c>
      <c r="K342" s="3">
        <v>152.61000061035099</v>
      </c>
      <c r="L342" s="3">
        <v>2697.7900390625</v>
      </c>
      <c r="M342" s="4">
        <f t="shared" si="10"/>
        <v>1.7875062132267416E-2</v>
      </c>
      <c r="N342" s="4">
        <f t="shared" si="11"/>
        <v>9.6822202550688186E-3</v>
      </c>
    </row>
    <row r="343" spans="10:14" x14ac:dyDescent="0.25">
      <c r="J343" s="1">
        <v>43230</v>
      </c>
      <c r="K343" s="3">
        <v>153.97000122070301</v>
      </c>
      <c r="L343" s="3">
        <v>2723.07006835937</v>
      </c>
      <c r="M343" s="4">
        <f t="shared" si="10"/>
        <v>8.9116087079013084E-3</v>
      </c>
      <c r="N343" s="4">
        <f t="shared" si="11"/>
        <v>9.3706437235030471E-3</v>
      </c>
    </row>
    <row r="344" spans="10:14" x14ac:dyDescent="0.25">
      <c r="J344" s="1">
        <v>43231</v>
      </c>
      <c r="K344" s="3">
        <v>154.86000061035099</v>
      </c>
      <c r="L344" s="3">
        <v>2727.71997070312</v>
      </c>
      <c r="M344" s="4">
        <f t="shared" si="10"/>
        <v>5.7803428108846866E-3</v>
      </c>
      <c r="N344" s="4">
        <f t="shared" si="11"/>
        <v>1.7075955546570487E-3</v>
      </c>
    </row>
    <row r="345" spans="10:14" x14ac:dyDescent="0.25">
      <c r="J345" s="1">
        <v>43234</v>
      </c>
      <c r="K345" s="3">
        <v>155.27999877929599</v>
      </c>
      <c r="L345" s="3">
        <v>2730.1298828125</v>
      </c>
      <c r="M345" s="4">
        <f t="shared" si="10"/>
        <v>2.7121152478990496E-3</v>
      </c>
      <c r="N345" s="4">
        <f t="shared" si="11"/>
        <v>8.8348955730932488E-4</v>
      </c>
    </row>
    <row r="346" spans="10:14" x14ac:dyDescent="0.25">
      <c r="J346" s="1">
        <v>43235</v>
      </c>
      <c r="K346" s="3">
        <v>152.58999633789</v>
      </c>
      <c r="L346" s="3">
        <v>2711.44995117187</v>
      </c>
      <c r="M346" s="4">
        <f t="shared" si="10"/>
        <v>-1.7323560423447515E-2</v>
      </c>
      <c r="N346" s="4">
        <f t="shared" si="11"/>
        <v>-6.842140279929243E-3</v>
      </c>
    </row>
    <row r="347" spans="10:14" x14ac:dyDescent="0.25">
      <c r="J347" s="1">
        <v>43236</v>
      </c>
      <c r="K347" s="3">
        <v>153.80000305175699</v>
      </c>
      <c r="L347" s="3">
        <v>2722.4599609375</v>
      </c>
      <c r="M347" s="4">
        <f t="shared" si="10"/>
        <v>7.9297905688888726E-3</v>
      </c>
      <c r="N347" s="4">
        <f t="shared" si="11"/>
        <v>4.0605616787694476E-3</v>
      </c>
    </row>
    <row r="348" spans="10:14" x14ac:dyDescent="0.25">
      <c r="J348" s="1">
        <v>43237</v>
      </c>
      <c r="K348" s="3">
        <v>153.69000244140599</v>
      </c>
      <c r="L348" s="3">
        <v>2720.1298828125</v>
      </c>
      <c r="M348" s="4">
        <f t="shared" si="10"/>
        <v>-7.152185186496407E-4</v>
      </c>
      <c r="N348" s="4">
        <f t="shared" si="11"/>
        <v>-8.5587232078065956E-4</v>
      </c>
    </row>
    <row r="349" spans="10:14" x14ac:dyDescent="0.25">
      <c r="J349" s="1">
        <v>43238</v>
      </c>
      <c r="K349" s="3">
        <v>155.71000671386699</v>
      </c>
      <c r="L349" s="3">
        <v>2712.96997070312</v>
      </c>
      <c r="M349" s="4">
        <f t="shared" si="10"/>
        <v>1.3143368081024676E-2</v>
      </c>
      <c r="N349" s="4">
        <f t="shared" si="11"/>
        <v>-2.6321949384184862E-3</v>
      </c>
    </row>
    <row r="350" spans="10:14" x14ac:dyDescent="0.25">
      <c r="J350" s="1">
        <v>43241</v>
      </c>
      <c r="K350" s="3">
        <v>158.919998168945</v>
      </c>
      <c r="L350" s="3">
        <v>2733.01000976562</v>
      </c>
      <c r="M350" s="4">
        <f t="shared" si="10"/>
        <v>2.0615190525145266E-2</v>
      </c>
      <c r="N350" s="4">
        <f t="shared" si="11"/>
        <v>7.3867529972351242E-3</v>
      </c>
    </row>
    <row r="351" spans="10:14" x14ac:dyDescent="0.25">
      <c r="J351" s="1">
        <v>43242</v>
      </c>
      <c r="K351" s="3">
        <v>156.19999694824199</v>
      </c>
      <c r="L351" s="3">
        <v>2724.43994140625</v>
      </c>
      <c r="M351" s="4">
        <f t="shared" si="10"/>
        <v>-1.711553770477281E-2</v>
      </c>
      <c r="N351" s="4">
        <f t="shared" si="11"/>
        <v>-3.1357617896557999E-3</v>
      </c>
    </row>
    <row r="352" spans="10:14" x14ac:dyDescent="0.25">
      <c r="J352" s="1">
        <v>43243</v>
      </c>
      <c r="K352" s="3">
        <v>157.74000549316401</v>
      </c>
      <c r="L352" s="3">
        <v>2733.2900390625</v>
      </c>
      <c r="M352" s="4">
        <f t="shared" si="10"/>
        <v>9.8592098272083373E-3</v>
      </c>
      <c r="N352" s="4">
        <f t="shared" si="11"/>
        <v>3.2484098921563564E-3</v>
      </c>
    </row>
    <row r="353" spans="10:14" x14ac:dyDescent="0.25">
      <c r="J353" s="1">
        <v>43244</v>
      </c>
      <c r="K353" s="3">
        <v>157.69999694824199</v>
      </c>
      <c r="L353" s="3">
        <v>2727.76000976562</v>
      </c>
      <c r="M353" s="4">
        <f t="shared" si="10"/>
        <v>-2.5363600563432787E-4</v>
      </c>
      <c r="N353" s="4">
        <f t="shared" si="11"/>
        <v>-2.0232134964999204E-3</v>
      </c>
    </row>
    <row r="354" spans="10:14" x14ac:dyDescent="0.25">
      <c r="J354" s="1">
        <v>43245</v>
      </c>
      <c r="K354" s="3">
        <v>155.850006103515</v>
      </c>
      <c r="L354" s="3">
        <v>2721.330078125</v>
      </c>
      <c r="M354" s="4">
        <f t="shared" si="10"/>
        <v>-1.1731077238601118E-2</v>
      </c>
      <c r="N354" s="4">
        <f t="shared" si="11"/>
        <v>-2.3572204364021854E-3</v>
      </c>
    </row>
    <row r="355" spans="10:14" x14ac:dyDescent="0.25">
      <c r="J355" s="1">
        <v>43249</v>
      </c>
      <c r="K355" s="3">
        <v>153.61999511718699</v>
      </c>
      <c r="L355" s="3">
        <v>2689.86010742187</v>
      </c>
      <c r="M355" s="4">
        <f t="shared" si="10"/>
        <v>-1.4308700025631338E-2</v>
      </c>
      <c r="N355" s="4">
        <f t="shared" si="11"/>
        <v>-1.1564187290654893E-2</v>
      </c>
    </row>
    <row r="356" spans="10:14" x14ac:dyDescent="0.25">
      <c r="J356" s="1">
        <v>43250</v>
      </c>
      <c r="K356" s="3">
        <v>155.46000671386699</v>
      </c>
      <c r="L356" s="3">
        <v>2724.01000976562</v>
      </c>
      <c r="M356" s="4">
        <f t="shared" si="10"/>
        <v>1.1977682952511337E-2</v>
      </c>
      <c r="N356" s="4">
        <f t="shared" si="11"/>
        <v>1.2695791223314323E-2</v>
      </c>
    </row>
    <row r="357" spans="10:14" x14ac:dyDescent="0.25">
      <c r="J357" s="1">
        <v>43251</v>
      </c>
      <c r="K357" s="3">
        <v>151.91000366210901</v>
      </c>
      <c r="L357" s="3">
        <v>2705.27001953125</v>
      </c>
      <c r="M357" s="4">
        <f t="shared" si="10"/>
        <v>-2.2835474710173997E-2</v>
      </c>
      <c r="N357" s="4">
        <f t="shared" si="11"/>
        <v>-6.8795599748850966E-3</v>
      </c>
    </row>
    <row r="358" spans="10:14" x14ac:dyDescent="0.25">
      <c r="J358" s="1">
        <v>43252</v>
      </c>
      <c r="K358" s="3">
        <v>153.52000427246</v>
      </c>
      <c r="L358" s="3">
        <v>2734.6201171875</v>
      </c>
      <c r="M358" s="4">
        <f t="shared" si="10"/>
        <v>1.0598384382453752E-2</v>
      </c>
      <c r="N358" s="4">
        <f t="shared" si="11"/>
        <v>1.0849230370481022E-2</v>
      </c>
    </row>
    <row r="359" spans="10:14" x14ac:dyDescent="0.25">
      <c r="J359" s="1">
        <v>43255</v>
      </c>
      <c r="K359" s="3">
        <v>152.5</v>
      </c>
      <c r="L359" s="3">
        <v>2746.8701171875</v>
      </c>
      <c r="M359" s="4">
        <f t="shared" si="10"/>
        <v>-6.6441131062616732E-3</v>
      </c>
      <c r="N359" s="4">
        <f t="shared" si="11"/>
        <v>4.4795984359973229E-3</v>
      </c>
    </row>
    <row r="360" spans="10:14" x14ac:dyDescent="0.25">
      <c r="J360" s="1">
        <v>43256</v>
      </c>
      <c r="K360" s="3">
        <v>153.009994506835</v>
      </c>
      <c r="L360" s="3">
        <v>2748.80004882812</v>
      </c>
      <c r="M360" s="4">
        <f t="shared" si="10"/>
        <v>3.3442262743279549E-3</v>
      </c>
      <c r="N360" s="4">
        <f t="shared" si="11"/>
        <v>7.0259297246866304E-4</v>
      </c>
    </row>
    <row r="361" spans="10:14" x14ac:dyDescent="0.25">
      <c r="J361" s="1">
        <v>43257</v>
      </c>
      <c r="K361" s="3">
        <v>156.509994506835</v>
      </c>
      <c r="L361" s="3">
        <v>2772.35009765625</v>
      </c>
      <c r="M361" s="4">
        <f t="shared" si="10"/>
        <v>2.2874322760946475E-2</v>
      </c>
      <c r="N361" s="4">
        <f t="shared" si="11"/>
        <v>8.5673924657305722E-3</v>
      </c>
    </row>
    <row r="362" spans="10:14" x14ac:dyDescent="0.25">
      <c r="J362" s="1">
        <v>43258</v>
      </c>
      <c r="K362" s="3">
        <v>156.28999328613199</v>
      </c>
      <c r="L362" s="3">
        <v>2770.3701171875</v>
      </c>
      <c r="M362" s="4">
        <f t="shared" si="10"/>
        <v>-1.405668828985851E-3</v>
      </c>
      <c r="N362" s="4">
        <f t="shared" si="11"/>
        <v>-7.1418846790805013E-4</v>
      </c>
    </row>
    <row r="363" spans="10:14" x14ac:dyDescent="0.25">
      <c r="J363" s="1">
        <v>43259</v>
      </c>
      <c r="K363" s="3">
        <v>155.32000732421801</v>
      </c>
      <c r="L363" s="3">
        <v>2779.03002929687</v>
      </c>
      <c r="M363" s="4">
        <f t="shared" si="10"/>
        <v>-6.2063216045965541E-3</v>
      </c>
      <c r="N363" s="4">
        <f t="shared" si="11"/>
        <v>3.1259043893245853E-3</v>
      </c>
    </row>
    <row r="364" spans="10:14" x14ac:dyDescent="0.25">
      <c r="J364" s="1">
        <v>43262</v>
      </c>
      <c r="K364" s="3">
        <v>156.30000305175699</v>
      </c>
      <c r="L364" s="3">
        <v>2782</v>
      </c>
      <c r="M364" s="4">
        <f t="shared" si="10"/>
        <v>6.3095266631896241E-3</v>
      </c>
      <c r="N364" s="4">
        <f t="shared" si="11"/>
        <v>1.0687076684383623E-3</v>
      </c>
    </row>
    <row r="365" spans="10:14" x14ac:dyDescent="0.25">
      <c r="J365" s="1">
        <v>43263</v>
      </c>
      <c r="K365" s="3">
        <v>157.49000549316401</v>
      </c>
      <c r="L365" s="3">
        <v>2786.85009765625</v>
      </c>
      <c r="M365" s="4">
        <f t="shared" si="10"/>
        <v>7.6135791309803746E-3</v>
      </c>
      <c r="N365" s="4">
        <f t="shared" si="11"/>
        <v>1.7433852107295866E-3</v>
      </c>
    </row>
    <row r="366" spans="10:14" x14ac:dyDescent="0.25">
      <c r="J366" s="1">
        <v>43264</v>
      </c>
      <c r="K366" s="3">
        <v>154.71000671386699</v>
      </c>
      <c r="L366" s="3">
        <v>2775.6298828125</v>
      </c>
      <c r="M366" s="4">
        <f t="shared" si="10"/>
        <v>-1.7651906040587972E-2</v>
      </c>
      <c r="N366" s="4">
        <f t="shared" si="11"/>
        <v>-4.0261278685875812E-3</v>
      </c>
    </row>
    <row r="367" spans="10:14" x14ac:dyDescent="0.25">
      <c r="J367" s="1">
        <v>43265</v>
      </c>
      <c r="K367" s="3">
        <v>153.13999938964801</v>
      </c>
      <c r="L367" s="3">
        <v>2782.48999023437</v>
      </c>
      <c r="M367" s="4">
        <f t="shared" si="10"/>
        <v>-1.0148065775232418E-2</v>
      </c>
      <c r="N367" s="4">
        <f t="shared" si="11"/>
        <v>2.4715497784304485E-3</v>
      </c>
    </row>
    <row r="368" spans="10:14" x14ac:dyDescent="0.25">
      <c r="J368" s="1">
        <v>43266</v>
      </c>
      <c r="K368" s="3">
        <v>150.02000427246</v>
      </c>
      <c r="L368" s="3">
        <v>2779.65991210937</v>
      </c>
      <c r="M368" s="4">
        <f t="shared" si="10"/>
        <v>-2.0373482627811246E-2</v>
      </c>
      <c r="N368" s="4">
        <f t="shared" si="11"/>
        <v>-1.0171027155291279E-3</v>
      </c>
    </row>
    <row r="369" spans="10:14" x14ac:dyDescent="0.25">
      <c r="J369" s="1">
        <v>43269</v>
      </c>
      <c r="K369" s="3">
        <v>148.67999267578099</v>
      </c>
      <c r="L369" s="3">
        <v>2773.75</v>
      </c>
      <c r="M369" s="4">
        <f t="shared" si="10"/>
        <v>-8.9322194275193167E-3</v>
      </c>
      <c r="N369" s="4">
        <f t="shared" si="11"/>
        <v>-2.1261277624733399E-3</v>
      </c>
    </row>
    <row r="370" spans="10:14" x14ac:dyDescent="0.25">
      <c r="J370" s="1">
        <v>43270</v>
      </c>
      <c r="K370" s="3">
        <v>143.30000305175699</v>
      </c>
      <c r="L370" s="3">
        <v>2762.59008789062</v>
      </c>
      <c r="M370" s="4">
        <f t="shared" si="10"/>
        <v>-3.61850275023613E-2</v>
      </c>
      <c r="N370" s="4">
        <f t="shared" si="11"/>
        <v>-4.0234022927012614E-3</v>
      </c>
    </row>
    <row r="371" spans="10:14" x14ac:dyDescent="0.25">
      <c r="J371" s="1">
        <v>43271</v>
      </c>
      <c r="K371" s="3">
        <v>143.13000488281199</v>
      </c>
      <c r="L371" s="3">
        <v>2767.32006835937</v>
      </c>
      <c r="M371" s="4">
        <f t="shared" si="10"/>
        <v>-1.1863095975204185E-3</v>
      </c>
      <c r="N371" s="4">
        <f t="shared" si="11"/>
        <v>1.7121542893689945E-3</v>
      </c>
    </row>
    <row r="372" spans="10:14" x14ac:dyDescent="0.25">
      <c r="J372" s="1">
        <v>43272</v>
      </c>
      <c r="K372" s="3">
        <v>139.52999877929599</v>
      </c>
      <c r="L372" s="3">
        <v>2749.76000976562</v>
      </c>
      <c r="M372" s="4">
        <f t="shared" si="10"/>
        <v>-2.5152001541979274E-2</v>
      </c>
      <c r="N372" s="4">
        <f t="shared" si="11"/>
        <v>-6.3455105155799663E-3</v>
      </c>
    </row>
    <row r="373" spans="10:14" x14ac:dyDescent="0.25">
      <c r="J373" s="1">
        <v>43273</v>
      </c>
      <c r="K373" s="3">
        <v>139.94000244140599</v>
      </c>
      <c r="L373" s="3">
        <v>2754.8798828125</v>
      </c>
      <c r="M373" s="4">
        <f t="shared" si="10"/>
        <v>2.9384624503474566E-3</v>
      </c>
      <c r="N373" s="4">
        <f t="shared" si="11"/>
        <v>1.8619345065375992E-3</v>
      </c>
    </row>
    <row r="374" spans="10:14" x14ac:dyDescent="0.25">
      <c r="J374" s="1">
        <v>43276</v>
      </c>
      <c r="K374" s="3">
        <v>136.58000183105401</v>
      </c>
      <c r="L374" s="3">
        <v>2717.07006835937</v>
      </c>
      <c r="M374" s="4">
        <f t="shared" si="10"/>
        <v>-2.4010294066979521E-2</v>
      </c>
      <c r="N374" s="4">
        <f t="shared" si="11"/>
        <v>-1.3724668973417953E-2</v>
      </c>
    </row>
    <row r="375" spans="10:14" x14ac:dyDescent="0.25">
      <c r="J375" s="1">
        <v>43277</v>
      </c>
      <c r="K375" s="3">
        <v>135.53999328613199</v>
      </c>
      <c r="L375" s="3">
        <v>2723.06005859375</v>
      </c>
      <c r="M375" s="4">
        <f t="shared" si="10"/>
        <v>-7.6146473200995324E-3</v>
      </c>
      <c r="N375" s="4">
        <f t="shared" si="11"/>
        <v>2.204577019979892E-3</v>
      </c>
    </row>
    <row r="376" spans="10:14" x14ac:dyDescent="0.25">
      <c r="J376" s="1">
        <v>43278</v>
      </c>
      <c r="K376" s="3">
        <v>134.61000061035099</v>
      </c>
      <c r="L376" s="3">
        <v>2699.6298828125</v>
      </c>
      <c r="M376" s="4">
        <f t="shared" si="10"/>
        <v>-6.8613894189719637E-3</v>
      </c>
      <c r="N376" s="4">
        <f t="shared" si="11"/>
        <v>-8.604355128821406E-3</v>
      </c>
    </row>
    <row r="377" spans="10:14" x14ac:dyDescent="0.25">
      <c r="J377" s="1">
        <v>43279</v>
      </c>
      <c r="K377" s="3">
        <v>136.02999877929599</v>
      </c>
      <c r="L377" s="3">
        <v>2716.31005859375</v>
      </c>
      <c r="M377" s="4">
        <f t="shared" si="10"/>
        <v>1.0548979737808661E-2</v>
      </c>
      <c r="N377" s="4">
        <f t="shared" si="11"/>
        <v>6.1786898594677897E-3</v>
      </c>
    </row>
    <row r="378" spans="10:14" x14ac:dyDescent="0.25">
      <c r="J378" s="1">
        <v>43280</v>
      </c>
      <c r="K378" s="3">
        <v>135.669998168945</v>
      </c>
      <c r="L378" s="3">
        <v>2718.3701171875</v>
      </c>
      <c r="M378" s="4">
        <f t="shared" si="10"/>
        <v>-2.6464795529042018E-3</v>
      </c>
      <c r="N378" s="4">
        <f t="shared" si="11"/>
        <v>7.5840333000010141E-4</v>
      </c>
    </row>
    <row r="379" spans="10:14" x14ac:dyDescent="0.25">
      <c r="J379" s="1">
        <v>43283</v>
      </c>
      <c r="K379" s="3">
        <v>136.28999328613199</v>
      </c>
      <c r="L379" s="3">
        <v>2726.7099609375</v>
      </c>
      <c r="M379" s="4">
        <f t="shared" si="10"/>
        <v>4.5698763584778312E-3</v>
      </c>
      <c r="N379" s="4">
        <f t="shared" si="11"/>
        <v>3.0679574121528219E-3</v>
      </c>
    </row>
    <row r="380" spans="10:14" x14ac:dyDescent="0.25">
      <c r="J380" s="1">
        <v>43284</v>
      </c>
      <c r="K380" s="3">
        <v>133.83000183105401</v>
      </c>
      <c r="L380" s="3">
        <v>2713.21997070312</v>
      </c>
      <c r="M380" s="4">
        <f t="shared" si="10"/>
        <v>-1.8049685055845477E-2</v>
      </c>
      <c r="N380" s="4">
        <f t="shared" si="11"/>
        <v>-4.9473506268125078E-3</v>
      </c>
    </row>
    <row r="381" spans="10:14" x14ac:dyDescent="0.25">
      <c r="J381" s="1">
        <v>43286</v>
      </c>
      <c r="K381" s="3">
        <v>135.80999755859301</v>
      </c>
      <c r="L381" s="3">
        <v>2736.61010742187</v>
      </c>
      <c r="M381" s="4">
        <f t="shared" si="10"/>
        <v>1.479485691137139E-2</v>
      </c>
      <c r="N381" s="4">
        <f t="shared" si="11"/>
        <v>8.620803683930145E-3</v>
      </c>
    </row>
    <row r="382" spans="10:14" x14ac:dyDescent="0.25">
      <c r="J382" s="1">
        <v>43287</v>
      </c>
      <c r="K382" s="3">
        <v>135.41000366210901</v>
      </c>
      <c r="L382" s="3">
        <v>2759.82006835937</v>
      </c>
      <c r="M382" s="4">
        <f t="shared" si="10"/>
        <v>-2.945246327034412E-3</v>
      </c>
      <c r="N382" s="4">
        <f t="shared" si="11"/>
        <v>8.4812815952675091E-3</v>
      </c>
    </row>
    <row r="383" spans="10:14" x14ac:dyDescent="0.25">
      <c r="J383" s="1">
        <v>43290</v>
      </c>
      <c r="K383" s="3">
        <v>140.97000122070301</v>
      </c>
      <c r="L383" s="3">
        <v>2784.169921875</v>
      </c>
      <c r="M383" s="4">
        <f t="shared" si="10"/>
        <v>4.1060463837427896E-2</v>
      </c>
      <c r="N383" s="4">
        <f t="shared" si="11"/>
        <v>8.822985887665169E-3</v>
      </c>
    </row>
    <row r="384" spans="10:14" x14ac:dyDescent="0.25">
      <c r="J384" s="1">
        <v>43291</v>
      </c>
      <c r="K384" s="3">
        <v>141.25</v>
      </c>
      <c r="L384" s="3">
        <v>2793.84008789062</v>
      </c>
      <c r="M384" s="4">
        <f t="shared" si="10"/>
        <v>1.9862295302006672E-3</v>
      </c>
      <c r="N384" s="4">
        <f t="shared" si="11"/>
        <v>3.4732671808721527E-3</v>
      </c>
    </row>
    <row r="385" spans="10:14" x14ac:dyDescent="0.25">
      <c r="J385" s="1">
        <v>43292</v>
      </c>
      <c r="K385" s="3">
        <v>136.759994506835</v>
      </c>
      <c r="L385" s="3">
        <v>2774.02001953125</v>
      </c>
      <c r="M385" s="4">
        <f t="shared" si="10"/>
        <v>-3.1787649509132709E-2</v>
      </c>
      <c r="N385" s="4">
        <f t="shared" si="11"/>
        <v>-7.0942028662543954E-3</v>
      </c>
    </row>
    <row r="386" spans="10:14" x14ac:dyDescent="0.25">
      <c r="J386" s="1">
        <v>43293</v>
      </c>
      <c r="K386" s="3">
        <v>139.419998168945</v>
      </c>
      <c r="L386" s="3">
        <v>2798.2900390625</v>
      </c>
      <c r="M386" s="4">
        <f t="shared" si="10"/>
        <v>1.9450159176315651E-2</v>
      </c>
      <c r="N386" s="4">
        <f t="shared" si="11"/>
        <v>8.7490426746634764E-3</v>
      </c>
    </row>
    <row r="387" spans="10:14" x14ac:dyDescent="0.25">
      <c r="J387" s="1">
        <v>43294</v>
      </c>
      <c r="K387" s="3">
        <v>140.75</v>
      </c>
      <c r="L387" s="3">
        <v>2801.31005859375</v>
      </c>
      <c r="M387" s="4">
        <f t="shared" si="10"/>
        <v>9.5395341308450732E-3</v>
      </c>
      <c r="N387" s="4">
        <f t="shared" si="11"/>
        <v>1.0792374947172778E-3</v>
      </c>
    </row>
    <row r="388" spans="10:14" x14ac:dyDescent="0.25">
      <c r="J388" s="1">
        <v>43297</v>
      </c>
      <c r="K388" s="3">
        <v>138.08000183105401</v>
      </c>
      <c r="L388" s="3">
        <v>2798.42993164062</v>
      </c>
      <c r="M388" s="4">
        <f t="shared" ref="M388:M451" si="12">K388/K387-1</f>
        <v>-1.8969791608852482E-2</v>
      </c>
      <c r="N388" s="4">
        <f t="shared" ref="N388:N451" si="13">L388/L387-1</f>
        <v>-1.0281357268162594E-3</v>
      </c>
    </row>
    <row r="389" spans="10:14" x14ac:dyDescent="0.25">
      <c r="J389" s="1">
        <v>43298</v>
      </c>
      <c r="K389" s="3">
        <v>138.94999694824199</v>
      </c>
      <c r="L389" s="3">
        <v>2809.55004882812</v>
      </c>
      <c r="M389" s="4">
        <f t="shared" si="12"/>
        <v>6.300659803383013E-3</v>
      </c>
      <c r="N389" s="4">
        <f t="shared" si="13"/>
        <v>3.9736986307106203E-3</v>
      </c>
    </row>
    <row r="390" spans="10:14" x14ac:dyDescent="0.25">
      <c r="J390" s="1">
        <v>43299</v>
      </c>
      <c r="K390" s="3">
        <v>141.11999511718699</v>
      </c>
      <c r="L390" s="3">
        <v>2815.6201171875</v>
      </c>
      <c r="M390" s="4">
        <f t="shared" si="12"/>
        <v>1.5617115628676848E-2</v>
      </c>
      <c r="N390" s="4">
        <f t="shared" si="13"/>
        <v>2.1605126279604647E-3</v>
      </c>
    </row>
    <row r="391" spans="10:14" x14ac:dyDescent="0.25">
      <c r="J391" s="1">
        <v>43300</v>
      </c>
      <c r="K391" s="3">
        <v>139.419998168945</v>
      </c>
      <c r="L391" s="3">
        <v>2804.48999023437</v>
      </c>
      <c r="M391" s="4">
        <f t="shared" si="12"/>
        <v>-1.2046464052314465E-2</v>
      </c>
      <c r="N391" s="4">
        <f t="shared" si="13"/>
        <v>-3.9529931204809188E-3</v>
      </c>
    </row>
    <row r="392" spans="10:14" x14ac:dyDescent="0.25">
      <c r="J392" s="1">
        <v>43301</v>
      </c>
      <c r="K392" s="3">
        <v>136.82000732421801</v>
      </c>
      <c r="L392" s="3">
        <v>2801.830078125</v>
      </c>
      <c r="M392" s="4">
        <f t="shared" si="12"/>
        <v>-1.8648621997372272E-2</v>
      </c>
      <c r="N392" s="4">
        <f t="shared" si="13"/>
        <v>-9.4844771014768181E-4</v>
      </c>
    </row>
    <row r="393" spans="10:14" x14ac:dyDescent="0.25">
      <c r="J393" s="1">
        <v>43304</v>
      </c>
      <c r="K393" s="3">
        <v>136.27999877929599</v>
      </c>
      <c r="L393" s="3">
        <v>2806.97998046875</v>
      </c>
      <c r="M393" s="4">
        <f t="shared" si="12"/>
        <v>-3.9468536472329063E-3</v>
      </c>
      <c r="N393" s="4">
        <f t="shared" si="13"/>
        <v>1.8380494891383492E-3</v>
      </c>
    </row>
    <row r="394" spans="10:14" x14ac:dyDescent="0.25">
      <c r="J394" s="1">
        <v>43305</v>
      </c>
      <c r="K394" s="3">
        <v>137.97000122070301</v>
      </c>
      <c r="L394" s="3">
        <v>2820.39990234375</v>
      </c>
      <c r="M394" s="4">
        <f t="shared" si="12"/>
        <v>1.2400957268454027E-2</v>
      </c>
      <c r="N394" s="4">
        <f t="shared" si="13"/>
        <v>4.7809111459209408E-3</v>
      </c>
    </row>
    <row r="395" spans="10:14" x14ac:dyDescent="0.25">
      <c r="J395" s="1">
        <v>43306</v>
      </c>
      <c r="K395" s="3">
        <v>140.47999572753901</v>
      </c>
      <c r="L395" s="3">
        <v>2846.07006835937</v>
      </c>
      <c r="M395" s="4">
        <f t="shared" si="12"/>
        <v>1.8192320682964169E-2</v>
      </c>
      <c r="N395" s="4">
        <f t="shared" si="13"/>
        <v>9.101605057597828E-3</v>
      </c>
    </row>
    <row r="396" spans="10:14" x14ac:dyDescent="0.25">
      <c r="J396" s="1">
        <v>43307</v>
      </c>
      <c r="K396" s="3">
        <v>142.58000183105401</v>
      </c>
      <c r="L396" s="3">
        <v>2837.43994140625</v>
      </c>
      <c r="M396" s="4">
        <f t="shared" si="12"/>
        <v>1.4948791054834265E-2</v>
      </c>
      <c r="N396" s="4">
        <f t="shared" si="13"/>
        <v>-3.0322960242841202E-3</v>
      </c>
    </row>
    <row r="397" spans="10:14" x14ac:dyDescent="0.25">
      <c r="J397" s="1">
        <v>43308</v>
      </c>
      <c r="K397" s="3">
        <v>142.55999755859301</v>
      </c>
      <c r="L397" s="3">
        <v>2818.82006835937</v>
      </c>
      <c r="M397" s="4">
        <f t="shared" si="12"/>
        <v>-1.4030209148618855E-4</v>
      </c>
      <c r="N397" s="4">
        <f t="shared" si="13"/>
        <v>-6.5622086921254263E-3</v>
      </c>
    </row>
    <row r="398" spans="10:14" x14ac:dyDescent="0.25">
      <c r="J398" s="1">
        <v>43311</v>
      </c>
      <c r="K398" s="3">
        <v>139.75</v>
      </c>
      <c r="L398" s="3">
        <v>2802.60009765625</v>
      </c>
      <c r="M398" s="4">
        <f t="shared" si="12"/>
        <v>-1.9710982089755524E-2</v>
      </c>
      <c r="N398" s="4">
        <f t="shared" si="13"/>
        <v>-5.754170294580141E-3</v>
      </c>
    </row>
    <row r="399" spans="10:14" x14ac:dyDescent="0.25">
      <c r="J399" s="1">
        <v>43312</v>
      </c>
      <c r="K399" s="3">
        <v>143.80000305175699</v>
      </c>
      <c r="L399" s="3">
        <v>2816.2900390625</v>
      </c>
      <c r="M399" s="4">
        <f t="shared" si="12"/>
        <v>2.8980343840837142E-2</v>
      </c>
      <c r="N399" s="4">
        <f t="shared" si="13"/>
        <v>4.8847287979825182E-3</v>
      </c>
    </row>
    <row r="400" spans="10:14" x14ac:dyDescent="0.25">
      <c r="J400" s="1">
        <v>43313</v>
      </c>
      <c r="K400" s="3">
        <v>138.53999328613199</v>
      </c>
      <c r="L400" s="3">
        <v>2813.36010742187</v>
      </c>
      <c r="M400" s="4">
        <f t="shared" si="12"/>
        <v>-3.6578648497884947E-2</v>
      </c>
      <c r="N400" s="4">
        <f t="shared" si="13"/>
        <v>-1.0403515262956686E-3</v>
      </c>
    </row>
    <row r="401" spans="10:14" x14ac:dyDescent="0.25">
      <c r="J401" s="1">
        <v>43314</v>
      </c>
      <c r="K401" s="3">
        <v>138.009994506835</v>
      </c>
      <c r="L401" s="3">
        <v>2827.21997070312</v>
      </c>
      <c r="M401" s="4">
        <f t="shared" si="12"/>
        <v>-3.8256013063489025E-3</v>
      </c>
      <c r="N401" s="4">
        <f t="shared" si="13"/>
        <v>4.9264448033816688E-3</v>
      </c>
    </row>
    <row r="402" spans="10:14" x14ac:dyDescent="0.25">
      <c r="J402" s="1">
        <v>43315</v>
      </c>
      <c r="K402" s="3">
        <v>138.509994506835</v>
      </c>
      <c r="L402" s="3">
        <v>2840.35009765625</v>
      </c>
      <c r="M402" s="4">
        <f t="shared" si="12"/>
        <v>3.6229260191387169E-3</v>
      </c>
      <c r="N402" s="4">
        <f t="shared" si="13"/>
        <v>4.6441830098788994E-3</v>
      </c>
    </row>
    <row r="403" spans="10:14" x14ac:dyDescent="0.25">
      <c r="J403" s="1">
        <v>43318</v>
      </c>
      <c r="K403" s="3">
        <v>139.47999572753901</v>
      </c>
      <c r="L403" s="3">
        <v>2850.39990234375</v>
      </c>
      <c r="M403" s="4">
        <f t="shared" si="12"/>
        <v>7.0031135598387362E-3</v>
      </c>
      <c r="N403" s="4">
        <f t="shared" si="13"/>
        <v>3.5382274515358692E-3</v>
      </c>
    </row>
    <row r="404" spans="10:14" x14ac:dyDescent="0.25">
      <c r="J404" s="1">
        <v>43319</v>
      </c>
      <c r="K404" s="3">
        <v>142.38000488281199</v>
      </c>
      <c r="L404" s="3">
        <v>2858.44995117187</v>
      </c>
      <c r="M404" s="4">
        <f t="shared" si="12"/>
        <v>2.079157760327055E-2</v>
      </c>
      <c r="N404" s="4">
        <f t="shared" si="13"/>
        <v>2.8241822564969432E-3</v>
      </c>
    </row>
    <row r="405" spans="10:14" x14ac:dyDescent="0.25">
      <c r="J405" s="1">
        <v>43320</v>
      </c>
      <c r="K405" s="3">
        <v>139.71000671386699</v>
      </c>
      <c r="L405" s="3">
        <v>2857.69995117187</v>
      </c>
      <c r="M405" s="4">
        <f t="shared" si="12"/>
        <v>-1.8752620293436495E-2</v>
      </c>
      <c r="N405" s="4">
        <f t="shared" si="13"/>
        <v>-2.6237996564970612E-4</v>
      </c>
    </row>
    <row r="406" spans="10:14" x14ac:dyDescent="0.25">
      <c r="J406" s="1">
        <v>43321</v>
      </c>
      <c r="K406" s="3">
        <v>138.52000427246</v>
      </c>
      <c r="L406" s="3">
        <v>2853.580078125</v>
      </c>
      <c r="M406" s="4">
        <f t="shared" si="12"/>
        <v>-8.5176607559984685E-3</v>
      </c>
      <c r="N406" s="4">
        <f t="shared" si="13"/>
        <v>-1.4416744645219248E-3</v>
      </c>
    </row>
    <row r="407" spans="10:14" x14ac:dyDescent="0.25">
      <c r="J407" s="1">
        <v>43322</v>
      </c>
      <c r="K407" s="3">
        <v>135.919998168945</v>
      </c>
      <c r="L407" s="3">
        <v>2833.28002929687</v>
      </c>
      <c r="M407" s="4">
        <f t="shared" si="12"/>
        <v>-1.8769896212253556E-2</v>
      </c>
      <c r="N407" s="4">
        <f t="shared" si="13"/>
        <v>-7.113887913553274E-3</v>
      </c>
    </row>
    <row r="408" spans="10:14" x14ac:dyDescent="0.25">
      <c r="J408" s="1">
        <v>43325</v>
      </c>
      <c r="K408" s="3">
        <v>135.02000427246</v>
      </c>
      <c r="L408" s="3">
        <v>2821.92993164062</v>
      </c>
      <c r="M408" s="4">
        <f t="shared" si="12"/>
        <v>-6.6214972675788797E-3</v>
      </c>
      <c r="N408" s="4">
        <f t="shared" si="13"/>
        <v>-4.0059921853423663E-3</v>
      </c>
    </row>
    <row r="409" spans="10:14" x14ac:dyDescent="0.25">
      <c r="J409" s="1">
        <v>43326</v>
      </c>
      <c r="K409" s="3">
        <v>134.919998168945</v>
      </c>
      <c r="L409" s="3">
        <v>2839.9599609375</v>
      </c>
      <c r="M409" s="4">
        <f t="shared" si="12"/>
        <v>-7.4067619871498458E-4</v>
      </c>
      <c r="N409" s="4">
        <f t="shared" si="13"/>
        <v>6.3892547772785857E-3</v>
      </c>
    </row>
    <row r="410" spans="10:14" x14ac:dyDescent="0.25">
      <c r="J410" s="1">
        <v>43327</v>
      </c>
      <c r="K410" s="3">
        <v>132.02000427246</v>
      </c>
      <c r="L410" s="3">
        <v>2818.3701171875</v>
      </c>
      <c r="M410" s="4">
        <f t="shared" si="12"/>
        <v>-2.1494173850000076E-2</v>
      </c>
      <c r="N410" s="4">
        <f t="shared" si="13"/>
        <v>-7.6021648357581517E-3</v>
      </c>
    </row>
    <row r="411" spans="10:14" x14ac:dyDescent="0.25">
      <c r="J411" s="1">
        <v>43328</v>
      </c>
      <c r="K411" s="3">
        <v>136.259994506835</v>
      </c>
      <c r="L411" s="3">
        <v>2840.68994140625</v>
      </c>
      <c r="M411" s="4">
        <f t="shared" si="12"/>
        <v>3.2116270998026941E-2</v>
      </c>
      <c r="N411" s="4">
        <f t="shared" si="13"/>
        <v>7.919408484583057E-3</v>
      </c>
    </row>
    <row r="412" spans="10:14" x14ac:dyDescent="0.25">
      <c r="J412" s="1">
        <v>43329</v>
      </c>
      <c r="K412" s="3">
        <v>139.33999633789</v>
      </c>
      <c r="L412" s="3">
        <v>2850.1298828125</v>
      </c>
      <c r="M412" s="4">
        <f t="shared" si="12"/>
        <v>2.2603859938512549E-2</v>
      </c>
      <c r="N412" s="4">
        <f t="shared" si="13"/>
        <v>3.3231157222237684E-3</v>
      </c>
    </row>
    <row r="413" spans="10:14" x14ac:dyDescent="0.25">
      <c r="J413" s="1">
        <v>43332</v>
      </c>
      <c r="K413" s="3">
        <v>138.669998168945</v>
      </c>
      <c r="L413" s="3">
        <v>2857.05004882812</v>
      </c>
      <c r="M413" s="4">
        <f t="shared" si="12"/>
        <v>-4.8083693595075694E-3</v>
      </c>
      <c r="N413" s="4">
        <f t="shared" si="13"/>
        <v>2.4280177746816012E-3</v>
      </c>
    </row>
    <row r="414" spans="10:14" x14ac:dyDescent="0.25">
      <c r="J414" s="1">
        <v>43333</v>
      </c>
      <c r="K414" s="3">
        <v>139.99000549316401</v>
      </c>
      <c r="L414" s="3">
        <v>2862.9599609375</v>
      </c>
      <c r="M414" s="4">
        <f t="shared" si="12"/>
        <v>9.5190548903794081E-3</v>
      </c>
      <c r="N414" s="4">
        <f t="shared" si="13"/>
        <v>2.0685364303660858E-3</v>
      </c>
    </row>
    <row r="415" spans="10:14" x14ac:dyDescent="0.25">
      <c r="J415" s="1">
        <v>43334</v>
      </c>
      <c r="K415" s="3">
        <v>139.63000488281199</v>
      </c>
      <c r="L415" s="3">
        <v>2861.82006835937</v>
      </c>
      <c r="M415" s="4">
        <f t="shared" si="12"/>
        <v>-2.5716165170777128E-3</v>
      </c>
      <c r="N415" s="4">
        <f t="shared" si="13"/>
        <v>-3.9815177078361685E-4</v>
      </c>
    </row>
    <row r="416" spans="10:14" x14ac:dyDescent="0.25">
      <c r="J416" s="1">
        <v>43335</v>
      </c>
      <c r="K416" s="3">
        <v>136.78999328613199</v>
      </c>
      <c r="L416" s="3">
        <v>2856.97998046875</v>
      </c>
      <c r="M416" s="4">
        <f t="shared" si="12"/>
        <v>-2.033955093723272E-2</v>
      </c>
      <c r="N416" s="4">
        <f t="shared" si="13"/>
        <v>-1.6912621251533588E-3</v>
      </c>
    </row>
    <row r="417" spans="10:14" x14ac:dyDescent="0.25">
      <c r="J417" s="1">
        <v>43336</v>
      </c>
      <c r="K417" s="3">
        <v>138.21000671386699</v>
      </c>
      <c r="L417" s="3">
        <v>2874.68994140625</v>
      </c>
      <c r="M417" s="4">
        <f t="shared" si="12"/>
        <v>1.0380974467661952E-2</v>
      </c>
      <c r="N417" s="4">
        <f t="shared" si="13"/>
        <v>6.1988397043630794E-3</v>
      </c>
    </row>
    <row r="418" spans="10:14" x14ac:dyDescent="0.25">
      <c r="J418" s="1">
        <v>43339</v>
      </c>
      <c r="K418" s="3">
        <v>142.03999328613199</v>
      </c>
      <c r="L418" s="3">
        <v>2896.73999023437</v>
      </c>
      <c r="M418" s="4">
        <f t="shared" si="12"/>
        <v>2.7711355084397926E-2</v>
      </c>
      <c r="N418" s="4">
        <f t="shared" si="13"/>
        <v>7.6704094276454082E-3</v>
      </c>
    </row>
    <row r="419" spans="10:14" x14ac:dyDescent="0.25">
      <c r="J419" s="1">
        <v>43340</v>
      </c>
      <c r="K419" s="3">
        <v>142</v>
      </c>
      <c r="L419" s="3">
        <v>2897.52001953125</v>
      </c>
      <c r="M419" s="4">
        <f t="shared" si="12"/>
        <v>-2.8156355971820091E-4</v>
      </c>
      <c r="N419" s="4">
        <f t="shared" si="13"/>
        <v>2.6927832650147643E-4</v>
      </c>
    </row>
    <row r="420" spans="10:14" x14ac:dyDescent="0.25">
      <c r="J420" s="1">
        <v>43341</v>
      </c>
      <c r="K420" s="3">
        <v>141.86000061035099</v>
      </c>
      <c r="L420" s="3">
        <v>2914.0400390625</v>
      </c>
      <c r="M420" s="4">
        <f t="shared" si="12"/>
        <v>-9.8591119471136412E-4</v>
      </c>
      <c r="N420" s="4">
        <f t="shared" si="13"/>
        <v>5.7014341298400328E-3</v>
      </c>
    </row>
    <row r="421" spans="10:14" x14ac:dyDescent="0.25">
      <c r="J421" s="1">
        <v>43342</v>
      </c>
      <c r="K421" s="3">
        <v>139.05999755859301</v>
      </c>
      <c r="L421" s="3">
        <v>2901.1298828125</v>
      </c>
      <c r="M421" s="4">
        <f t="shared" si="12"/>
        <v>-1.9737791059572851E-2</v>
      </c>
      <c r="N421" s="4">
        <f t="shared" si="13"/>
        <v>-4.4303290541448659E-3</v>
      </c>
    </row>
    <row r="422" spans="10:14" x14ac:dyDescent="0.25">
      <c r="J422" s="1">
        <v>43343</v>
      </c>
      <c r="K422" s="3">
        <v>138.850006103515</v>
      </c>
      <c r="L422" s="3">
        <v>2901.52001953125</v>
      </c>
      <c r="M422" s="4">
        <f t="shared" si="12"/>
        <v>-1.5100780869029551E-3</v>
      </c>
      <c r="N422" s="4">
        <f t="shared" si="13"/>
        <v>1.3447750859452157E-4</v>
      </c>
    </row>
    <row r="423" spans="10:14" x14ac:dyDescent="0.25">
      <c r="J423" s="1">
        <v>43347</v>
      </c>
      <c r="K423" s="3">
        <v>138.24000549316401</v>
      </c>
      <c r="L423" s="3">
        <v>2896.71997070312</v>
      </c>
      <c r="M423" s="4">
        <f t="shared" si="12"/>
        <v>-4.3932343070710589E-3</v>
      </c>
      <c r="N423" s="4">
        <f t="shared" si="13"/>
        <v>-1.6543221469502711E-3</v>
      </c>
    </row>
    <row r="424" spans="10:14" x14ac:dyDescent="0.25">
      <c r="J424" s="1">
        <v>43348</v>
      </c>
      <c r="K424" s="3">
        <v>140.58999633789</v>
      </c>
      <c r="L424" s="3">
        <v>2888.60009765625</v>
      </c>
      <c r="M424" s="4">
        <f t="shared" si="12"/>
        <v>1.6999354393415489E-2</v>
      </c>
      <c r="N424" s="4">
        <f t="shared" si="13"/>
        <v>-2.8031266843163705E-3</v>
      </c>
    </row>
    <row r="425" spans="10:14" x14ac:dyDescent="0.25">
      <c r="J425" s="1">
        <v>43349</v>
      </c>
      <c r="K425" s="3">
        <v>141.57000732421801</v>
      </c>
      <c r="L425" s="3">
        <v>2878.05004882812</v>
      </c>
      <c r="M425" s="4">
        <f t="shared" si="12"/>
        <v>6.9707021257237045E-3</v>
      </c>
      <c r="N425" s="4">
        <f t="shared" si="13"/>
        <v>-3.652305086013885E-3</v>
      </c>
    </row>
    <row r="426" spans="10:14" x14ac:dyDescent="0.25">
      <c r="J426" s="1">
        <v>43350</v>
      </c>
      <c r="K426" s="3">
        <v>141.32000732421801</v>
      </c>
      <c r="L426" s="3">
        <v>2871.67993164062</v>
      </c>
      <c r="M426" s="4">
        <f t="shared" si="12"/>
        <v>-1.7659107654593997E-3</v>
      </c>
      <c r="N426" s="4">
        <f t="shared" si="13"/>
        <v>-2.213344827027508E-3</v>
      </c>
    </row>
    <row r="427" spans="10:14" x14ac:dyDescent="0.25">
      <c r="J427" s="1">
        <v>43353</v>
      </c>
      <c r="K427" s="3">
        <v>142.05000305175699</v>
      </c>
      <c r="L427" s="3">
        <v>2877.1298828125</v>
      </c>
      <c r="M427" s="4">
        <f t="shared" si="12"/>
        <v>5.1655511584018932E-3</v>
      </c>
      <c r="N427" s="4">
        <f t="shared" si="13"/>
        <v>1.8978268127418652E-3</v>
      </c>
    </row>
    <row r="428" spans="10:14" x14ac:dyDescent="0.25">
      <c r="J428" s="1">
        <v>43354</v>
      </c>
      <c r="K428" s="3">
        <v>142.02999877929599</v>
      </c>
      <c r="L428" s="3">
        <v>2887.88989257812</v>
      </c>
      <c r="M428" s="4">
        <f t="shared" si="12"/>
        <v>-1.408255686816684E-4</v>
      </c>
      <c r="N428" s="4">
        <f t="shared" si="13"/>
        <v>3.7398415100751148E-3</v>
      </c>
    </row>
    <row r="429" spans="10:14" x14ac:dyDescent="0.25">
      <c r="J429" s="1">
        <v>43355</v>
      </c>
      <c r="K429" s="3">
        <v>144.27999877929599</v>
      </c>
      <c r="L429" s="3">
        <v>2888.919921875</v>
      </c>
      <c r="M429" s="4">
        <f t="shared" si="12"/>
        <v>1.5841723715680267E-2</v>
      </c>
      <c r="N429" s="4">
        <f t="shared" si="13"/>
        <v>3.5667194221189469E-4</v>
      </c>
    </row>
    <row r="430" spans="10:14" x14ac:dyDescent="0.25">
      <c r="J430" s="1">
        <v>43356</v>
      </c>
      <c r="K430" s="3">
        <v>145.53999328613199</v>
      </c>
      <c r="L430" s="3">
        <v>2904.17993164062</v>
      </c>
      <c r="M430" s="4">
        <f t="shared" si="12"/>
        <v>8.7329811304157623E-3</v>
      </c>
      <c r="N430" s="4">
        <f t="shared" si="13"/>
        <v>5.2822543297481594E-3</v>
      </c>
    </row>
    <row r="431" spans="10:14" x14ac:dyDescent="0.25">
      <c r="J431" s="1">
        <v>43357</v>
      </c>
      <c r="K431" s="3">
        <v>144.89999389648401</v>
      </c>
      <c r="L431" s="3">
        <v>2904.97998046875</v>
      </c>
      <c r="M431" s="4">
        <f t="shared" si="12"/>
        <v>-4.3974125269453657E-3</v>
      </c>
      <c r="N431" s="4">
        <f t="shared" si="13"/>
        <v>2.7548183892234235E-4</v>
      </c>
    </row>
    <row r="432" spans="10:14" x14ac:dyDescent="0.25">
      <c r="J432" s="1">
        <v>43360</v>
      </c>
      <c r="K432" s="3">
        <v>146.22000122070301</v>
      </c>
      <c r="L432" s="3">
        <v>2888.80004882812</v>
      </c>
      <c r="M432" s="4">
        <f t="shared" si="12"/>
        <v>9.1097817793008851E-3</v>
      </c>
      <c r="N432" s="4">
        <f t="shared" si="13"/>
        <v>-5.5697222526192025E-3</v>
      </c>
    </row>
    <row r="433" spans="10:14" x14ac:dyDescent="0.25">
      <c r="J433" s="1">
        <v>43361</v>
      </c>
      <c r="K433" s="3">
        <v>149.07000732421801</v>
      </c>
      <c r="L433" s="3">
        <v>2904.31005859375</v>
      </c>
      <c r="M433" s="4">
        <f t="shared" si="12"/>
        <v>1.9491219256750236E-2</v>
      </c>
      <c r="N433" s="4">
        <f t="shared" si="13"/>
        <v>5.3690146439597797E-3</v>
      </c>
    </row>
    <row r="434" spans="10:14" x14ac:dyDescent="0.25">
      <c r="J434" s="1">
        <v>43362</v>
      </c>
      <c r="K434" s="3">
        <v>152.759994506835</v>
      </c>
      <c r="L434" s="3">
        <v>2907.94995117187</v>
      </c>
      <c r="M434" s="4">
        <f t="shared" si="12"/>
        <v>2.4753384324933236E-2</v>
      </c>
      <c r="N434" s="4">
        <f t="shared" si="13"/>
        <v>1.253272723877874E-3</v>
      </c>
    </row>
    <row r="435" spans="10:14" x14ac:dyDescent="0.25">
      <c r="J435" s="1">
        <v>43363</v>
      </c>
      <c r="K435" s="3">
        <v>156</v>
      </c>
      <c r="L435" s="3">
        <v>2930.75</v>
      </c>
      <c r="M435" s="4">
        <f t="shared" si="12"/>
        <v>2.1209777491973059E-2</v>
      </c>
      <c r="N435" s="4">
        <f t="shared" si="13"/>
        <v>7.8405918984065792E-3</v>
      </c>
    </row>
    <row r="436" spans="10:14" x14ac:dyDescent="0.25">
      <c r="J436" s="1">
        <v>43364</v>
      </c>
      <c r="K436" s="3">
        <v>156.38000488281199</v>
      </c>
      <c r="L436" s="3">
        <v>2929.669921875</v>
      </c>
      <c r="M436" s="4">
        <f t="shared" si="12"/>
        <v>2.4359287359743131E-3</v>
      </c>
      <c r="N436" s="4">
        <f t="shared" si="13"/>
        <v>-3.6853301202766087E-4</v>
      </c>
    </row>
    <row r="437" spans="10:14" x14ac:dyDescent="0.25">
      <c r="J437" s="1">
        <v>43367</v>
      </c>
      <c r="K437" s="3">
        <v>154</v>
      </c>
      <c r="L437" s="3">
        <v>2919.3701171875</v>
      </c>
      <c r="M437" s="4">
        <f t="shared" si="12"/>
        <v>-1.5219368259999144E-2</v>
      </c>
      <c r="N437" s="4">
        <f t="shared" si="13"/>
        <v>-3.5156877607932513E-3</v>
      </c>
    </row>
    <row r="438" spans="10:14" x14ac:dyDescent="0.25">
      <c r="J438" s="1">
        <v>43368</v>
      </c>
      <c r="K438" s="3">
        <v>154.08999633789</v>
      </c>
      <c r="L438" s="3">
        <v>2915.56005859375</v>
      </c>
      <c r="M438" s="4">
        <f t="shared" si="12"/>
        <v>5.8439180448055517E-4</v>
      </c>
      <c r="N438" s="4">
        <f t="shared" si="13"/>
        <v>-1.3050961134796202E-3</v>
      </c>
    </row>
    <row r="439" spans="10:14" x14ac:dyDescent="0.25">
      <c r="J439" s="1">
        <v>43369</v>
      </c>
      <c r="K439" s="3">
        <v>153.169998168945</v>
      </c>
      <c r="L439" s="3">
        <v>2905.96997070312</v>
      </c>
      <c r="M439" s="4">
        <f t="shared" si="12"/>
        <v>-5.9705249582043818E-3</v>
      </c>
      <c r="N439" s="4">
        <f t="shared" si="13"/>
        <v>-3.2892781139468585E-3</v>
      </c>
    </row>
    <row r="440" spans="10:14" x14ac:dyDescent="0.25">
      <c r="J440" s="1">
        <v>43370</v>
      </c>
      <c r="K440" s="3">
        <v>152.47000122070301</v>
      </c>
      <c r="L440" s="3">
        <v>2914</v>
      </c>
      <c r="M440" s="4">
        <f t="shared" si="12"/>
        <v>-4.5700656565256237E-3</v>
      </c>
      <c r="N440" s="4">
        <f t="shared" si="13"/>
        <v>2.7632870875595739E-3</v>
      </c>
    </row>
    <row r="441" spans="10:14" x14ac:dyDescent="0.25">
      <c r="J441" s="1">
        <v>43371</v>
      </c>
      <c r="K441" s="3">
        <v>152.49000549316401</v>
      </c>
      <c r="L441" s="3">
        <v>2913.97998046875</v>
      </c>
      <c r="M441" s="4">
        <f t="shared" si="12"/>
        <v>1.3120136617583711E-4</v>
      </c>
      <c r="N441" s="4">
        <f t="shared" si="13"/>
        <v>-6.8701205387933229E-6</v>
      </c>
    </row>
    <row r="442" spans="10:14" x14ac:dyDescent="0.25">
      <c r="J442" s="1">
        <v>43374</v>
      </c>
      <c r="K442" s="3">
        <v>152.27999877929599</v>
      </c>
      <c r="L442" s="3">
        <v>2924.59008789062</v>
      </c>
      <c r="M442" s="4">
        <f t="shared" si="12"/>
        <v>-1.3771834631970403E-3</v>
      </c>
      <c r="N442" s="4">
        <f t="shared" si="13"/>
        <v>3.6411051184239707E-3</v>
      </c>
    </row>
    <row r="443" spans="10:14" x14ac:dyDescent="0.25">
      <c r="J443" s="1">
        <v>43375</v>
      </c>
      <c r="K443" s="3">
        <v>154.82000732421801</v>
      </c>
      <c r="L443" s="3">
        <v>2923.42993164062</v>
      </c>
      <c r="M443" s="4">
        <f t="shared" si="12"/>
        <v>1.667985661467819E-2</v>
      </c>
      <c r="N443" s="4">
        <f t="shared" si="13"/>
        <v>-3.9669020790422671E-4</v>
      </c>
    </row>
    <row r="444" spans="10:14" x14ac:dyDescent="0.25">
      <c r="J444" s="1">
        <v>43376</v>
      </c>
      <c r="K444" s="3">
        <v>158.22000122070301</v>
      </c>
      <c r="L444" s="3">
        <v>2925.51000976562</v>
      </c>
      <c r="M444" s="4">
        <f t="shared" si="12"/>
        <v>2.1960946490364508E-2</v>
      </c>
      <c r="N444" s="4">
        <f t="shared" si="13"/>
        <v>7.1151974688610231E-4</v>
      </c>
    </row>
    <row r="445" spans="10:14" x14ac:dyDescent="0.25">
      <c r="J445" s="1">
        <v>43377</v>
      </c>
      <c r="K445" s="3">
        <v>156.75</v>
      </c>
      <c r="L445" s="3">
        <v>2901.61010742187</v>
      </c>
      <c r="M445" s="4">
        <f t="shared" si="12"/>
        <v>-9.2908684702415201E-3</v>
      </c>
      <c r="N445" s="4">
        <f t="shared" si="13"/>
        <v>-8.1694823343518852E-3</v>
      </c>
    </row>
    <row r="446" spans="10:14" x14ac:dyDescent="0.25">
      <c r="J446" s="1">
        <v>43378</v>
      </c>
      <c r="K446" s="3">
        <v>153.30999755859301</v>
      </c>
      <c r="L446" s="3">
        <v>2885.57006835937</v>
      </c>
      <c r="M446" s="4">
        <f t="shared" si="12"/>
        <v>-2.1945789099885094E-2</v>
      </c>
      <c r="N446" s="4">
        <f t="shared" si="13"/>
        <v>-5.5279787665034608E-3</v>
      </c>
    </row>
    <row r="447" spans="10:14" x14ac:dyDescent="0.25">
      <c r="J447" s="1">
        <v>43381</v>
      </c>
      <c r="K447" s="3">
        <v>153.350006103515</v>
      </c>
      <c r="L447" s="3">
        <v>2884.42993164062</v>
      </c>
      <c r="M447" s="4">
        <f t="shared" si="12"/>
        <v>2.6096500919114973E-4</v>
      </c>
      <c r="N447" s="4">
        <f t="shared" si="13"/>
        <v>-3.9511662920677093E-4</v>
      </c>
    </row>
    <row r="448" spans="10:14" x14ac:dyDescent="0.25">
      <c r="J448" s="1">
        <v>43382</v>
      </c>
      <c r="K448" s="3">
        <v>149.46000671386699</v>
      </c>
      <c r="L448" s="3">
        <v>2880.34008789062</v>
      </c>
      <c r="M448" s="4">
        <f t="shared" si="12"/>
        <v>-2.5366802965903767E-2</v>
      </c>
      <c r="N448" s="4">
        <f t="shared" si="13"/>
        <v>-1.4179036575431292E-3</v>
      </c>
    </row>
    <row r="449" spans="10:14" x14ac:dyDescent="0.25">
      <c r="J449" s="1">
        <v>43383</v>
      </c>
      <c r="K449" s="3">
        <v>143.72000122070301</v>
      </c>
      <c r="L449" s="3">
        <v>2785.67993164062</v>
      </c>
      <c r="M449" s="4">
        <f t="shared" si="12"/>
        <v>-3.8404959422709717E-2</v>
      </c>
      <c r="N449" s="4">
        <f t="shared" si="13"/>
        <v>-3.28642290012785E-2</v>
      </c>
    </row>
    <row r="450" spans="10:14" x14ac:dyDescent="0.25">
      <c r="J450" s="1">
        <v>43384</v>
      </c>
      <c r="K450" s="3">
        <v>140.97000122070301</v>
      </c>
      <c r="L450" s="3">
        <v>2728.3701171875</v>
      </c>
      <c r="M450" s="4">
        <f t="shared" si="12"/>
        <v>-1.9134427892030015E-2</v>
      </c>
      <c r="N450" s="4">
        <f t="shared" si="13"/>
        <v>-2.0573007617342265E-2</v>
      </c>
    </row>
    <row r="451" spans="10:14" x14ac:dyDescent="0.25">
      <c r="J451" s="1">
        <v>43385</v>
      </c>
      <c r="K451" s="3">
        <v>142.07000732421801</v>
      </c>
      <c r="L451" s="3">
        <v>2767.1298828125</v>
      </c>
      <c r="M451" s="4">
        <f t="shared" si="12"/>
        <v>7.8031218982030914E-3</v>
      </c>
      <c r="N451" s="4">
        <f t="shared" si="13"/>
        <v>1.4206197825152422E-2</v>
      </c>
    </row>
    <row r="452" spans="10:14" x14ac:dyDescent="0.25">
      <c r="J452" s="1">
        <v>43388</v>
      </c>
      <c r="K452" s="3">
        <v>141.80000305175699</v>
      </c>
      <c r="L452" s="3">
        <v>2750.7900390625</v>
      </c>
      <c r="M452" s="4">
        <f t="shared" ref="M452:M515" si="14">K452/K451-1</f>
        <v>-1.9005015734591124E-3</v>
      </c>
      <c r="N452" s="4">
        <f t="shared" ref="N452:N515" si="15">L452/L451-1</f>
        <v>-5.9049789644829431E-3</v>
      </c>
    </row>
    <row r="453" spans="10:14" x14ac:dyDescent="0.25">
      <c r="J453" s="1">
        <v>43389</v>
      </c>
      <c r="K453" s="3">
        <v>143.71000671386699</v>
      </c>
      <c r="L453" s="3">
        <v>2809.919921875</v>
      </c>
      <c r="M453" s="4">
        <f t="shared" si="14"/>
        <v>1.3469701135428336E-2</v>
      </c>
      <c r="N453" s="4">
        <f t="shared" si="15"/>
        <v>2.1495600163163431E-2</v>
      </c>
    </row>
    <row r="454" spans="10:14" x14ac:dyDescent="0.25">
      <c r="J454" s="1">
        <v>43390</v>
      </c>
      <c r="K454" s="3">
        <v>141.33999633789</v>
      </c>
      <c r="L454" s="3">
        <v>2809.2099609375</v>
      </c>
      <c r="M454" s="4">
        <f t="shared" si="14"/>
        <v>-1.6491616903865136E-2</v>
      </c>
      <c r="N454" s="4">
        <f t="shared" si="15"/>
        <v>-2.5266233815879335E-4</v>
      </c>
    </row>
    <row r="455" spans="10:14" x14ac:dyDescent="0.25">
      <c r="J455" s="1">
        <v>43391</v>
      </c>
      <c r="K455" s="3">
        <v>135.80000305175699</v>
      </c>
      <c r="L455" s="3">
        <v>2768.78002929687</v>
      </c>
      <c r="M455" s="4">
        <f t="shared" si="14"/>
        <v>-3.9196217841190539E-2</v>
      </c>
      <c r="N455" s="4">
        <f t="shared" si="15"/>
        <v>-1.4391922356397191E-2</v>
      </c>
    </row>
    <row r="456" spans="10:14" x14ac:dyDescent="0.25">
      <c r="J456" s="1">
        <v>43392</v>
      </c>
      <c r="K456" s="3">
        <v>131.32000732421801</v>
      </c>
      <c r="L456" s="3">
        <v>2767.78002929687</v>
      </c>
      <c r="M456" s="4">
        <f t="shared" si="14"/>
        <v>-3.2989658518870035E-2</v>
      </c>
      <c r="N456" s="4">
        <f t="shared" si="15"/>
        <v>-3.6116989772350117E-4</v>
      </c>
    </row>
    <row r="457" spans="10:14" x14ac:dyDescent="0.25">
      <c r="J457" s="1">
        <v>43395</v>
      </c>
      <c r="K457" s="3">
        <v>128.71000671386699</v>
      </c>
      <c r="L457" s="3">
        <v>2755.8798828125</v>
      </c>
      <c r="M457" s="4">
        <f t="shared" si="14"/>
        <v>-1.9875117764097783E-2</v>
      </c>
      <c r="N457" s="4">
        <f t="shared" si="15"/>
        <v>-4.2995275485794293E-3</v>
      </c>
    </row>
    <row r="458" spans="10:14" x14ac:dyDescent="0.25">
      <c r="J458" s="1">
        <v>43396</v>
      </c>
      <c r="K458" s="3">
        <v>118.980003356933</v>
      </c>
      <c r="L458" s="3">
        <v>2740.68994140625</v>
      </c>
      <c r="M458" s="4">
        <f t="shared" si="14"/>
        <v>-7.5596323901719553E-2</v>
      </c>
      <c r="N458" s="4">
        <f t="shared" si="15"/>
        <v>-5.5118299970128293E-3</v>
      </c>
    </row>
    <row r="459" spans="10:14" x14ac:dyDescent="0.25">
      <c r="J459" s="1">
        <v>43397</v>
      </c>
      <c r="K459" s="3">
        <v>112.33999633789</v>
      </c>
      <c r="L459" s="3">
        <v>2656.10009765625</v>
      </c>
      <c r="M459" s="4">
        <f t="shared" si="14"/>
        <v>-5.5807756191797786E-2</v>
      </c>
      <c r="N459" s="4">
        <f t="shared" si="15"/>
        <v>-3.0864433977743855E-2</v>
      </c>
    </row>
    <row r="460" spans="10:14" x14ac:dyDescent="0.25">
      <c r="J460" s="1">
        <v>43398</v>
      </c>
      <c r="K460" s="3">
        <v>115.629997253417</v>
      </c>
      <c r="L460" s="3">
        <v>2705.57006835937</v>
      </c>
      <c r="M460" s="4">
        <f t="shared" si="14"/>
        <v>2.9286104884955755E-2</v>
      </c>
      <c r="N460" s="4">
        <f t="shared" si="15"/>
        <v>1.8625040052809849E-2</v>
      </c>
    </row>
    <row r="461" spans="10:14" x14ac:dyDescent="0.25">
      <c r="J461" s="1">
        <v>43399</v>
      </c>
      <c r="K461" s="3">
        <v>115.050003051757</v>
      </c>
      <c r="L461" s="3">
        <v>2658.68994140625</v>
      </c>
      <c r="M461" s="4">
        <f t="shared" si="14"/>
        <v>-5.0159492816459483E-3</v>
      </c>
      <c r="N461" s="4">
        <f t="shared" si="15"/>
        <v>-1.732726403997642E-2</v>
      </c>
    </row>
    <row r="462" spans="10:14" x14ac:dyDescent="0.25">
      <c r="J462" s="1">
        <v>43402</v>
      </c>
      <c r="K462" s="3">
        <v>113.980003356933</v>
      </c>
      <c r="L462" s="3">
        <v>2641.25</v>
      </c>
      <c r="M462" s="4">
        <f t="shared" si="14"/>
        <v>-9.3003013163124315E-3</v>
      </c>
      <c r="N462" s="4">
        <f t="shared" si="15"/>
        <v>-6.5595995737004476E-3</v>
      </c>
    </row>
    <row r="463" spans="10:14" x14ac:dyDescent="0.25">
      <c r="J463" s="1">
        <v>43403</v>
      </c>
      <c r="K463" s="3">
        <v>117.459999084472</v>
      </c>
      <c r="L463" s="3">
        <v>2682.6298828125</v>
      </c>
      <c r="M463" s="4">
        <f t="shared" si="14"/>
        <v>3.0531633839676831E-2</v>
      </c>
      <c r="N463" s="4">
        <f t="shared" si="15"/>
        <v>1.5666780052058682E-2</v>
      </c>
    </row>
    <row r="464" spans="10:14" x14ac:dyDescent="0.25">
      <c r="J464" s="1">
        <v>43404</v>
      </c>
      <c r="K464" s="3">
        <v>121.31999969482401</v>
      </c>
      <c r="L464" s="3">
        <v>2711.73999023437</v>
      </c>
      <c r="M464" s="4">
        <f t="shared" si="14"/>
        <v>3.2862256431451797E-2</v>
      </c>
      <c r="N464" s="4">
        <f t="shared" si="15"/>
        <v>1.0851331974036871E-2</v>
      </c>
    </row>
    <row r="465" spans="10:14" x14ac:dyDescent="0.25">
      <c r="J465" s="1">
        <v>43405</v>
      </c>
      <c r="K465" s="3">
        <v>124.699996948242</v>
      </c>
      <c r="L465" s="3">
        <v>2740.3701171875</v>
      </c>
      <c r="M465" s="4">
        <f t="shared" si="14"/>
        <v>2.7860181848996524E-2</v>
      </c>
      <c r="N465" s="4">
        <f t="shared" si="15"/>
        <v>1.0557843693065783E-2</v>
      </c>
    </row>
    <row r="466" spans="10:14" x14ac:dyDescent="0.25">
      <c r="J466" s="1">
        <v>43406</v>
      </c>
      <c r="K466" s="3">
        <v>125.790000915527</v>
      </c>
      <c r="L466" s="3">
        <v>2723.06005859375</v>
      </c>
      <c r="M466" s="4">
        <f t="shared" si="14"/>
        <v>8.7410103765874769E-3</v>
      </c>
      <c r="N466" s="4">
        <f t="shared" si="15"/>
        <v>-6.3166863793988615E-3</v>
      </c>
    </row>
    <row r="467" spans="10:14" x14ac:dyDescent="0.25">
      <c r="J467" s="1">
        <v>43409</v>
      </c>
      <c r="K467" s="3">
        <v>126.41000366210901</v>
      </c>
      <c r="L467" s="3">
        <v>2738.31005859375</v>
      </c>
      <c r="M467" s="4">
        <f t="shared" si="14"/>
        <v>4.9288714688726643E-3</v>
      </c>
      <c r="N467" s="4">
        <f t="shared" si="15"/>
        <v>5.6003171696019649E-3</v>
      </c>
    </row>
    <row r="468" spans="10:14" x14ac:dyDescent="0.25">
      <c r="J468" s="1">
        <v>43410</v>
      </c>
      <c r="K468" s="3">
        <v>129.33000183105401</v>
      </c>
      <c r="L468" s="3">
        <v>2755.44995117187</v>
      </c>
      <c r="M468" s="4">
        <f t="shared" si="14"/>
        <v>2.3099423181333734E-2</v>
      </c>
      <c r="N468" s="4">
        <f t="shared" si="15"/>
        <v>6.2592957741689492E-3</v>
      </c>
    </row>
    <row r="469" spans="10:14" x14ac:dyDescent="0.25">
      <c r="J469" s="1">
        <v>43411</v>
      </c>
      <c r="K469" s="3">
        <v>135.100006103515</v>
      </c>
      <c r="L469" s="3">
        <v>2813.88989257812</v>
      </c>
      <c r="M469" s="4">
        <f t="shared" si="14"/>
        <v>4.4614584325131768E-2</v>
      </c>
      <c r="N469" s="4">
        <f t="shared" si="15"/>
        <v>2.1208856064105275E-2</v>
      </c>
    </row>
    <row r="470" spans="10:14" x14ac:dyDescent="0.25">
      <c r="J470" s="1">
        <v>43412</v>
      </c>
      <c r="K470" s="3">
        <v>131.38999938964801</v>
      </c>
      <c r="L470" s="3">
        <v>2806.830078125</v>
      </c>
      <c r="M470" s="4">
        <f t="shared" si="14"/>
        <v>-2.7461188351274757E-2</v>
      </c>
      <c r="N470" s="4">
        <f t="shared" si="15"/>
        <v>-2.5089163835944062E-3</v>
      </c>
    </row>
    <row r="471" spans="10:14" x14ac:dyDescent="0.25">
      <c r="J471" s="1">
        <v>43413</v>
      </c>
      <c r="K471" s="3">
        <v>126.91000366210901</v>
      </c>
      <c r="L471" s="3">
        <v>2781.01000976562</v>
      </c>
      <c r="M471" s="4">
        <f t="shared" si="14"/>
        <v>-3.4096930880205045E-2</v>
      </c>
      <c r="N471" s="4">
        <f t="shared" si="15"/>
        <v>-9.1990137061050969E-3</v>
      </c>
    </row>
    <row r="472" spans="10:14" x14ac:dyDescent="0.25">
      <c r="J472" s="1">
        <v>43416</v>
      </c>
      <c r="K472" s="3">
        <v>125</v>
      </c>
      <c r="L472" s="3">
        <v>2726.21997070312</v>
      </c>
      <c r="M472" s="4">
        <f t="shared" si="14"/>
        <v>-1.5050063879867848E-2</v>
      </c>
      <c r="N472" s="4">
        <f t="shared" si="15"/>
        <v>-1.970148934024063E-2</v>
      </c>
    </row>
    <row r="473" spans="10:14" x14ac:dyDescent="0.25">
      <c r="J473" s="1">
        <v>43417</v>
      </c>
      <c r="K473" s="3">
        <v>125.959999084472</v>
      </c>
      <c r="L473" s="3">
        <v>2722.17993164062</v>
      </c>
      <c r="M473" s="4">
        <f t="shared" si="14"/>
        <v>7.6799926757760151E-3</v>
      </c>
      <c r="N473" s="4">
        <f t="shared" si="15"/>
        <v>-1.4819196931705747E-3</v>
      </c>
    </row>
    <row r="474" spans="10:14" x14ac:dyDescent="0.25">
      <c r="J474" s="1">
        <v>43418</v>
      </c>
      <c r="K474" s="3">
        <v>125.09999847412099</v>
      </c>
      <c r="L474" s="3">
        <v>2701.580078125</v>
      </c>
      <c r="M474" s="4">
        <f t="shared" si="14"/>
        <v>-6.8275692013483047E-3</v>
      </c>
      <c r="N474" s="4">
        <f t="shared" si="15"/>
        <v>-7.5674106903009797E-3</v>
      </c>
    </row>
    <row r="475" spans="10:14" x14ac:dyDescent="0.25">
      <c r="J475" s="1">
        <v>43419</v>
      </c>
      <c r="K475" s="3">
        <v>129.419998168945</v>
      </c>
      <c r="L475" s="3">
        <v>2730.19995117187</v>
      </c>
      <c r="M475" s="4">
        <f t="shared" si="14"/>
        <v>3.4532372082463736E-2</v>
      </c>
      <c r="N475" s="4">
        <f t="shared" si="15"/>
        <v>1.0593753366264558E-2</v>
      </c>
    </row>
    <row r="476" spans="10:14" x14ac:dyDescent="0.25">
      <c r="J476" s="1">
        <v>43420</v>
      </c>
      <c r="K476" s="3">
        <v>129.96000671386699</v>
      </c>
      <c r="L476" s="3">
        <v>2736.27001953125</v>
      </c>
      <c r="M476" s="4">
        <f t="shared" si="14"/>
        <v>4.1725278362085838E-3</v>
      </c>
      <c r="N476" s="4">
        <f t="shared" si="15"/>
        <v>2.2233054237563721E-3</v>
      </c>
    </row>
    <row r="477" spans="10:14" x14ac:dyDescent="0.25">
      <c r="J477" s="1">
        <v>43423</v>
      </c>
      <c r="K477" s="3">
        <v>125.980003356933</v>
      </c>
      <c r="L477" s="3">
        <v>2690.72998046875</v>
      </c>
      <c r="M477" s="4">
        <f t="shared" si="14"/>
        <v>-3.062483188152465E-2</v>
      </c>
      <c r="N477" s="4">
        <f t="shared" si="15"/>
        <v>-1.6643108588494271E-2</v>
      </c>
    </row>
    <row r="478" spans="10:14" x14ac:dyDescent="0.25">
      <c r="J478" s="1">
        <v>43424</v>
      </c>
      <c r="K478" s="3">
        <v>122.26999664306599</v>
      </c>
      <c r="L478" s="3">
        <v>2641.88989257812</v>
      </c>
      <c r="M478" s="4">
        <f t="shared" si="14"/>
        <v>-2.9449171416162101E-2</v>
      </c>
      <c r="N478" s="4">
        <f t="shared" si="15"/>
        <v>-1.8151240832467885E-2</v>
      </c>
    </row>
    <row r="479" spans="10:14" x14ac:dyDescent="0.25">
      <c r="J479" s="1">
        <v>43425</v>
      </c>
      <c r="K479" s="3">
        <v>123.870002746582</v>
      </c>
      <c r="L479" s="3">
        <v>2649.92993164062</v>
      </c>
      <c r="M479" s="4">
        <f t="shared" si="14"/>
        <v>1.3085844012794112E-2</v>
      </c>
      <c r="N479" s="4">
        <f t="shared" si="15"/>
        <v>3.0432907461763747E-3</v>
      </c>
    </row>
    <row r="480" spans="10:14" x14ac:dyDescent="0.25">
      <c r="J480" s="1">
        <v>43427</v>
      </c>
      <c r="K480" s="3">
        <v>122.31999969482401</v>
      </c>
      <c r="L480" s="3">
        <v>2632.56005859375</v>
      </c>
      <c r="M480" s="4">
        <f t="shared" si="14"/>
        <v>-1.2513142951397604E-2</v>
      </c>
      <c r="N480" s="4">
        <f t="shared" si="15"/>
        <v>-6.5548423901593544E-3</v>
      </c>
    </row>
    <row r="481" spans="10:14" x14ac:dyDescent="0.25">
      <c r="J481" s="1">
        <v>43430</v>
      </c>
      <c r="K481" s="3">
        <v>124.800003051757</v>
      </c>
      <c r="L481" s="3">
        <v>2673.44995117187</v>
      </c>
      <c r="M481" s="4">
        <f t="shared" si="14"/>
        <v>2.0274716833881268E-2</v>
      </c>
      <c r="N481" s="4">
        <f t="shared" si="15"/>
        <v>1.5532368366920624E-2</v>
      </c>
    </row>
    <row r="482" spans="10:14" x14ac:dyDescent="0.25">
      <c r="J482" s="1">
        <v>43431</v>
      </c>
      <c r="K482" s="3">
        <v>124.59999847412099</v>
      </c>
      <c r="L482" s="3">
        <v>2682.169921875</v>
      </c>
      <c r="M482" s="4">
        <f t="shared" si="14"/>
        <v>-1.6026007431511058E-3</v>
      </c>
      <c r="N482" s="4">
        <f t="shared" si="15"/>
        <v>3.2616921440058455E-3</v>
      </c>
    </row>
    <row r="483" spans="10:14" x14ac:dyDescent="0.25">
      <c r="J483" s="1">
        <v>43432</v>
      </c>
      <c r="K483" s="3">
        <v>130.77000427246</v>
      </c>
      <c r="L483" s="3">
        <v>2743.7900390625</v>
      </c>
      <c r="M483" s="4">
        <f t="shared" si="14"/>
        <v>4.9518506211061464E-2</v>
      </c>
      <c r="N483" s="4">
        <f t="shared" si="15"/>
        <v>2.2973979644221654E-2</v>
      </c>
    </row>
    <row r="484" spans="10:14" x14ac:dyDescent="0.25">
      <c r="J484" s="1">
        <v>43433</v>
      </c>
      <c r="K484" s="3">
        <v>130.22999572753901</v>
      </c>
      <c r="L484" s="3">
        <v>2737.80004882812</v>
      </c>
      <c r="M484" s="4">
        <f t="shared" si="14"/>
        <v>-4.1294526824047217E-3</v>
      </c>
      <c r="N484" s="4">
        <f t="shared" si="15"/>
        <v>-2.1831080910355016E-3</v>
      </c>
    </row>
    <row r="485" spans="10:14" x14ac:dyDescent="0.25">
      <c r="J485" s="1">
        <v>43434</v>
      </c>
      <c r="K485" s="3">
        <v>135.669998168945</v>
      </c>
      <c r="L485" s="3">
        <v>2760.169921875</v>
      </c>
      <c r="M485" s="4">
        <f t="shared" si="14"/>
        <v>4.1772269215053281E-2</v>
      </c>
      <c r="N485" s="4">
        <f t="shared" si="15"/>
        <v>8.1707475520189643E-3</v>
      </c>
    </row>
    <row r="486" spans="10:14" x14ac:dyDescent="0.25">
      <c r="J486" s="1">
        <v>43437</v>
      </c>
      <c r="K486" s="3">
        <v>138.94999694824199</v>
      </c>
      <c r="L486" s="3">
        <v>2790.3701171875</v>
      </c>
      <c r="M486" s="4">
        <f t="shared" si="14"/>
        <v>2.4176301493072261E-2</v>
      </c>
      <c r="N486" s="4">
        <f t="shared" si="15"/>
        <v>1.0941426132194287E-2</v>
      </c>
    </row>
    <row r="487" spans="10:14" x14ac:dyDescent="0.25">
      <c r="J487" s="1">
        <v>43438</v>
      </c>
      <c r="K487" s="3">
        <v>129.32000732421801</v>
      </c>
      <c r="L487" s="3">
        <v>2700.06005859375</v>
      </c>
      <c r="M487" s="4">
        <f t="shared" si="14"/>
        <v>-6.930543242553E-2</v>
      </c>
      <c r="N487" s="4">
        <f t="shared" si="15"/>
        <v>-3.2364903149398772E-2</v>
      </c>
    </row>
    <row r="488" spans="10:14" x14ac:dyDescent="0.25">
      <c r="J488" s="1">
        <v>43440</v>
      </c>
      <c r="K488" s="3">
        <v>128.36999511718699</v>
      </c>
      <c r="L488" s="3">
        <v>2695.94995117187</v>
      </c>
      <c r="M488" s="4">
        <f t="shared" si="14"/>
        <v>-7.3462121344398668E-3</v>
      </c>
      <c r="N488" s="4">
        <f t="shared" si="15"/>
        <v>-1.5222281477770272E-3</v>
      </c>
    </row>
    <row r="489" spans="10:14" x14ac:dyDescent="0.25">
      <c r="J489" s="1">
        <v>43441</v>
      </c>
      <c r="K489" s="3">
        <v>123.550003051757</v>
      </c>
      <c r="L489" s="3">
        <v>2633.080078125</v>
      </c>
      <c r="M489" s="4">
        <f t="shared" si="14"/>
        <v>-3.754765325830145E-2</v>
      </c>
      <c r="N489" s="4">
        <f t="shared" si="15"/>
        <v>-2.3320118765387976E-2</v>
      </c>
    </row>
    <row r="490" spans="10:14" x14ac:dyDescent="0.25">
      <c r="J490" s="1">
        <v>43444</v>
      </c>
      <c r="K490" s="3">
        <v>123.389999389648</v>
      </c>
      <c r="L490" s="3">
        <v>2637.71997070312</v>
      </c>
      <c r="M490" s="4">
        <f t="shared" si="14"/>
        <v>-1.2950518669107014E-3</v>
      </c>
      <c r="N490" s="4">
        <f t="shared" si="15"/>
        <v>1.7621539947330067E-3</v>
      </c>
    </row>
    <row r="491" spans="10:14" x14ac:dyDescent="0.25">
      <c r="J491" s="1">
        <v>43445</v>
      </c>
      <c r="K491" s="3">
        <v>123.23999786376901</v>
      </c>
      <c r="L491" s="3">
        <v>2636.78002929687</v>
      </c>
      <c r="M491" s="4">
        <f t="shared" si="14"/>
        <v>-1.2156700431232847E-3</v>
      </c>
      <c r="N491" s="4">
        <f t="shared" si="15"/>
        <v>-3.5634616892232795E-4</v>
      </c>
    </row>
    <row r="492" spans="10:14" x14ac:dyDescent="0.25">
      <c r="J492" s="1">
        <v>43446</v>
      </c>
      <c r="K492" s="3">
        <v>125.370002746582</v>
      </c>
      <c r="L492" s="3">
        <v>2651.07006835937</v>
      </c>
      <c r="M492" s="4">
        <f t="shared" si="14"/>
        <v>1.7283389481777878E-2</v>
      </c>
      <c r="N492" s="4">
        <f t="shared" si="15"/>
        <v>5.4195036763498017E-3</v>
      </c>
    </row>
    <row r="493" spans="10:14" x14ac:dyDescent="0.25">
      <c r="J493" s="1">
        <v>43447</v>
      </c>
      <c r="K493" s="3">
        <v>125.900001525878</v>
      </c>
      <c r="L493" s="3">
        <v>2650.5400390625</v>
      </c>
      <c r="M493" s="4">
        <f t="shared" si="14"/>
        <v>4.2274768101211446E-3</v>
      </c>
      <c r="N493" s="4">
        <f t="shared" si="15"/>
        <v>-1.9993032368170738E-4</v>
      </c>
    </row>
    <row r="494" spans="10:14" x14ac:dyDescent="0.25">
      <c r="J494" s="1">
        <v>43448</v>
      </c>
      <c r="K494" s="3">
        <v>126.76999664306599</v>
      </c>
      <c r="L494" s="3">
        <v>2599.94995117187</v>
      </c>
      <c r="M494" s="4">
        <f t="shared" si="14"/>
        <v>6.910207360157683E-3</v>
      </c>
      <c r="N494" s="4">
        <f t="shared" si="15"/>
        <v>-1.9086709555432235E-2</v>
      </c>
    </row>
    <row r="495" spans="10:14" x14ac:dyDescent="0.25">
      <c r="J495" s="1">
        <v>43451</v>
      </c>
      <c r="K495" s="3">
        <v>124.470001220703</v>
      </c>
      <c r="L495" s="3">
        <v>2545.93994140625</v>
      </c>
      <c r="M495" s="4">
        <f t="shared" si="14"/>
        <v>-1.8143058162562453E-2</v>
      </c>
      <c r="N495" s="4">
        <f t="shared" si="15"/>
        <v>-2.0773480559222346E-2</v>
      </c>
    </row>
    <row r="496" spans="10:14" x14ac:dyDescent="0.25">
      <c r="J496" s="1">
        <v>43452</v>
      </c>
      <c r="K496" s="3">
        <v>124.26999664306599</v>
      </c>
      <c r="L496" s="3">
        <v>2546.15991210937</v>
      </c>
      <c r="M496" s="4">
        <f t="shared" si="14"/>
        <v>-1.606849647911246E-3</v>
      </c>
      <c r="N496" s="4">
        <f t="shared" si="15"/>
        <v>8.640058610276391E-5</v>
      </c>
    </row>
    <row r="497" spans="10:14" x14ac:dyDescent="0.25">
      <c r="J497" s="1">
        <v>43453</v>
      </c>
      <c r="K497" s="3">
        <v>122.33000183105401</v>
      </c>
      <c r="L497" s="3">
        <v>2506.9599609375</v>
      </c>
      <c r="M497" s="4">
        <f t="shared" si="14"/>
        <v>-1.5611127902289468E-2</v>
      </c>
      <c r="N497" s="4">
        <f t="shared" si="15"/>
        <v>-1.5395714536796223E-2</v>
      </c>
    </row>
    <row r="498" spans="10:14" x14ac:dyDescent="0.25">
      <c r="J498" s="1">
        <v>43454</v>
      </c>
      <c r="K498" s="3">
        <v>121.550003051757</v>
      </c>
      <c r="L498" s="3">
        <v>2467.419921875</v>
      </c>
      <c r="M498" s="4">
        <f t="shared" si="14"/>
        <v>-6.376185462452888E-3</v>
      </c>
      <c r="N498" s="4">
        <f t="shared" si="15"/>
        <v>-1.5772106327423652E-2</v>
      </c>
    </row>
    <row r="499" spans="10:14" x14ac:dyDescent="0.25">
      <c r="J499" s="1">
        <v>43455</v>
      </c>
      <c r="K499" s="3">
        <v>120.06999969482401</v>
      </c>
      <c r="L499" s="3">
        <v>2416.6201171875</v>
      </c>
      <c r="M499" s="4">
        <f t="shared" si="14"/>
        <v>-1.2176086546890508E-2</v>
      </c>
      <c r="N499" s="4">
        <f t="shared" si="15"/>
        <v>-2.0588228309714296E-2</v>
      </c>
    </row>
    <row r="500" spans="10:14" x14ac:dyDescent="0.25">
      <c r="J500" s="1">
        <v>43458</v>
      </c>
      <c r="K500" s="3">
        <v>116.949996948242</v>
      </c>
      <c r="L500" s="3">
        <v>2351.10009765625</v>
      </c>
      <c r="M500" s="4">
        <f t="shared" si="14"/>
        <v>-2.5984865116281841E-2</v>
      </c>
      <c r="N500" s="4">
        <f t="shared" si="15"/>
        <v>-2.7112254452099527E-2</v>
      </c>
    </row>
    <row r="501" spans="10:14" x14ac:dyDescent="0.25">
      <c r="J501" s="1">
        <v>43460</v>
      </c>
      <c r="K501" s="3">
        <v>124.76000213623</v>
      </c>
      <c r="L501" s="3">
        <v>2467.69995117187</v>
      </c>
      <c r="M501" s="4">
        <f t="shared" si="14"/>
        <v>6.6780721605699922E-2</v>
      </c>
      <c r="N501" s="4">
        <f t="shared" si="15"/>
        <v>4.959374278953721E-2</v>
      </c>
    </row>
    <row r="502" spans="10:14" x14ac:dyDescent="0.25">
      <c r="J502" s="1">
        <v>43461</v>
      </c>
      <c r="K502" s="3">
        <v>126.669998168945</v>
      </c>
      <c r="L502" s="3">
        <v>2488.830078125</v>
      </c>
      <c r="M502" s="4">
        <f t="shared" si="14"/>
        <v>1.5309361975077707E-2</v>
      </c>
      <c r="N502" s="4">
        <f t="shared" si="15"/>
        <v>8.5626807842240638E-3</v>
      </c>
    </row>
    <row r="503" spans="10:14" x14ac:dyDescent="0.25">
      <c r="J503" s="1">
        <v>43462</v>
      </c>
      <c r="K503" s="3">
        <v>125.61000061035099</v>
      </c>
      <c r="L503" s="3">
        <v>2485.73999023437</v>
      </c>
      <c r="M503" s="4">
        <f t="shared" si="14"/>
        <v>-8.3681816840341927E-3</v>
      </c>
      <c r="N503" s="4">
        <f t="shared" si="15"/>
        <v>-1.2415825080986931E-3</v>
      </c>
    </row>
    <row r="504" spans="10:14" x14ac:dyDescent="0.25">
      <c r="J504" s="1">
        <v>43465</v>
      </c>
      <c r="K504" s="3">
        <v>127.06999969482401</v>
      </c>
      <c r="L504" s="3">
        <v>2506.85009765625</v>
      </c>
      <c r="M504" s="4">
        <f t="shared" si="14"/>
        <v>1.1623271056275364E-2</v>
      </c>
      <c r="N504" s="4">
        <f t="shared" si="15"/>
        <v>8.4924841314113486E-3</v>
      </c>
    </row>
    <row r="505" spans="10:14" x14ac:dyDescent="0.25">
      <c r="J505" s="1">
        <v>43467</v>
      </c>
      <c r="K505" s="3">
        <v>126.379997253417</v>
      </c>
      <c r="L505" s="3">
        <v>2510.03002929687</v>
      </c>
      <c r="M505" s="4">
        <f t="shared" si="14"/>
        <v>-5.4300971359418915E-3</v>
      </c>
      <c r="N505" s="4">
        <f t="shared" si="15"/>
        <v>1.268496925122431E-3</v>
      </c>
    </row>
    <row r="506" spans="10:14" x14ac:dyDescent="0.25">
      <c r="J506" s="1">
        <v>43468</v>
      </c>
      <c r="K506" s="3">
        <v>121.51000213623</v>
      </c>
      <c r="L506" s="3">
        <v>2447.88989257812</v>
      </c>
      <c r="M506" s="4">
        <f t="shared" si="14"/>
        <v>-3.8534540457551114E-2</v>
      </c>
      <c r="N506" s="4">
        <f t="shared" si="15"/>
        <v>-2.475673039503723E-2</v>
      </c>
    </row>
    <row r="507" spans="10:14" x14ac:dyDescent="0.25">
      <c r="J507" s="1">
        <v>43469</v>
      </c>
      <c r="K507" s="3">
        <v>128.14999389648401</v>
      </c>
      <c r="L507" s="3">
        <v>2531.93994140625</v>
      </c>
      <c r="M507" s="4">
        <f t="shared" si="14"/>
        <v>5.4645639400200396E-2</v>
      </c>
      <c r="N507" s="4">
        <f t="shared" si="15"/>
        <v>3.4335714642625748E-2</v>
      </c>
    </row>
    <row r="508" spans="10:14" x14ac:dyDescent="0.25">
      <c r="J508" s="1">
        <v>43472</v>
      </c>
      <c r="K508" s="3">
        <v>128.22999572753901</v>
      </c>
      <c r="L508" s="3">
        <v>2549.68994140625</v>
      </c>
      <c r="M508" s="4">
        <f t="shared" si="14"/>
        <v>6.2428275353343388E-4</v>
      </c>
      <c r="N508" s="4">
        <f t="shared" si="15"/>
        <v>7.010434848680358E-3</v>
      </c>
    </row>
    <row r="509" spans="10:14" x14ac:dyDescent="0.25">
      <c r="J509" s="1">
        <v>43473</v>
      </c>
      <c r="K509" s="3">
        <v>129.77000427246</v>
      </c>
      <c r="L509" s="3">
        <v>2574.40991210937</v>
      </c>
      <c r="M509" s="4">
        <f t="shared" si="14"/>
        <v>1.2009737161601253E-2</v>
      </c>
      <c r="N509" s="4">
        <f t="shared" si="15"/>
        <v>9.6952850233569254E-3</v>
      </c>
    </row>
    <row r="510" spans="10:14" x14ac:dyDescent="0.25">
      <c r="J510" s="1">
        <v>43474</v>
      </c>
      <c r="K510" s="3">
        <v>130.27000427246</v>
      </c>
      <c r="L510" s="3">
        <v>2584.9599609375</v>
      </c>
      <c r="M510" s="4">
        <f t="shared" si="14"/>
        <v>3.8529705135110781E-3</v>
      </c>
      <c r="N510" s="4">
        <f t="shared" si="15"/>
        <v>4.0980454505341601E-3</v>
      </c>
    </row>
    <row r="511" spans="10:14" x14ac:dyDescent="0.25">
      <c r="J511" s="1">
        <v>43475</v>
      </c>
      <c r="K511" s="3">
        <v>132.96000671386699</v>
      </c>
      <c r="L511" s="3">
        <v>2596.63989257812</v>
      </c>
      <c r="M511" s="4">
        <f t="shared" si="14"/>
        <v>2.0649438498373307E-2</v>
      </c>
      <c r="N511" s="4">
        <f t="shared" si="15"/>
        <v>4.5184187829292455E-3</v>
      </c>
    </row>
    <row r="512" spans="10:14" x14ac:dyDescent="0.25">
      <c r="J512" s="1">
        <v>43476</v>
      </c>
      <c r="K512" s="3">
        <v>132.100006103515</v>
      </c>
      <c r="L512" s="3">
        <v>2596.26000976562</v>
      </c>
      <c r="M512" s="4">
        <f t="shared" si="14"/>
        <v>-6.4681149738712307E-3</v>
      </c>
      <c r="N512" s="4">
        <f t="shared" si="15"/>
        <v>-1.4629784190933748E-4</v>
      </c>
    </row>
    <row r="513" spans="10:14" x14ac:dyDescent="0.25">
      <c r="J513" s="1">
        <v>43479</v>
      </c>
      <c r="K513" s="3">
        <v>131.80000305175699</v>
      </c>
      <c r="L513" s="3">
        <v>2582.61010742187</v>
      </c>
      <c r="M513" s="4">
        <f t="shared" si="14"/>
        <v>-2.2710298099678505E-3</v>
      </c>
      <c r="N513" s="4">
        <f t="shared" si="15"/>
        <v>-5.2575251678980139E-3</v>
      </c>
    </row>
    <row r="514" spans="10:14" x14ac:dyDescent="0.25">
      <c r="J514" s="1">
        <v>43480</v>
      </c>
      <c r="K514" s="3">
        <v>130.69000244140599</v>
      </c>
      <c r="L514" s="3">
        <v>2610.30004882812</v>
      </c>
      <c r="M514" s="4">
        <f t="shared" si="14"/>
        <v>-8.4218557257172977E-3</v>
      </c>
      <c r="N514" s="4">
        <f t="shared" si="15"/>
        <v>1.0721688622945758E-2</v>
      </c>
    </row>
    <row r="515" spans="10:14" x14ac:dyDescent="0.25">
      <c r="J515" s="1">
        <v>43481</v>
      </c>
      <c r="K515" s="3">
        <v>131.66000366210901</v>
      </c>
      <c r="L515" s="3">
        <v>2616.10009765625</v>
      </c>
      <c r="M515" s="4">
        <f t="shared" si="14"/>
        <v>7.4221532066915952E-3</v>
      </c>
      <c r="N515" s="4">
        <f t="shared" si="15"/>
        <v>2.2219854881180279E-3</v>
      </c>
    </row>
    <row r="516" spans="10:14" x14ac:dyDescent="0.25">
      <c r="J516" s="1">
        <v>43482</v>
      </c>
      <c r="K516" s="3">
        <v>134.53999328613199</v>
      </c>
      <c r="L516" s="3">
        <v>2635.9599609375</v>
      </c>
      <c r="M516" s="4">
        <f t="shared" ref="M516:M579" si="16">K516/K515-1</f>
        <v>2.1874445875105453E-2</v>
      </c>
      <c r="N516" s="4">
        <f t="shared" ref="N516:N579" si="17">L516/L515-1</f>
        <v>7.5914003822110665E-3</v>
      </c>
    </row>
    <row r="517" spans="10:14" x14ac:dyDescent="0.25">
      <c r="J517" s="1">
        <v>43483</v>
      </c>
      <c r="K517" s="3">
        <v>136.600006103515</v>
      </c>
      <c r="L517" s="3">
        <v>2670.7099609375</v>
      </c>
      <c r="M517" s="4">
        <f t="shared" si="16"/>
        <v>1.5311527576799433E-2</v>
      </c>
      <c r="N517" s="4">
        <f t="shared" si="17"/>
        <v>1.318305304897005E-2</v>
      </c>
    </row>
    <row r="518" spans="10:14" x14ac:dyDescent="0.25">
      <c r="J518" s="1">
        <v>43487</v>
      </c>
      <c r="K518" s="3">
        <v>132.24000549316401</v>
      </c>
      <c r="L518" s="3">
        <v>2632.89990234375</v>
      </c>
      <c r="M518" s="4">
        <f t="shared" si="16"/>
        <v>-3.1918011826785775E-2</v>
      </c>
      <c r="N518" s="4">
        <f t="shared" si="17"/>
        <v>-1.4157306164566674E-2</v>
      </c>
    </row>
    <row r="519" spans="10:14" x14ac:dyDescent="0.25">
      <c r="J519" s="1">
        <v>43488</v>
      </c>
      <c r="K519" s="3">
        <v>131.82000732421801</v>
      </c>
      <c r="L519" s="3">
        <v>2638.69995117187</v>
      </c>
      <c r="M519" s="4">
        <f t="shared" si="16"/>
        <v>-3.1760295787927051E-3</v>
      </c>
      <c r="N519" s="4">
        <f t="shared" si="17"/>
        <v>2.2029127742215771E-3</v>
      </c>
    </row>
    <row r="520" spans="10:14" x14ac:dyDescent="0.25">
      <c r="J520" s="1">
        <v>43489</v>
      </c>
      <c r="K520" s="3">
        <v>132.72999572753901</v>
      </c>
      <c r="L520" s="3">
        <v>2642.330078125</v>
      </c>
      <c r="M520" s="4">
        <f t="shared" si="16"/>
        <v>6.9032647000453196E-3</v>
      </c>
      <c r="N520" s="4">
        <f t="shared" si="17"/>
        <v>1.3757255543653812E-3</v>
      </c>
    </row>
    <row r="521" spans="10:14" x14ac:dyDescent="0.25">
      <c r="J521" s="1">
        <v>43490</v>
      </c>
      <c r="K521" s="3">
        <v>136.86000061035099</v>
      </c>
      <c r="L521" s="3">
        <v>2664.76000976562</v>
      </c>
      <c r="M521" s="4">
        <f t="shared" si="16"/>
        <v>3.1115836779576522E-2</v>
      </c>
      <c r="N521" s="4">
        <f t="shared" si="17"/>
        <v>8.4886940607118433E-3</v>
      </c>
    </row>
    <row r="522" spans="10:14" x14ac:dyDescent="0.25">
      <c r="J522" s="1">
        <v>43493</v>
      </c>
      <c r="K522" s="3">
        <v>124.370002746582</v>
      </c>
      <c r="L522" s="3">
        <v>2643.85009765625</v>
      </c>
      <c r="M522" s="4">
        <f t="shared" si="16"/>
        <v>-9.1261126757764655E-2</v>
      </c>
      <c r="N522" s="4">
        <f t="shared" si="17"/>
        <v>-7.8468274939359484E-3</v>
      </c>
    </row>
    <row r="523" spans="10:14" x14ac:dyDescent="0.25">
      <c r="J523" s="1">
        <v>43494</v>
      </c>
      <c r="K523" s="3">
        <v>126.52999877929599</v>
      </c>
      <c r="L523" s="3">
        <v>2640</v>
      </c>
      <c r="M523" s="4">
        <f t="shared" si="16"/>
        <v>1.7367500080507581E-2</v>
      </c>
      <c r="N523" s="4">
        <f t="shared" si="17"/>
        <v>-1.4562465775435074E-3</v>
      </c>
    </row>
    <row r="524" spans="10:14" x14ac:dyDescent="0.25">
      <c r="J524" s="1">
        <v>43495</v>
      </c>
      <c r="K524" s="3">
        <v>130.11000061035099</v>
      </c>
      <c r="L524" s="3">
        <v>2681.05004882812</v>
      </c>
      <c r="M524" s="4">
        <f t="shared" si="16"/>
        <v>2.8293700036301495E-2</v>
      </c>
      <c r="N524" s="4">
        <f t="shared" si="17"/>
        <v>1.5549260919742514E-2</v>
      </c>
    </row>
    <row r="525" spans="10:14" x14ac:dyDescent="0.25">
      <c r="J525" s="1">
        <v>43496</v>
      </c>
      <c r="K525" s="3">
        <v>133.16000366210901</v>
      </c>
      <c r="L525" s="3">
        <v>2704.10009765625</v>
      </c>
      <c r="M525" s="4">
        <f t="shared" si="16"/>
        <v>2.344172651948595E-2</v>
      </c>
      <c r="N525" s="4">
        <f t="shared" si="17"/>
        <v>8.5973959487273266E-3</v>
      </c>
    </row>
    <row r="526" spans="10:14" x14ac:dyDescent="0.25">
      <c r="J526" s="1">
        <v>43497</v>
      </c>
      <c r="K526" s="3">
        <v>130.91000366210901</v>
      </c>
      <c r="L526" s="3">
        <v>2706.53002929687</v>
      </c>
      <c r="M526" s="4">
        <f t="shared" si="16"/>
        <v>-1.6896965591179591E-2</v>
      </c>
      <c r="N526" s="4">
        <f t="shared" si="17"/>
        <v>8.9861009314184948E-4</v>
      </c>
    </row>
    <row r="527" spans="10:14" x14ac:dyDescent="0.25">
      <c r="J527" s="1">
        <v>43500</v>
      </c>
      <c r="K527" s="3">
        <v>130.88000488281199</v>
      </c>
      <c r="L527" s="3">
        <v>2724.8701171875</v>
      </c>
      <c r="M527" s="4">
        <f t="shared" si="16"/>
        <v>-2.2915574408233219E-4</v>
      </c>
      <c r="N527" s="4">
        <f t="shared" si="17"/>
        <v>6.7762366174057842E-3</v>
      </c>
    </row>
    <row r="528" spans="10:14" x14ac:dyDescent="0.25">
      <c r="J528" s="1">
        <v>43501</v>
      </c>
      <c r="K528" s="3">
        <v>132</v>
      </c>
      <c r="L528" s="3">
        <v>2737.69995117187</v>
      </c>
      <c r="M528" s="4">
        <f t="shared" si="16"/>
        <v>8.557419585908832E-3</v>
      </c>
      <c r="N528" s="4">
        <f t="shared" si="17"/>
        <v>4.7084203769729438E-3</v>
      </c>
    </row>
    <row r="529" spans="10:14" x14ac:dyDescent="0.25">
      <c r="J529" s="1">
        <v>43502</v>
      </c>
      <c r="K529" s="3">
        <v>130.53999328613199</v>
      </c>
      <c r="L529" s="3">
        <v>2731.61010742187</v>
      </c>
      <c r="M529" s="4">
        <f t="shared" si="16"/>
        <v>-1.106065692324254E-2</v>
      </c>
      <c r="N529" s="4">
        <f t="shared" si="17"/>
        <v>-2.2244379802809355E-3</v>
      </c>
    </row>
    <row r="530" spans="10:14" x14ac:dyDescent="0.25">
      <c r="J530" s="1">
        <v>43503</v>
      </c>
      <c r="K530" s="3">
        <v>128.77999877929599</v>
      </c>
      <c r="L530" s="3">
        <v>2706.05004882812</v>
      </c>
      <c r="M530" s="4">
        <f t="shared" si="16"/>
        <v>-1.3482416097404304E-2</v>
      </c>
      <c r="N530" s="4">
        <f t="shared" si="17"/>
        <v>-9.3571401439401791E-3</v>
      </c>
    </row>
    <row r="531" spans="10:14" x14ac:dyDescent="0.25">
      <c r="J531" s="1">
        <v>43504</v>
      </c>
      <c r="K531" s="3">
        <v>128.600006103515</v>
      </c>
      <c r="L531" s="3">
        <v>2707.8798828125</v>
      </c>
      <c r="M531" s="4">
        <f t="shared" si="16"/>
        <v>-1.3976757065315981E-3</v>
      </c>
      <c r="N531" s="4">
        <f t="shared" si="17"/>
        <v>6.7620108695787273E-4</v>
      </c>
    </row>
    <row r="532" spans="10:14" x14ac:dyDescent="0.25">
      <c r="J532" s="1">
        <v>43507</v>
      </c>
      <c r="K532" s="3">
        <v>128.92999267578099</v>
      </c>
      <c r="L532" s="3">
        <v>2709.80004882812</v>
      </c>
      <c r="M532" s="4">
        <f t="shared" si="16"/>
        <v>2.565991886503971E-3</v>
      </c>
      <c r="N532" s="4">
        <f t="shared" si="17"/>
        <v>7.0910309862992627E-4</v>
      </c>
    </row>
    <row r="533" spans="10:14" x14ac:dyDescent="0.25">
      <c r="J533" s="1">
        <v>43508</v>
      </c>
      <c r="K533" s="3">
        <v>132.669998168945</v>
      </c>
      <c r="L533" s="3">
        <v>2744.72998046875</v>
      </c>
      <c r="M533" s="4">
        <f t="shared" si="16"/>
        <v>2.9008033084815033E-2</v>
      </c>
      <c r="N533" s="4">
        <f t="shared" si="17"/>
        <v>1.2890224743975498E-2</v>
      </c>
    </row>
    <row r="534" spans="10:14" x14ac:dyDescent="0.25">
      <c r="J534" s="1">
        <v>43509</v>
      </c>
      <c r="K534" s="3">
        <v>133.100006103515</v>
      </c>
      <c r="L534" s="3">
        <v>2753.03002929687</v>
      </c>
      <c r="M534" s="4">
        <f t="shared" si="16"/>
        <v>3.241184446406864E-3</v>
      </c>
      <c r="N534" s="4">
        <f t="shared" si="17"/>
        <v>3.0239946687589114E-3</v>
      </c>
    </row>
    <row r="535" spans="10:14" x14ac:dyDescent="0.25">
      <c r="J535" s="1">
        <v>43510</v>
      </c>
      <c r="K535" s="3">
        <v>132.61999511718699</v>
      </c>
      <c r="L535" s="3">
        <v>2745.72998046875</v>
      </c>
      <c r="M535" s="4">
        <f t="shared" si="16"/>
        <v>-3.6063934208589998E-3</v>
      </c>
      <c r="N535" s="4">
        <f t="shared" si="17"/>
        <v>-2.6516415550993377E-3</v>
      </c>
    </row>
    <row r="536" spans="10:14" x14ac:dyDescent="0.25">
      <c r="J536" s="1">
        <v>43511</v>
      </c>
      <c r="K536" s="3">
        <v>136.19999694824199</v>
      </c>
      <c r="L536" s="3">
        <v>2775.60009765625</v>
      </c>
      <c r="M536" s="4">
        <f t="shared" si="16"/>
        <v>2.699443494845255E-2</v>
      </c>
      <c r="N536" s="4">
        <f t="shared" si="17"/>
        <v>1.087875260858695E-2</v>
      </c>
    </row>
    <row r="537" spans="10:14" x14ac:dyDescent="0.25">
      <c r="J537" s="1">
        <v>43515</v>
      </c>
      <c r="K537" s="3">
        <v>135.80000305175699</v>
      </c>
      <c r="L537" s="3">
        <v>2779.76000976562</v>
      </c>
      <c r="M537" s="4">
        <f t="shared" si="16"/>
        <v>-2.9368128153263173E-3</v>
      </c>
      <c r="N537" s="4">
        <f t="shared" si="17"/>
        <v>1.4987433214470602E-3</v>
      </c>
    </row>
    <row r="538" spans="10:14" x14ac:dyDescent="0.25">
      <c r="J538" s="1">
        <v>43516</v>
      </c>
      <c r="K538" s="3">
        <v>140.30999755859301</v>
      </c>
      <c r="L538" s="3">
        <v>2784.69995117187</v>
      </c>
      <c r="M538" s="4">
        <f t="shared" si="16"/>
        <v>3.3210562632440821E-2</v>
      </c>
      <c r="N538" s="4">
        <f t="shared" si="17"/>
        <v>1.7771107537685182E-3</v>
      </c>
    </row>
    <row r="539" spans="10:14" x14ac:dyDescent="0.25">
      <c r="J539" s="1">
        <v>43517</v>
      </c>
      <c r="K539" s="3">
        <v>138.88000488281199</v>
      </c>
      <c r="L539" s="3">
        <v>2774.8798828125</v>
      </c>
      <c r="M539" s="4">
        <f t="shared" si="16"/>
        <v>-1.0191666315038317E-2</v>
      </c>
      <c r="N539" s="4">
        <f t="shared" si="17"/>
        <v>-3.5264367908784955E-3</v>
      </c>
    </row>
    <row r="540" spans="10:14" x14ac:dyDescent="0.25">
      <c r="J540" s="1">
        <v>43518</v>
      </c>
      <c r="K540" s="3">
        <v>138.67999267578099</v>
      </c>
      <c r="L540" s="3">
        <v>2792.669921875</v>
      </c>
      <c r="M540" s="4">
        <f t="shared" si="16"/>
        <v>-1.4401800115125818E-3</v>
      </c>
      <c r="N540" s="4">
        <f t="shared" si="17"/>
        <v>6.4111023949868784E-3</v>
      </c>
    </row>
    <row r="541" spans="10:14" x14ac:dyDescent="0.25">
      <c r="J541" s="1">
        <v>43521</v>
      </c>
      <c r="K541" s="3">
        <v>141.41000366210901</v>
      </c>
      <c r="L541" s="3">
        <v>2796.11010742187</v>
      </c>
      <c r="M541" s="4">
        <f t="shared" si="16"/>
        <v>1.968568741354404E-2</v>
      </c>
      <c r="N541" s="4">
        <f t="shared" si="17"/>
        <v>1.231862569909481E-3</v>
      </c>
    </row>
    <row r="542" spans="10:14" x14ac:dyDescent="0.25">
      <c r="J542" s="1">
        <v>43522</v>
      </c>
      <c r="K542" s="3">
        <v>137.97999572753901</v>
      </c>
      <c r="L542" s="3">
        <v>2793.89990234375</v>
      </c>
      <c r="M542" s="4">
        <f t="shared" si="16"/>
        <v>-2.4255765828037235E-2</v>
      </c>
      <c r="N542" s="4">
        <f t="shared" si="17"/>
        <v>-7.9045709689806731E-4</v>
      </c>
    </row>
    <row r="543" spans="10:14" x14ac:dyDescent="0.25">
      <c r="J543" s="1">
        <v>43523</v>
      </c>
      <c r="K543" s="3">
        <v>139.58000183105401</v>
      </c>
      <c r="L543" s="3">
        <v>2792.3798828125</v>
      </c>
      <c r="M543" s="4">
        <f t="shared" si="16"/>
        <v>1.1595928055212035E-2</v>
      </c>
      <c r="N543" s="4">
        <f t="shared" si="17"/>
        <v>-5.4404938773033873E-4</v>
      </c>
    </row>
    <row r="544" spans="10:14" x14ac:dyDescent="0.25">
      <c r="J544" s="1">
        <v>43524</v>
      </c>
      <c r="K544" s="3">
        <v>137.33999633789</v>
      </c>
      <c r="L544" s="3">
        <v>2784.48999023437</v>
      </c>
      <c r="M544" s="4">
        <f t="shared" si="16"/>
        <v>-1.6048183577725417E-2</v>
      </c>
      <c r="N544" s="4">
        <f t="shared" si="17"/>
        <v>-2.8255083152165517E-3</v>
      </c>
    </row>
    <row r="545" spans="10:14" x14ac:dyDescent="0.25">
      <c r="J545" s="1">
        <v>43525</v>
      </c>
      <c r="K545" s="3">
        <v>137.47000122070301</v>
      </c>
      <c r="L545" s="3">
        <v>2803.68994140625</v>
      </c>
      <c r="M545" s="4">
        <f t="shared" si="16"/>
        <v>9.4659157040588582E-4</v>
      </c>
      <c r="N545" s="4">
        <f t="shared" si="17"/>
        <v>6.8953205934361161E-3</v>
      </c>
    </row>
    <row r="546" spans="10:14" x14ac:dyDescent="0.25">
      <c r="J546" s="1">
        <v>43528</v>
      </c>
      <c r="K546" s="3">
        <v>138.350006103515</v>
      </c>
      <c r="L546" s="3">
        <v>2792.81005859375</v>
      </c>
      <c r="M546" s="4">
        <f t="shared" si="16"/>
        <v>6.4014321306302691E-3</v>
      </c>
      <c r="N546" s="4">
        <f t="shared" si="17"/>
        <v>-3.880558492514008E-3</v>
      </c>
    </row>
    <row r="547" spans="10:14" x14ac:dyDescent="0.25">
      <c r="J547" s="1">
        <v>43529</v>
      </c>
      <c r="K547" s="3">
        <v>137.13999938964801</v>
      </c>
      <c r="L547" s="3">
        <v>2789.64990234375</v>
      </c>
      <c r="M547" s="4">
        <f t="shared" si="16"/>
        <v>-8.7459823670816839E-3</v>
      </c>
      <c r="N547" s="4">
        <f t="shared" si="17"/>
        <v>-1.131532823106185E-3</v>
      </c>
    </row>
    <row r="548" spans="10:14" x14ac:dyDescent="0.25">
      <c r="J548" s="1">
        <v>43530</v>
      </c>
      <c r="K548" s="3">
        <v>134.83000183105401</v>
      </c>
      <c r="L548" s="3">
        <v>2771.44995117187</v>
      </c>
      <c r="M548" s="4">
        <f t="shared" si="16"/>
        <v>-1.6844083191445369E-2</v>
      </c>
      <c r="N548" s="4">
        <f t="shared" si="17"/>
        <v>-6.524098653594157E-3</v>
      </c>
    </row>
    <row r="549" spans="10:14" x14ac:dyDescent="0.25">
      <c r="J549" s="1">
        <v>43531</v>
      </c>
      <c r="K549" s="3">
        <v>132.80000305175699</v>
      </c>
      <c r="L549" s="3">
        <v>2748.92993164062</v>
      </c>
      <c r="M549" s="4">
        <f t="shared" si="16"/>
        <v>-1.5055987181848973E-2</v>
      </c>
      <c r="N549" s="4">
        <f t="shared" si="17"/>
        <v>-8.1257175586835206E-3</v>
      </c>
    </row>
    <row r="550" spans="10:14" x14ac:dyDescent="0.25">
      <c r="J550" s="1">
        <v>43532</v>
      </c>
      <c r="K550" s="3">
        <v>131.350006103515</v>
      </c>
      <c r="L550" s="3">
        <v>2743.07006835937</v>
      </c>
      <c r="M550" s="4">
        <f t="shared" si="16"/>
        <v>-1.091865146777804E-2</v>
      </c>
      <c r="N550" s="4">
        <f t="shared" si="17"/>
        <v>-2.1316888487414865E-3</v>
      </c>
    </row>
    <row r="551" spans="10:14" x14ac:dyDescent="0.25">
      <c r="J551" s="1">
        <v>43535</v>
      </c>
      <c r="K551" s="3">
        <v>133.11000061035099</v>
      </c>
      <c r="L551" s="3">
        <v>2783.30004882812</v>
      </c>
      <c r="M551" s="4">
        <f t="shared" si="16"/>
        <v>1.3399272364319259E-2</v>
      </c>
      <c r="N551" s="4">
        <f t="shared" si="17"/>
        <v>1.4666041867757107E-2</v>
      </c>
    </row>
    <row r="552" spans="10:14" x14ac:dyDescent="0.25">
      <c r="J552" s="1">
        <v>43536</v>
      </c>
      <c r="K552" s="3">
        <v>132.47999572753901</v>
      </c>
      <c r="L552" s="3">
        <v>2791.52001953125</v>
      </c>
      <c r="M552" s="4">
        <f t="shared" si="16"/>
        <v>-4.7329643146512002E-3</v>
      </c>
      <c r="N552" s="4">
        <f t="shared" si="17"/>
        <v>2.9533182046221906E-3</v>
      </c>
    </row>
    <row r="553" spans="10:14" x14ac:dyDescent="0.25">
      <c r="J553" s="1">
        <v>43537</v>
      </c>
      <c r="K553" s="3">
        <v>133.5</v>
      </c>
      <c r="L553" s="3">
        <v>2810.919921875</v>
      </c>
      <c r="M553" s="4">
        <f t="shared" si="16"/>
        <v>7.6993078604770115E-3</v>
      </c>
      <c r="N553" s="4">
        <f t="shared" si="17"/>
        <v>6.9495838138418087E-3</v>
      </c>
    </row>
    <row r="554" spans="10:14" x14ac:dyDescent="0.25">
      <c r="J554" s="1">
        <v>43538</v>
      </c>
      <c r="K554" s="3">
        <v>133.69000244140599</v>
      </c>
      <c r="L554" s="3">
        <v>2808.47998046875</v>
      </c>
      <c r="M554" s="4">
        <f t="shared" si="16"/>
        <v>1.4232392614681455E-3</v>
      </c>
      <c r="N554" s="4">
        <f t="shared" si="17"/>
        <v>-8.680223820187738E-4</v>
      </c>
    </row>
    <row r="555" spans="10:14" x14ac:dyDescent="0.25">
      <c r="J555" s="1">
        <v>43539</v>
      </c>
      <c r="K555" s="3">
        <v>132.669998168945</v>
      </c>
      <c r="L555" s="3">
        <v>2822.47998046875</v>
      </c>
      <c r="M555" s="4">
        <f t="shared" si="16"/>
        <v>-7.6296226631310526E-3</v>
      </c>
      <c r="N555" s="4">
        <f t="shared" si="17"/>
        <v>4.9849029002739798E-3</v>
      </c>
    </row>
    <row r="556" spans="10:14" x14ac:dyDescent="0.25">
      <c r="J556" s="1">
        <v>43542</v>
      </c>
      <c r="K556" s="3">
        <v>134.100006103515</v>
      </c>
      <c r="L556" s="3">
        <v>2832.93994140625</v>
      </c>
      <c r="M556" s="4">
        <f t="shared" si="16"/>
        <v>1.0778683608248851E-2</v>
      </c>
      <c r="N556" s="4">
        <f t="shared" si="17"/>
        <v>3.7059469012648005E-3</v>
      </c>
    </row>
    <row r="557" spans="10:14" x14ac:dyDescent="0.25">
      <c r="J557" s="1">
        <v>43543</v>
      </c>
      <c r="K557" s="3">
        <v>134.14999389648401</v>
      </c>
      <c r="L557" s="3">
        <v>2832.57006835937</v>
      </c>
      <c r="M557" s="4">
        <f t="shared" si="16"/>
        <v>3.7276503127392502E-4</v>
      </c>
      <c r="N557" s="4">
        <f t="shared" si="17"/>
        <v>-1.3056155602664266E-4</v>
      </c>
    </row>
    <row r="558" spans="10:14" x14ac:dyDescent="0.25">
      <c r="J558" s="1">
        <v>43544</v>
      </c>
      <c r="K558" s="3">
        <v>133.009994506835</v>
      </c>
      <c r="L558" s="3">
        <v>2824.22998046875</v>
      </c>
      <c r="M558" s="4">
        <f t="shared" si="16"/>
        <v>-8.4979458927794127E-3</v>
      </c>
      <c r="N558" s="4">
        <f t="shared" si="17"/>
        <v>-2.9443536044461149E-3</v>
      </c>
    </row>
    <row r="559" spans="10:14" x14ac:dyDescent="0.25">
      <c r="J559" s="1">
        <v>43545</v>
      </c>
      <c r="K559" s="3">
        <v>134.05999755859301</v>
      </c>
      <c r="L559" s="3">
        <v>2854.8798828125</v>
      </c>
      <c r="M559" s="4">
        <f t="shared" si="16"/>
        <v>7.8941665673406547E-3</v>
      </c>
      <c r="N559" s="4">
        <f t="shared" si="17"/>
        <v>1.0852481049954399E-2</v>
      </c>
    </row>
    <row r="560" spans="10:14" x14ac:dyDescent="0.25">
      <c r="J560" s="1">
        <v>43546</v>
      </c>
      <c r="K560" s="3">
        <v>129.77000427246</v>
      </c>
      <c r="L560" s="3">
        <v>2800.7099609375</v>
      </c>
      <c r="M560" s="4">
        <f t="shared" si="16"/>
        <v>-3.2000547249435907E-2</v>
      </c>
      <c r="N560" s="4">
        <f t="shared" si="17"/>
        <v>-1.8974501239482744E-2</v>
      </c>
    </row>
    <row r="561" spans="10:14" x14ac:dyDescent="0.25">
      <c r="J561" s="1">
        <v>43549</v>
      </c>
      <c r="K561" s="3">
        <v>131.38000488281199</v>
      </c>
      <c r="L561" s="3">
        <v>2798.36010742187</v>
      </c>
      <c r="M561" s="4">
        <f t="shared" si="16"/>
        <v>1.2406569756842289E-2</v>
      </c>
      <c r="N561" s="4">
        <f t="shared" si="17"/>
        <v>-8.3902065847740737E-4</v>
      </c>
    </row>
    <row r="562" spans="10:14" x14ac:dyDescent="0.25">
      <c r="J562" s="1">
        <v>43550</v>
      </c>
      <c r="K562" s="3">
        <v>131.83999633789</v>
      </c>
      <c r="L562" s="3">
        <v>2818.4599609375</v>
      </c>
      <c r="M562" s="4">
        <f t="shared" si="16"/>
        <v>3.5012287865898717E-3</v>
      </c>
      <c r="N562" s="4">
        <f t="shared" si="17"/>
        <v>7.1827258623080592E-3</v>
      </c>
    </row>
    <row r="563" spans="10:14" x14ac:dyDescent="0.25">
      <c r="J563" s="1">
        <v>43551</v>
      </c>
      <c r="K563" s="3">
        <v>131.19999694824199</v>
      </c>
      <c r="L563" s="3">
        <v>2805.3701171875</v>
      </c>
      <c r="M563" s="4">
        <f t="shared" si="16"/>
        <v>-4.8543644373879591E-3</v>
      </c>
      <c r="N563" s="4">
        <f t="shared" si="17"/>
        <v>-4.6443248906916645E-3</v>
      </c>
    </row>
    <row r="564" spans="10:14" x14ac:dyDescent="0.25">
      <c r="J564" s="1">
        <v>43552</v>
      </c>
      <c r="K564" s="3">
        <v>132.36999511718699</v>
      </c>
      <c r="L564" s="3">
        <v>2815.43994140625</v>
      </c>
      <c r="M564" s="4">
        <f t="shared" si="16"/>
        <v>8.9176691780454842E-3</v>
      </c>
      <c r="N564" s="4">
        <f t="shared" si="17"/>
        <v>3.589481529391092E-3</v>
      </c>
    </row>
    <row r="565" spans="10:14" x14ac:dyDescent="0.25">
      <c r="J565" s="1">
        <v>43553</v>
      </c>
      <c r="K565" s="3">
        <v>135.49000549316401</v>
      </c>
      <c r="L565" s="3">
        <v>2834.39990234375</v>
      </c>
      <c r="M565" s="4">
        <f t="shared" si="16"/>
        <v>2.3570374639773073E-2</v>
      </c>
      <c r="N565" s="4">
        <f t="shared" si="17"/>
        <v>6.7342800173637585E-3</v>
      </c>
    </row>
    <row r="566" spans="10:14" x14ac:dyDescent="0.25">
      <c r="J566" s="1">
        <v>43556</v>
      </c>
      <c r="K566" s="3">
        <v>140.25</v>
      </c>
      <c r="L566" s="3">
        <v>2867.18994140625</v>
      </c>
      <c r="M566" s="4">
        <f t="shared" si="16"/>
        <v>3.5131702072859872E-2</v>
      </c>
      <c r="N566" s="4">
        <f t="shared" si="17"/>
        <v>1.1568600124275408E-2</v>
      </c>
    </row>
    <row r="567" spans="10:14" x14ac:dyDescent="0.25">
      <c r="J567" s="1">
        <v>43557</v>
      </c>
      <c r="K567" s="3">
        <v>140.19000244140599</v>
      </c>
      <c r="L567" s="3">
        <v>2867.23999023437</v>
      </c>
      <c r="M567" s="4">
        <f t="shared" si="16"/>
        <v>-4.2779007910165312E-4</v>
      </c>
      <c r="N567" s="4">
        <f t="shared" si="17"/>
        <v>1.7455707205682458E-5</v>
      </c>
    </row>
    <row r="568" spans="10:14" x14ac:dyDescent="0.25">
      <c r="J568" s="1">
        <v>43558</v>
      </c>
      <c r="K568" s="3">
        <v>139.259994506835</v>
      </c>
      <c r="L568" s="3">
        <v>2873.39990234375</v>
      </c>
      <c r="M568" s="4">
        <f t="shared" si="16"/>
        <v>-6.63391053837592E-3</v>
      </c>
      <c r="N568" s="4">
        <f t="shared" si="17"/>
        <v>2.1483768817260884E-3</v>
      </c>
    </row>
    <row r="569" spans="10:14" x14ac:dyDescent="0.25">
      <c r="J569" s="1">
        <v>43559</v>
      </c>
      <c r="K569" s="3">
        <v>140.13000488281199</v>
      </c>
      <c r="L569" s="3">
        <v>2879.38989257812</v>
      </c>
      <c r="M569" s="4">
        <f t="shared" si="16"/>
        <v>6.2473819495540983E-3</v>
      </c>
      <c r="N569" s="4">
        <f t="shared" si="17"/>
        <v>2.0846350796783764E-3</v>
      </c>
    </row>
    <row r="570" spans="10:14" x14ac:dyDescent="0.25">
      <c r="J570" s="1">
        <v>43560</v>
      </c>
      <c r="K570" s="3">
        <v>140.36000061035099</v>
      </c>
      <c r="L570" s="3">
        <v>2892.73999023437</v>
      </c>
      <c r="M570" s="4">
        <f t="shared" si="16"/>
        <v>1.641302501426134E-3</v>
      </c>
      <c r="N570" s="4">
        <f t="shared" si="17"/>
        <v>4.6364327702410613E-3</v>
      </c>
    </row>
    <row r="571" spans="10:14" x14ac:dyDescent="0.25">
      <c r="J571" s="1">
        <v>43563</v>
      </c>
      <c r="K571" s="3">
        <v>139.82000732421801</v>
      </c>
      <c r="L571" s="3">
        <v>2895.77001953125</v>
      </c>
      <c r="M571" s="4">
        <f t="shared" si="16"/>
        <v>-3.847202078831824E-3</v>
      </c>
      <c r="N571" s="4">
        <f t="shared" si="17"/>
        <v>1.0474599539223028E-3</v>
      </c>
    </row>
    <row r="572" spans="10:14" x14ac:dyDescent="0.25">
      <c r="J572" s="1">
        <v>43564</v>
      </c>
      <c r="K572" s="3">
        <v>136.350006103515</v>
      </c>
      <c r="L572" s="3">
        <v>2878.19995117187</v>
      </c>
      <c r="M572" s="4">
        <f t="shared" si="16"/>
        <v>-2.4817630088208253E-2</v>
      </c>
      <c r="N572" s="4">
        <f t="shared" si="17"/>
        <v>-6.0674943938483494E-3</v>
      </c>
    </row>
    <row r="573" spans="10:14" x14ac:dyDescent="0.25">
      <c r="J573" s="1">
        <v>43565</v>
      </c>
      <c r="K573" s="3">
        <v>137.52999877929599</v>
      </c>
      <c r="L573" s="3">
        <v>2888.2099609375</v>
      </c>
      <c r="M573" s="4">
        <f t="shared" si="16"/>
        <v>8.6541446495072005E-3</v>
      </c>
      <c r="N573" s="4">
        <f t="shared" si="17"/>
        <v>3.4778715639802726E-3</v>
      </c>
    </row>
    <row r="574" spans="10:14" x14ac:dyDescent="0.25">
      <c r="J574" s="1">
        <v>43566</v>
      </c>
      <c r="K574" s="3">
        <v>138.86999511718699</v>
      </c>
      <c r="L574" s="3">
        <v>2888.32006835937</v>
      </c>
      <c r="M574" s="4">
        <f t="shared" si="16"/>
        <v>9.7433021870478864E-3</v>
      </c>
      <c r="N574" s="4">
        <f t="shared" si="17"/>
        <v>3.8123067006567979E-5</v>
      </c>
    </row>
    <row r="575" spans="10:14" x14ac:dyDescent="0.25">
      <c r="J575" s="1">
        <v>43567</v>
      </c>
      <c r="K575" s="3">
        <v>141.19999694824199</v>
      </c>
      <c r="L575" s="3">
        <v>2907.40991210937</v>
      </c>
      <c r="M575" s="4">
        <f t="shared" si="16"/>
        <v>1.6778295621662664E-2</v>
      </c>
      <c r="N575" s="4">
        <f t="shared" si="17"/>
        <v>6.6093242086024961E-3</v>
      </c>
    </row>
    <row r="576" spans="10:14" x14ac:dyDescent="0.25">
      <c r="J576" s="1">
        <v>43570</v>
      </c>
      <c r="K576" s="3">
        <v>140.25</v>
      </c>
      <c r="L576" s="3">
        <v>2905.580078125</v>
      </c>
      <c r="M576" s="4">
        <f t="shared" si="16"/>
        <v>-6.7280238581748364E-3</v>
      </c>
      <c r="N576" s="4">
        <f t="shared" si="17"/>
        <v>-6.2936910847988248E-4</v>
      </c>
    </row>
    <row r="577" spans="10:14" x14ac:dyDescent="0.25">
      <c r="J577" s="1">
        <v>43571</v>
      </c>
      <c r="K577" s="3">
        <v>142.02999877929599</v>
      </c>
      <c r="L577" s="3">
        <v>2907.06005859375</v>
      </c>
      <c r="M577" s="4">
        <f t="shared" si="16"/>
        <v>1.2691613399614887E-2</v>
      </c>
      <c r="N577" s="4">
        <f t="shared" si="17"/>
        <v>5.0935800389462216E-4</v>
      </c>
    </row>
    <row r="578" spans="10:14" x14ac:dyDescent="0.25">
      <c r="J578" s="1">
        <v>43572</v>
      </c>
      <c r="K578" s="3">
        <v>142.74000549316401</v>
      </c>
      <c r="L578" s="3">
        <v>2900.44995117187</v>
      </c>
      <c r="M578" s="4">
        <f t="shared" si="16"/>
        <v>4.9989911988332913E-3</v>
      </c>
      <c r="N578" s="4">
        <f t="shared" si="17"/>
        <v>-2.2738117853257078E-3</v>
      </c>
    </row>
    <row r="579" spans="10:14" x14ac:dyDescent="0.25">
      <c r="J579" s="1">
        <v>43573</v>
      </c>
      <c r="K579" s="3">
        <v>143.36000061035099</v>
      </c>
      <c r="L579" s="3">
        <v>2905.03002929687</v>
      </c>
      <c r="M579" s="4">
        <f t="shared" si="16"/>
        <v>4.3435273457144152E-3</v>
      </c>
      <c r="N579" s="4">
        <f t="shared" si="17"/>
        <v>1.5790922795098083E-3</v>
      </c>
    </row>
    <row r="580" spans="10:14" x14ac:dyDescent="0.25">
      <c r="J580" s="1">
        <v>43577</v>
      </c>
      <c r="K580" s="3">
        <v>142.38000488281199</v>
      </c>
      <c r="L580" s="3">
        <v>2907.96997070312</v>
      </c>
      <c r="M580" s="4">
        <f t="shared" ref="M580:M643" si="18">K580/K579-1</f>
        <v>-6.8359076685735598E-3</v>
      </c>
      <c r="N580" s="4">
        <f t="shared" ref="N580:N643" si="19">L580/L579-1</f>
        <v>1.0120175614714011E-3</v>
      </c>
    </row>
    <row r="581" spans="10:14" x14ac:dyDescent="0.25">
      <c r="J581" s="1">
        <v>43578</v>
      </c>
      <c r="K581" s="3">
        <v>142.02999877929599</v>
      </c>
      <c r="L581" s="3">
        <v>2933.67993164062</v>
      </c>
      <c r="M581" s="4">
        <f t="shared" si="18"/>
        <v>-2.4582532062986662E-3</v>
      </c>
      <c r="N581" s="4">
        <f t="shared" si="19"/>
        <v>8.8412057884090789E-3</v>
      </c>
    </row>
    <row r="582" spans="10:14" x14ac:dyDescent="0.25">
      <c r="J582" s="1">
        <v>43579</v>
      </c>
      <c r="K582" s="3">
        <v>137.72999572753901</v>
      </c>
      <c r="L582" s="3">
        <v>2927.25</v>
      </c>
      <c r="M582" s="4">
        <f t="shared" si="18"/>
        <v>-3.0275315698895966E-2</v>
      </c>
      <c r="N582" s="4">
        <f t="shared" si="19"/>
        <v>-2.1917631747319088E-3</v>
      </c>
    </row>
    <row r="583" spans="10:14" x14ac:dyDescent="0.25">
      <c r="J583" s="1">
        <v>43580</v>
      </c>
      <c r="K583" s="3">
        <v>136.13000488281199</v>
      </c>
      <c r="L583" s="3">
        <v>2926.169921875</v>
      </c>
      <c r="M583" s="4">
        <f t="shared" si="18"/>
        <v>-1.161686556566921E-2</v>
      </c>
      <c r="N583" s="4">
        <f t="shared" si="19"/>
        <v>-3.6897365274579652E-4</v>
      </c>
    </row>
    <row r="584" spans="10:14" x14ac:dyDescent="0.25">
      <c r="J584" s="1">
        <v>43581</v>
      </c>
      <c r="K584" s="3">
        <v>139.02999877929599</v>
      </c>
      <c r="L584" s="3">
        <v>2939.8798828125</v>
      </c>
      <c r="M584" s="4">
        <f t="shared" si="18"/>
        <v>2.1303120491183991E-2</v>
      </c>
      <c r="N584" s="4">
        <f t="shared" si="19"/>
        <v>4.6852921407636305E-3</v>
      </c>
    </row>
    <row r="585" spans="10:14" x14ac:dyDescent="0.25">
      <c r="J585" s="1">
        <v>43584</v>
      </c>
      <c r="K585" s="3">
        <v>139.02000427246</v>
      </c>
      <c r="L585" s="3">
        <v>2943.03002929687</v>
      </c>
      <c r="M585" s="4">
        <f t="shared" si="18"/>
        <v>-7.1887412240179138E-5</v>
      </c>
      <c r="N585" s="4">
        <f t="shared" si="19"/>
        <v>1.0715221743538006E-3</v>
      </c>
    </row>
    <row r="586" spans="10:14" x14ac:dyDescent="0.25">
      <c r="J586" s="1">
        <v>43585</v>
      </c>
      <c r="K586" s="3">
        <v>139.419998168945</v>
      </c>
      <c r="L586" s="3">
        <v>2945.830078125</v>
      </c>
      <c r="M586" s="4">
        <f t="shared" si="18"/>
        <v>2.8772398517631359E-3</v>
      </c>
      <c r="N586" s="4">
        <f t="shared" si="19"/>
        <v>9.5141700908807358E-4</v>
      </c>
    </row>
    <row r="587" spans="10:14" x14ac:dyDescent="0.25">
      <c r="J587" s="1">
        <v>43586</v>
      </c>
      <c r="K587" s="3">
        <v>138.14999389648401</v>
      </c>
      <c r="L587" s="3">
        <v>2923.72998046875</v>
      </c>
      <c r="M587" s="4">
        <f t="shared" si="18"/>
        <v>-9.1091973112927827E-3</v>
      </c>
      <c r="N587" s="4">
        <f t="shared" si="19"/>
        <v>-7.5021630814213758E-3</v>
      </c>
    </row>
    <row r="588" spans="10:14" x14ac:dyDescent="0.25">
      <c r="J588" s="1">
        <v>43587</v>
      </c>
      <c r="K588" s="3">
        <v>135.169998168945</v>
      </c>
      <c r="L588" s="3">
        <v>2917.52001953125</v>
      </c>
      <c r="M588" s="4">
        <f t="shared" si="18"/>
        <v>-2.1570726450932165E-2</v>
      </c>
      <c r="N588" s="4">
        <f t="shared" si="19"/>
        <v>-2.1239857917741967E-3</v>
      </c>
    </row>
    <row r="589" spans="10:14" x14ac:dyDescent="0.25">
      <c r="J589" s="1">
        <v>43588</v>
      </c>
      <c r="K589" s="3">
        <v>139.05999755859301</v>
      </c>
      <c r="L589" s="3">
        <v>2945.63989257812</v>
      </c>
      <c r="M589" s="4">
        <f t="shared" si="18"/>
        <v>2.8778571002020747E-2</v>
      </c>
      <c r="N589" s="4">
        <f t="shared" si="19"/>
        <v>9.6382793806459865E-3</v>
      </c>
    </row>
    <row r="590" spans="10:14" x14ac:dyDescent="0.25">
      <c r="J590" s="1">
        <v>43591</v>
      </c>
      <c r="K590" s="3">
        <v>136.759994506835</v>
      </c>
      <c r="L590" s="3">
        <v>2932.46997070312</v>
      </c>
      <c r="M590" s="4">
        <f t="shared" si="18"/>
        <v>-1.6539645420236004E-2</v>
      </c>
      <c r="N590" s="4">
        <f t="shared" si="19"/>
        <v>-4.4709884287563728E-3</v>
      </c>
    </row>
    <row r="591" spans="10:14" x14ac:dyDescent="0.25">
      <c r="J591" s="1">
        <v>43592</v>
      </c>
      <c r="K591" s="3">
        <v>133.669998168945</v>
      </c>
      <c r="L591" s="3">
        <v>2884.05004882812</v>
      </c>
      <c r="M591" s="4">
        <f t="shared" si="18"/>
        <v>-2.2594299956158359E-2</v>
      </c>
      <c r="N591" s="4">
        <f t="shared" si="19"/>
        <v>-1.6511651392423388E-2</v>
      </c>
    </row>
    <row r="592" spans="10:14" x14ac:dyDescent="0.25">
      <c r="J592" s="1">
        <v>43593</v>
      </c>
      <c r="K592" s="3">
        <v>131.94999694824199</v>
      </c>
      <c r="L592" s="3">
        <v>2879.419921875</v>
      </c>
      <c r="M592" s="4">
        <f t="shared" si="18"/>
        <v>-1.2867518846892745E-2</v>
      </c>
      <c r="N592" s="4">
        <f t="shared" si="19"/>
        <v>-1.6054253132677943E-3</v>
      </c>
    </row>
    <row r="593" spans="10:14" x14ac:dyDescent="0.25">
      <c r="J593" s="1">
        <v>43594</v>
      </c>
      <c r="K593" s="3">
        <v>131.19999694824199</v>
      </c>
      <c r="L593" s="3">
        <v>2870.71997070312</v>
      </c>
      <c r="M593" s="4">
        <f t="shared" si="18"/>
        <v>-5.6839713326722885E-3</v>
      </c>
      <c r="N593" s="4">
        <f t="shared" si="19"/>
        <v>-3.0214249424984629E-3</v>
      </c>
    </row>
    <row r="594" spans="10:14" x14ac:dyDescent="0.25">
      <c r="J594" s="1">
        <v>43595</v>
      </c>
      <c r="K594" s="3">
        <v>131.33999633789</v>
      </c>
      <c r="L594" s="3">
        <v>2881.39990234375</v>
      </c>
      <c r="M594" s="4">
        <f t="shared" si="18"/>
        <v>1.0670685434790439E-3</v>
      </c>
      <c r="N594" s="4">
        <f t="shared" si="19"/>
        <v>3.7202972597896178E-3</v>
      </c>
    </row>
    <row r="595" spans="10:14" x14ac:dyDescent="0.25">
      <c r="J595" s="1">
        <v>43598</v>
      </c>
      <c r="K595" s="3">
        <v>125.300003051757</v>
      </c>
      <c r="L595" s="3">
        <v>2811.8701171875</v>
      </c>
      <c r="M595" s="4">
        <f t="shared" si="18"/>
        <v>-4.5987463488230129E-2</v>
      </c>
      <c r="N595" s="4">
        <f t="shared" si="19"/>
        <v>-2.4130557198844271E-2</v>
      </c>
    </row>
    <row r="596" spans="10:14" x14ac:dyDescent="0.25">
      <c r="J596" s="1">
        <v>43599</v>
      </c>
      <c r="K596" s="3">
        <v>127.470001220703</v>
      </c>
      <c r="L596" s="3">
        <v>2834.40991210937</v>
      </c>
      <c r="M596" s="4">
        <f t="shared" si="18"/>
        <v>1.7318420719029337E-2</v>
      </c>
      <c r="N596" s="4">
        <f t="shared" si="19"/>
        <v>8.0159445431338128E-3</v>
      </c>
    </row>
    <row r="597" spans="10:14" x14ac:dyDescent="0.25">
      <c r="J597" s="1">
        <v>43600</v>
      </c>
      <c r="K597" s="3">
        <v>127.300003051757</v>
      </c>
      <c r="L597" s="3">
        <v>2850.9599609375</v>
      </c>
      <c r="M597" s="4">
        <f t="shared" si="18"/>
        <v>-1.3336327552995186E-3</v>
      </c>
      <c r="N597" s="4">
        <f t="shared" si="19"/>
        <v>5.8389750746439262E-3</v>
      </c>
    </row>
    <row r="598" spans="10:14" x14ac:dyDescent="0.25">
      <c r="J598" s="1">
        <v>43601</v>
      </c>
      <c r="K598" s="3">
        <v>126.61000061035099</v>
      </c>
      <c r="L598" s="3">
        <v>2876.32006835937</v>
      </c>
      <c r="M598" s="4">
        <f t="shared" si="18"/>
        <v>-5.4202861340503228E-3</v>
      </c>
      <c r="N598" s="4">
        <f t="shared" si="19"/>
        <v>8.8952871205987272E-3</v>
      </c>
    </row>
    <row r="599" spans="10:14" x14ac:dyDescent="0.25">
      <c r="J599" s="1">
        <v>43602</v>
      </c>
      <c r="K599" s="3">
        <v>122.76000213623</v>
      </c>
      <c r="L599" s="3">
        <v>2859.53002929687</v>
      </c>
      <c r="M599" s="4">
        <f t="shared" si="18"/>
        <v>-3.0408328375019722E-2</v>
      </c>
      <c r="N599" s="4">
        <f t="shared" si="19"/>
        <v>-5.8373333507619751E-3</v>
      </c>
    </row>
    <row r="600" spans="10:14" x14ac:dyDescent="0.25">
      <c r="J600" s="1">
        <v>43605</v>
      </c>
      <c r="K600" s="3">
        <v>122.430000305175</v>
      </c>
      <c r="L600" s="3">
        <v>2840.22998046875</v>
      </c>
      <c r="M600" s="4">
        <f t="shared" si="18"/>
        <v>-2.6881869119617097E-3</v>
      </c>
      <c r="N600" s="4">
        <f t="shared" si="19"/>
        <v>-6.7493779153862121E-3</v>
      </c>
    </row>
    <row r="601" spans="10:14" x14ac:dyDescent="0.25">
      <c r="J601" s="1">
        <v>43606</v>
      </c>
      <c r="K601" s="3">
        <v>124.949996948242</v>
      </c>
      <c r="L601" s="3">
        <v>2864.36010742187</v>
      </c>
      <c r="M601" s="4">
        <f t="shared" si="18"/>
        <v>2.0583162924001863E-2</v>
      </c>
      <c r="N601" s="4">
        <f t="shared" si="19"/>
        <v>8.4958355904467542E-3</v>
      </c>
    </row>
    <row r="602" spans="10:14" x14ac:dyDescent="0.25">
      <c r="J602" s="1">
        <v>43607</v>
      </c>
      <c r="K602" s="3">
        <v>123.559997558593</v>
      </c>
      <c r="L602" s="3">
        <v>2856.27001953125</v>
      </c>
      <c r="M602" s="4">
        <f t="shared" si="18"/>
        <v>-1.1124445166851737E-2</v>
      </c>
      <c r="N602" s="4">
        <f t="shared" si="19"/>
        <v>-2.8243962306476744E-3</v>
      </c>
    </row>
    <row r="603" spans="10:14" x14ac:dyDescent="0.25">
      <c r="J603" s="1">
        <v>43608</v>
      </c>
      <c r="K603" s="3">
        <v>122.26000213623</v>
      </c>
      <c r="L603" s="3">
        <v>2822.23999023437</v>
      </c>
      <c r="M603" s="4">
        <f t="shared" si="18"/>
        <v>-1.0521167433226397E-2</v>
      </c>
      <c r="N603" s="4">
        <f t="shared" si="19"/>
        <v>-1.1914149945271846E-2</v>
      </c>
    </row>
    <row r="604" spans="10:14" x14ac:dyDescent="0.25">
      <c r="J604" s="1">
        <v>43609</v>
      </c>
      <c r="K604" s="3">
        <v>122.900001525878</v>
      </c>
      <c r="L604" s="3">
        <v>2826.06005859375</v>
      </c>
      <c r="M604" s="4">
        <f t="shared" si="18"/>
        <v>5.2347405403678771E-3</v>
      </c>
      <c r="N604" s="4">
        <f t="shared" si="19"/>
        <v>1.353559007241989E-3</v>
      </c>
    </row>
    <row r="605" spans="10:14" x14ac:dyDescent="0.25">
      <c r="J605" s="1">
        <v>43613</v>
      </c>
      <c r="K605" s="3">
        <v>121.58999633789</v>
      </c>
      <c r="L605" s="3">
        <v>2802.38989257812</v>
      </c>
      <c r="M605" s="4">
        <f t="shared" si="18"/>
        <v>-1.0659114497343247E-2</v>
      </c>
      <c r="N605" s="4">
        <f t="shared" si="19"/>
        <v>-8.375676922948494E-3</v>
      </c>
    </row>
    <row r="606" spans="10:14" x14ac:dyDescent="0.25">
      <c r="J606" s="1">
        <v>43614</v>
      </c>
      <c r="K606" s="3">
        <v>121.480003356933</v>
      </c>
      <c r="L606" s="3">
        <v>2783.02001953125</v>
      </c>
      <c r="M606" s="4">
        <f t="shared" si="18"/>
        <v>-9.0462196126184224E-4</v>
      </c>
      <c r="N606" s="4">
        <f t="shared" si="19"/>
        <v>-6.9119122568095381E-3</v>
      </c>
    </row>
    <row r="607" spans="10:14" x14ac:dyDescent="0.25">
      <c r="J607" s="1">
        <v>43615</v>
      </c>
      <c r="K607" s="3">
        <v>121.83999633789</v>
      </c>
      <c r="L607" s="3">
        <v>2788.86010742187</v>
      </c>
      <c r="M607" s="4">
        <f t="shared" si="18"/>
        <v>2.9633929124883718E-3</v>
      </c>
      <c r="N607" s="4">
        <f t="shared" si="19"/>
        <v>2.098471390659773E-3</v>
      </c>
    </row>
    <row r="608" spans="10:14" x14ac:dyDescent="0.25">
      <c r="J608" s="1">
        <v>43616</v>
      </c>
      <c r="K608" s="3">
        <v>119.809997558593</v>
      </c>
      <c r="L608" s="3">
        <v>2752.06005859375</v>
      </c>
      <c r="M608" s="4">
        <f t="shared" si="18"/>
        <v>-1.6661185491727681E-2</v>
      </c>
      <c r="N608" s="4">
        <f t="shared" si="19"/>
        <v>-1.3195372808476713E-2</v>
      </c>
    </row>
    <row r="609" spans="10:14" x14ac:dyDescent="0.25">
      <c r="J609" s="1">
        <v>43619</v>
      </c>
      <c r="K609" s="3">
        <v>120.650001525878</v>
      </c>
      <c r="L609" s="3">
        <v>2744.44995117187</v>
      </c>
      <c r="M609" s="4">
        <f t="shared" si="18"/>
        <v>7.0111341657794757E-3</v>
      </c>
      <c r="N609" s="4">
        <f t="shared" si="19"/>
        <v>-2.7652403144750037E-3</v>
      </c>
    </row>
    <row r="610" spans="10:14" x14ac:dyDescent="0.25">
      <c r="J610" s="1">
        <v>43620</v>
      </c>
      <c r="K610" s="3">
        <v>122.08000183105401</v>
      </c>
      <c r="L610" s="3">
        <v>2803.27001953125</v>
      </c>
      <c r="M610" s="4">
        <f t="shared" si="18"/>
        <v>1.1852468189727183E-2</v>
      </c>
      <c r="N610" s="4">
        <f t="shared" si="19"/>
        <v>2.1432370568194914E-2</v>
      </c>
    </row>
    <row r="611" spans="10:14" x14ac:dyDescent="0.25">
      <c r="J611" s="1">
        <v>43621</v>
      </c>
      <c r="K611" s="3">
        <v>123.120002746582</v>
      </c>
      <c r="L611" s="3">
        <v>2826.14990234375</v>
      </c>
      <c r="M611" s="4">
        <f t="shared" si="18"/>
        <v>8.5190113034832038E-3</v>
      </c>
      <c r="N611" s="4">
        <f t="shared" si="19"/>
        <v>8.1618547814119591E-3</v>
      </c>
    </row>
    <row r="612" spans="10:14" x14ac:dyDescent="0.25">
      <c r="J612" s="1">
        <v>43622</v>
      </c>
      <c r="K612" s="3">
        <v>123.389999389648</v>
      </c>
      <c r="L612" s="3">
        <v>2843.48999023437</v>
      </c>
      <c r="M612" s="4">
        <f t="shared" si="18"/>
        <v>2.1929551416737247E-3</v>
      </c>
      <c r="N612" s="4">
        <f t="shared" si="19"/>
        <v>6.1355867486858617E-3</v>
      </c>
    </row>
    <row r="613" spans="10:14" x14ac:dyDescent="0.25">
      <c r="J613" s="1">
        <v>43623</v>
      </c>
      <c r="K613" s="3">
        <v>124.459999084472</v>
      </c>
      <c r="L613" s="3">
        <v>2873.34008789062</v>
      </c>
      <c r="M613" s="4">
        <f t="shared" si="18"/>
        <v>8.67168895467052E-3</v>
      </c>
      <c r="N613" s="4">
        <f t="shared" si="19"/>
        <v>1.0497697462894751E-2</v>
      </c>
    </row>
    <row r="614" spans="10:14" x14ac:dyDescent="0.25">
      <c r="J614" s="1">
        <v>43626</v>
      </c>
      <c r="K614" s="3">
        <v>125.73999786376901</v>
      </c>
      <c r="L614" s="3">
        <v>2886.72998046875</v>
      </c>
      <c r="M614" s="4">
        <f t="shared" si="18"/>
        <v>1.0284418999780387E-2</v>
      </c>
      <c r="N614" s="4">
        <f t="shared" si="19"/>
        <v>4.6600444669115948E-3</v>
      </c>
    </row>
    <row r="615" spans="10:14" x14ac:dyDescent="0.25">
      <c r="J615" s="1">
        <v>43627</v>
      </c>
      <c r="K615" s="3">
        <v>127.27999877929599</v>
      </c>
      <c r="L615" s="3">
        <v>2885.71997070312</v>
      </c>
      <c r="M615" s="4">
        <f t="shared" si="18"/>
        <v>1.2247502319790771E-2</v>
      </c>
      <c r="N615" s="4">
        <f t="shared" si="19"/>
        <v>-3.498802355826891E-4</v>
      </c>
    </row>
    <row r="616" spans="10:14" x14ac:dyDescent="0.25">
      <c r="J616" s="1">
        <v>43628</v>
      </c>
      <c r="K616" s="3">
        <v>127.09999847412099</v>
      </c>
      <c r="L616" s="3">
        <v>2879.84008789062</v>
      </c>
      <c r="M616" s="4">
        <f t="shared" si="18"/>
        <v>-1.4142073138068145E-3</v>
      </c>
      <c r="N616" s="4">
        <f t="shared" si="19"/>
        <v>-2.0375791387226005E-3</v>
      </c>
    </row>
    <row r="617" spans="10:14" x14ac:dyDescent="0.25">
      <c r="J617" s="1">
        <v>43629</v>
      </c>
      <c r="K617" s="3">
        <v>127.169998168945</v>
      </c>
      <c r="L617" s="3">
        <v>2891.63989257812</v>
      </c>
      <c r="M617" s="4">
        <f t="shared" si="18"/>
        <v>5.507450485002785E-4</v>
      </c>
      <c r="N617" s="4">
        <f t="shared" si="19"/>
        <v>4.0973819126681743E-3</v>
      </c>
    </row>
    <row r="618" spans="10:14" x14ac:dyDescent="0.25">
      <c r="J618" s="1">
        <v>43630</v>
      </c>
      <c r="K618" s="3">
        <v>127.230003356933</v>
      </c>
      <c r="L618" s="3">
        <v>2886.97998046875</v>
      </c>
      <c r="M618" s="4">
        <f t="shared" si="18"/>
        <v>4.7185019149154073E-4</v>
      </c>
      <c r="N618" s="4">
        <f t="shared" si="19"/>
        <v>-1.6115119041379966E-3</v>
      </c>
    </row>
    <row r="619" spans="10:14" x14ac:dyDescent="0.25">
      <c r="J619" s="1">
        <v>43633</v>
      </c>
      <c r="K619" s="3">
        <v>127.31999969482401</v>
      </c>
      <c r="L619" s="3">
        <v>2889.669921875</v>
      </c>
      <c r="M619" s="4">
        <f t="shared" si="18"/>
        <v>7.0735153278689289E-4</v>
      </c>
      <c r="N619" s="4">
        <f t="shared" si="19"/>
        <v>9.317492412306283E-4</v>
      </c>
    </row>
    <row r="620" spans="10:14" x14ac:dyDescent="0.25">
      <c r="J620" s="1">
        <v>43634</v>
      </c>
      <c r="K620" s="3">
        <v>130.33000183105401</v>
      </c>
      <c r="L620" s="3">
        <v>2917.75</v>
      </c>
      <c r="M620" s="4">
        <f t="shared" si="18"/>
        <v>2.364123581090749E-2</v>
      </c>
      <c r="N620" s="4">
        <f t="shared" si="19"/>
        <v>9.7173998706330256E-3</v>
      </c>
    </row>
    <row r="621" spans="10:14" x14ac:dyDescent="0.25">
      <c r="J621" s="1">
        <v>43635</v>
      </c>
      <c r="K621" s="3">
        <v>130.61000061035099</v>
      </c>
      <c r="L621" s="3">
        <v>2926.4599609375</v>
      </c>
      <c r="M621" s="4">
        <f t="shared" si="18"/>
        <v>2.1483831455779701E-3</v>
      </c>
      <c r="N621" s="4">
        <f t="shared" si="19"/>
        <v>2.9851635463971071E-3</v>
      </c>
    </row>
    <row r="622" spans="10:14" x14ac:dyDescent="0.25">
      <c r="J622" s="1">
        <v>43636</v>
      </c>
      <c r="K622" s="3">
        <v>133.63000488281199</v>
      </c>
      <c r="L622" s="3">
        <v>2954.17993164062</v>
      </c>
      <c r="M622" s="4">
        <f t="shared" si="18"/>
        <v>2.3122305017596378E-2</v>
      </c>
      <c r="N622" s="4">
        <f t="shared" si="19"/>
        <v>9.4721851906833798E-3</v>
      </c>
    </row>
    <row r="623" spans="10:14" x14ac:dyDescent="0.25">
      <c r="J623" s="1">
        <v>43637</v>
      </c>
      <c r="K623" s="3">
        <v>133.88999938964801</v>
      </c>
      <c r="L623" s="3">
        <v>2950.4599609375</v>
      </c>
      <c r="M623" s="4">
        <f t="shared" si="18"/>
        <v>1.9456297039277537E-3</v>
      </c>
      <c r="N623" s="4">
        <f t="shared" si="19"/>
        <v>-1.2592227925176669E-3</v>
      </c>
    </row>
    <row r="624" spans="10:14" x14ac:dyDescent="0.25">
      <c r="J624" s="1">
        <v>43640</v>
      </c>
      <c r="K624" s="3">
        <v>134.36999511718699</v>
      </c>
      <c r="L624" s="3">
        <v>2945.35009765625</v>
      </c>
      <c r="M624" s="4">
        <f t="shared" si="18"/>
        <v>3.5850005954671804E-3</v>
      </c>
      <c r="N624" s="4">
        <f t="shared" si="19"/>
        <v>-1.7318870104667816E-3</v>
      </c>
    </row>
    <row r="625" spans="10:14" x14ac:dyDescent="0.25">
      <c r="J625" s="1">
        <v>43641</v>
      </c>
      <c r="K625" s="3">
        <v>133.71000671386699</v>
      </c>
      <c r="L625" s="3">
        <v>2917.3798828125</v>
      </c>
      <c r="M625" s="4">
        <f t="shared" si="18"/>
        <v>-4.9117245464243009E-3</v>
      </c>
      <c r="N625" s="4">
        <f t="shared" si="19"/>
        <v>-9.4963973437341975E-3</v>
      </c>
    </row>
    <row r="626" spans="10:14" x14ac:dyDescent="0.25">
      <c r="J626" s="1">
        <v>43642</v>
      </c>
      <c r="K626" s="3">
        <v>135.14999389648401</v>
      </c>
      <c r="L626" s="3">
        <v>2913.78002929687</v>
      </c>
      <c r="M626" s="4">
        <f t="shared" si="18"/>
        <v>1.0769479547619198E-2</v>
      </c>
      <c r="N626" s="4">
        <f t="shared" si="19"/>
        <v>-1.2339337557094598E-3</v>
      </c>
    </row>
    <row r="627" spans="10:14" x14ac:dyDescent="0.25">
      <c r="J627" s="1">
        <v>43643</v>
      </c>
      <c r="K627" s="3">
        <v>135.5</v>
      </c>
      <c r="L627" s="3">
        <v>2924.919921875</v>
      </c>
      <c r="M627" s="4">
        <f t="shared" si="18"/>
        <v>2.5897604093425564E-3</v>
      </c>
      <c r="N627" s="4">
        <f t="shared" si="19"/>
        <v>3.8231755541333623E-3</v>
      </c>
    </row>
    <row r="628" spans="10:14" x14ac:dyDescent="0.25">
      <c r="J628" s="1">
        <v>43644</v>
      </c>
      <c r="K628" s="3">
        <v>136.28999328613199</v>
      </c>
      <c r="L628" s="3">
        <v>2941.76000976562</v>
      </c>
      <c r="M628" s="4">
        <f t="shared" si="18"/>
        <v>5.8302087537416281E-3</v>
      </c>
      <c r="N628" s="4">
        <f t="shared" si="19"/>
        <v>5.7574526279080551E-3</v>
      </c>
    </row>
    <row r="629" spans="10:14" x14ac:dyDescent="0.25">
      <c r="J629" s="1">
        <v>43647</v>
      </c>
      <c r="K629" s="3">
        <v>136.600006103515</v>
      </c>
      <c r="L629" s="3">
        <v>2964.330078125</v>
      </c>
      <c r="M629" s="4">
        <f t="shared" si="18"/>
        <v>2.2746557535751055E-3</v>
      </c>
      <c r="N629" s="4">
        <f t="shared" si="19"/>
        <v>7.6723010321899654E-3</v>
      </c>
    </row>
    <row r="630" spans="10:14" x14ac:dyDescent="0.25">
      <c r="J630" s="1">
        <v>43648</v>
      </c>
      <c r="K630" s="3">
        <v>135.850006103515</v>
      </c>
      <c r="L630" s="3">
        <v>2973.01000976562</v>
      </c>
      <c r="M630" s="4">
        <f t="shared" si="18"/>
        <v>-5.4904829171944503E-3</v>
      </c>
      <c r="N630" s="4">
        <f t="shared" si="19"/>
        <v>2.9281258874214178E-3</v>
      </c>
    </row>
    <row r="631" spans="10:14" x14ac:dyDescent="0.25">
      <c r="J631" s="1">
        <v>43649</v>
      </c>
      <c r="K631" s="3">
        <v>135.58999633789</v>
      </c>
      <c r="L631" s="3">
        <v>2995.82006835937</v>
      </c>
      <c r="M631" s="4">
        <f t="shared" si="18"/>
        <v>-1.9139473974471022E-3</v>
      </c>
      <c r="N631" s="4">
        <f t="shared" si="19"/>
        <v>7.6723786730701349E-3</v>
      </c>
    </row>
    <row r="632" spans="10:14" x14ac:dyDescent="0.25">
      <c r="J632" s="1">
        <v>43651</v>
      </c>
      <c r="K632" s="3">
        <v>135.49000549316401</v>
      </c>
      <c r="L632" s="3">
        <v>2990.40991210937</v>
      </c>
      <c r="M632" s="4">
        <f t="shared" si="18"/>
        <v>-7.3745001420910672E-4</v>
      </c>
      <c r="N632" s="4">
        <f t="shared" si="19"/>
        <v>-1.8059015984103199E-3</v>
      </c>
    </row>
    <row r="633" spans="10:14" x14ac:dyDescent="0.25">
      <c r="J633" s="1">
        <v>43654</v>
      </c>
      <c r="K633" s="3">
        <v>134.83999633789</v>
      </c>
      <c r="L633" s="3">
        <v>2975.94995117187</v>
      </c>
      <c r="M633" s="4">
        <f t="shared" si="18"/>
        <v>-4.7974693993705353E-3</v>
      </c>
      <c r="N633" s="4">
        <f t="shared" si="19"/>
        <v>-4.8354444248415174E-3</v>
      </c>
    </row>
    <row r="634" spans="10:14" x14ac:dyDescent="0.25">
      <c r="J634" s="1">
        <v>43655</v>
      </c>
      <c r="K634" s="3">
        <v>134.28999328613199</v>
      </c>
      <c r="L634" s="3">
        <v>2979.6298828125</v>
      </c>
      <c r="M634" s="4">
        <f t="shared" si="18"/>
        <v>-4.0789310790233513E-3</v>
      </c>
      <c r="N634" s="4">
        <f t="shared" si="19"/>
        <v>1.2365569653416397E-3</v>
      </c>
    </row>
    <row r="635" spans="10:14" x14ac:dyDescent="0.25">
      <c r="J635" s="1">
        <v>43656</v>
      </c>
      <c r="K635" s="3">
        <v>132.63999938964801</v>
      </c>
      <c r="L635" s="3">
        <v>2993.07006835937</v>
      </c>
      <c r="M635" s="4">
        <f t="shared" si="18"/>
        <v>-1.2286797073318256E-2</v>
      </c>
      <c r="N635" s="4">
        <f t="shared" si="19"/>
        <v>4.5106896075910452E-3</v>
      </c>
    </row>
    <row r="636" spans="10:14" x14ac:dyDescent="0.25">
      <c r="J636" s="1">
        <v>43657</v>
      </c>
      <c r="K636" s="3">
        <v>133.96000671386699</v>
      </c>
      <c r="L636" s="3">
        <v>2999.90991210937</v>
      </c>
      <c r="M636" s="4">
        <f t="shared" si="18"/>
        <v>9.9518043598694206E-3</v>
      </c>
      <c r="N636" s="4">
        <f t="shared" si="19"/>
        <v>2.2852267383599578E-3</v>
      </c>
    </row>
    <row r="637" spans="10:14" x14ac:dyDescent="0.25">
      <c r="J637" s="1">
        <v>43658</v>
      </c>
      <c r="K637" s="3">
        <v>138.36000061035099</v>
      </c>
      <c r="L637" s="3">
        <v>3013.77001953125</v>
      </c>
      <c r="M637" s="4">
        <f t="shared" si="18"/>
        <v>3.2845578351471838E-2</v>
      </c>
      <c r="N637" s="4">
        <f t="shared" si="19"/>
        <v>4.6201745478864353E-3</v>
      </c>
    </row>
    <row r="638" spans="10:14" x14ac:dyDescent="0.25">
      <c r="J638" s="1">
        <v>43661</v>
      </c>
      <c r="K638" s="3">
        <v>139.63999938964801</v>
      </c>
      <c r="L638" s="3">
        <v>3014.30004882812</v>
      </c>
      <c r="M638" s="4">
        <f t="shared" si="18"/>
        <v>9.2512198153404945E-3</v>
      </c>
      <c r="N638" s="4">
        <f t="shared" si="19"/>
        <v>1.7586919155587744E-4</v>
      </c>
    </row>
    <row r="639" spans="10:14" x14ac:dyDescent="0.25">
      <c r="J639" s="1">
        <v>43662</v>
      </c>
      <c r="K639" s="3">
        <v>139.08999633789</v>
      </c>
      <c r="L639" s="3">
        <v>3004.0400390625</v>
      </c>
      <c r="M639" s="4">
        <f t="shared" si="18"/>
        <v>-3.9387213847179581E-3</v>
      </c>
      <c r="N639" s="4">
        <f t="shared" si="19"/>
        <v>-3.4037785221842087E-3</v>
      </c>
    </row>
    <row r="640" spans="10:14" x14ac:dyDescent="0.25">
      <c r="J640" s="1">
        <v>43663</v>
      </c>
      <c r="K640" s="3">
        <v>135.72999572753901</v>
      </c>
      <c r="L640" s="3">
        <v>2984.419921875</v>
      </c>
      <c r="M640" s="4">
        <f t="shared" si="18"/>
        <v>-2.4157025658326781E-2</v>
      </c>
      <c r="N640" s="4">
        <f t="shared" si="19"/>
        <v>-6.5312435694508952E-3</v>
      </c>
    </row>
    <row r="641" spans="10:14" x14ac:dyDescent="0.25">
      <c r="J641" s="1">
        <v>43664</v>
      </c>
      <c r="K641" s="3">
        <v>134.88999938964801</v>
      </c>
      <c r="L641" s="3">
        <v>2995.11010742187</v>
      </c>
      <c r="M641" s="4">
        <f t="shared" si="18"/>
        <v>-6.1887303052537979E-3</v>
      </c>
      <c r="N641" s="4">
        <f t="shared" si="19"/>
        <v>3.5819977840629846E-3</v>
      </c>
    </row>
    <row r="642" spans="10:14" x14ac:dyDescent="0.25">
      <c r="J642" s="1">
        <v>43665</v>
      </c>
      <c r="K642" s="3">
        <v>136.22999572753901</v>
      </c>
      <c r="L642" s="3">
        <v>2976.61010742187</v>
      </c>
      <c r="M642" s="4">
        <f t="shared" si="18"/>
        <v>9.9339932089423932E-3</v>
      </c>
      <c r="N642" s="4">
        <f t="shared" si="19"/>
        <v>-6.1767345227666803E-3</v>
      </c>
    </row>
    <row r="643" spans="10:14" x14ac:dyDescent="0.25">
      <c r="J643" s="1">
        <v>43668</v>
      </c>
      <c r="K643" s="3">
        <v>135.24000549316401</v>
      </c>
      <c r="L643" s="3">
        <v>2985.03002929687</v>
      </c>
      <c r="M643" s="4">
        <f t="shared" si="18"/>
        <v>-7.2670503224193661E-3</v>
      </c>
      <c r="N643" s="4">
        <f t="shared" si="19"/>
        <v>2.828694915066654E-3</v>
      </c>
    </row>
    <row r="644" spans="10:14" x14ac:dyDescent="0.25">
      <c r="J644" s="1">
        <v>43669</v>
      </c>
      <c r="K644" s="3">
        <v>138.100006103515</v>
      </c>
      <c r="L644" s="3">
        <v>3005.46997070312</v>
      </c>
      <c r="M644" s="4">
        <f t="shared" ref="M644:M707" si="20">K644/K643-1</f>
        <v>2.1147593124695385E-2</v>
      </c>
      <c r="N644" s="4">
        <f t="shared" ref="N644:N707" si="21">L644/L643-1</f>
        <v>6.8474826737554562E-3</v>
      </c>
    </row>
    <row r="645" spans="10:14" x14ac:dyDescent="0.25">
      <c r="J645" s="1">
        <v>43670</v>
      </c>
      <c r="K645" s="3">
        <v>131.91000366210901</v>
      </c>
      <c r="L645" s="3">
        <v>3019.56005859375</v>
      </c>
      <c r="M645" s="4">
        <f t="shared" si="20"/>
        <v>-4.4822608021944488E-2</v>
      </c>
      <c r="N645" s="4">
        <f t="shared" si="21"/>
        <v>4.6881479528919634E-3</v>
      </c>
    </row>
    <row r="646" spans="10:14" x14ac:dyDescent="0.25">
      <c r="J646" s="1">
        <v>43671</v>
      </c>
      <c r="K646" s="3">
        <v>134.71000671386699</v>
      </c>
      <c r="L646" s="3">
        <v>3003.669921875</v>
      </c>
      <c r="M646" s="4">
        <f t="shared" si="20"/>
        <v>2.1226616435628731E-2</v>
      </c>
      <c r="N646" s="4">
        <f t="shared" si="21"/>
        <v>-5.2624012804535214E-3</v>
      </c>
    </row>
    <row r="647" spans="10:14" x14ac:dyDescent="0.25">
      <c r="J647" s="1">
        <v>43672</v>
      </c>
      <c r="K647" s="3">
        <v>132.919998168945</v>
      </c>
      <c r="L647" s="3">
        <v>3025.86010742187</v>
      </c>
      <c r="M647" s="4">
        <f t="shared" si="20"/>
        <v>-1.3287866199309772E-2</v>
      </c>
      <c r="N647" s="4">
        <f t="shared" si="21"/>
        <v>7.3876910992329847E-3</v>
      </c>
    </row>
    <row r="648" spans="10:14" x14ac:dyDescent="0.25">
      <c r="J648" s="1">
        <v>43675</v>
      </c>
      <c r="K648" s="3">
        <v>134.46000671386699</v>
      </c>
      <c r="L648" s="3">
        <v>3020.96997070312</v>
      </c>
      <c r="M648" s="4">
        <f t="shared" si="20"/>
        <v>1.1585980786462224E-2</v>
      </c>
      <c r="N648" s="4">
        <f t="shared" si="21"/>
        <v>-1.6161146071345112E-3</v>
      </c>
    </row>
    <row r="649" spans="10:14" x14ac:dyDescent="0.25">
      <c r="J649" s="1">
        <v>43676</v>
      </c>
      <c r="K649" s="3">
        <v>132.94999694824199</v>
      </c>
      <c r="L649" s="3">
        <v>3013.17993164062</v>
      </c>
      <c r="M649" s="4">
        <f t="shared" si="20"/>
        <v>-1.1230177675346398E-2</v>
      </c>
      <c r="N649" s="4">
        <f t="shared" si="21"/>
        <v>-2.5786549148275606E-3</v>
      </c>
    </row>
    <row r="650" spans="10:14" x14ac:dyDescent="0.25">
      <c r="J650" s="1">
        <v>43677</v>
      </c>
      <c r="K650" s="3">
        <v>131.669998168945</v>
      </c>
      <c r="L650" s="3">
        <v>2980.3798828125</v>
      </c>
      <c r="M650" s="4">
        <f t="shared" si="20"/>
        <v>-9.6276706181144256E-3</v>
      </c>
      <c r="N650" s="4">
        <f t="shared" si="21"/>
        <v>-1.0885526112694222E-2</v>
      </c>
    </row>
    <row r="651" spans="10:14" x14ac:dyDescent="0.25">
      <c r="J651" s="1">
        <v>43678</v>
      </c>
      <c r="K651" s="3">
        <v>126.790000915527</v>
      </c>
      <c r="L651" s="3">
        <v>2953.56005859375</v>
      </c>
      <c r="M651" s="4">
        <f t="shared" si="20"/>
        <v>-3.7062332507641571E-2</v>
      </c>
      <c r="N651" s="4">
        <f t="shared" si="21"/>
        <v>-8.9987938696730607E-3</v>
      </c>
    </row>
    <row r="652" spans="10:14" x14ac:dyDescent="0.25">
      <c r="J652" s="1">
        <v>43679</v>
      </c>
      <c r="K652" s="3">
        <v>124.540000915527</v>
      </c>
      <c r="L652" s="3">
        <v>2932.05004882812</v>
      </c>
      <c r="M652" s="4">
        <f t="shared" si="20"/>
        <v>-1.7745878884400712E-2</v>
      </c>
      <c r="N652" s="4">
        <f t="shared" si="21"/>
        <v>-7.2827399270395388E-3</v>
      </c>
    </row>
    <row r="653" spans="10:14" x14ac:dyDescent="0.25">
      <c r="J653" s="1">
        <v>43682</v>
      </c>
      <c r="K653" s="3">
        <v>121.650001525878</v>
      </c>
      <c r="L653" s="3">
        <v>2844.73999023437</v>
      </c>
      <c r="M653" s="4">
        <f t="shared" si="20"/>
        <v>-2.320539078532069E-2</v>
      </c>
      <c r="N653" s="4">
        <f t="shared" si="21"/>
        <v>-2.9777820002986011E-2</v>
      </c>
    </row>
    <row r="654" spans="10:14" x14ac:dyDescent="0.25">
      <c r="J654" s="1">
        <v>43683</v>
      </c>
      <c r="K654" s="3">
        <v>122.08000183105401</v>
      </c>
      <c r="L654" s="3">
        <v>2881.77001953125</v>
      </c>
      <c r="M654" s="4">
        <f t="shared" si="20"/>
        <v>3.5347332493418371E-3</v>
      </c>
      <c r="N654" s="4">
        <f t="shared" si="21"/>
        <v>1.3017017169934419E-2</v>
      </c>
    </row>
    <row r="655" spans="10:14" x14ac:dyDescent="0.25">
      <c r="J655" s="1">
        <v>43684</v>
      </c>
      <c r="K655" s="3">
        <v>120.77999877929599</v>
      </c>
      <c r="L655" s="3">
        <v>2883.97998046875</v>
      </c>
      <c r="M655" s="4">
        <f t="shared" si="20"/>
        <v>-1.0648779753108739E-2</v>
      </c>
      <c r="N655" s="4">
        <f t="shared" si="21"/>
        <v>7.6687623319071641E-4</v>
      </c>
    </row>
    <row r="656" spans="10:14" x14ac:dyDescent="0.25">
      <c r="J656" s="1">
        <v>43685</v>
      </c>
      <c r="K656" s="3">
        <v>122.01999664306599</v>
      </c>
      <c r="L656" s="3">
        <v>2938.09008789062</v>
      </c>
      <c r="M656" s="4">
        <f t="shared" si="20"/>
        <v>1.0266582847346051E-2</v>
      </c>
      <c r="N656" s="4">
        <f t="shared" si="21"/>
        <v>1.8762303409982417E-2</v>
      </c>
    </row>
    <row r="657" spans="10:14" x14ac:dyDescent="0.25">
      <c r="J657" s="1">
        <v>43686</v>
      </c>
      <c r="K657" s="3">
        <v>119.379997253417</v>
      </c>
      <c r="L657" s="3">
        <v>2918.64990234375</v>
      </c>
      <c r="M657" s="4">
        <f t="shared" si="20"/>
        <v>-2.1635793003433212E-2</v>
      </c>
      <c r="N657" s="4">
        <f t="shared" si="21"/>
        <v>-6.6166063549218945E-3</v>
      </c>
    </row>
    <row r="658" spans="10:14" x14ac:dyDescent="0.25">
      <c r="J658" s="1">
        <v>43689</v>
      </c>
      <c r="K658" s="3">
        <v>116.720001220703</v>
      </c>
      <c r="L658" s="3">
        <v>2882.69995117187</v>
      </c>
      <c r="M658" s="4">
        <f t="shared" si="20"/>
        <v>-2.2281756524649809E-2</v>
      </c>
      <c r="N658" s="4">
        <f t="shared" si="21"/>
        <v>-1.2317322177973877E-2</v>
      </c>
    </row>
    <row r="659" spans="10:14" x14ac:dyDescent="0.25">
      <c r="J659" s="1">
        <v>43690</v>
      </c>
      <c r="K659" s="3">
        <v>119.01000213623</v>
      </c>
      <c r="L659" s="3">
        <v>2926.32006835937</v>
      </c>
      <c r="M659" s="4">
        <f t="shared" si="20"/>
        <v>1.9619610106042629E-2</v>
      </c>
      <c r="N659" s="4">
        <f t="shared" si="21"/>
        <v>1.5131688322181258E-2</v>
      </c>
    </row>
    <row r="660" spans="10:14" x14ac:dyDescent="0.25">
      <c r="J660" s="1">
        <v>43691</v>
      </c>
      <c r="K660" s="3">
        <v>115.209999084472</v>
      </c>
      <c r="L660" s="3">
        <v>2840.60009765625</v>
      </c>
      <c r="M660" s="4">
        <f t="shared" si="20"/>
        <v>-3.1930114978135693E-2</v>
      </c>
      <c r="N660" s="4">
        <f t="shared" si="21"/>
        <v>-2.9292752911740938E-2</v>
      </c>
    </row>
    <row r="661" spans="10:14" x14ac:dyDescent="0.25">
      <c r="J661" s="1">
        <v>43692</v>
      </c>
      <c r="K661" s="3">
        <v>115.25</v>
      </c>
      <c r="L661" s="3">
        <v>2847.60009765625</v>
      </c>
      <c r="M661" s="4">
        <f t="shared" si="20"/>
        <v>3.4720003338128969E-4</v>
      </c>
      <c r="N661" s="4">
        <f t="shared" si="21"/>
        <v>2.4642680276520945E-3</v>
      </c>
    </row>
    <row r="662" spans="10:14" x14ac:dyDescent="0.25">
      <c r="J662" s="1">
        <v>43693</v>
      </c>
      <c r="K662" s="3">
        <v>116.430000305175</v>
      </c>
      <c r="L662" s="3">
        <v>2888.67993164062</v>
      </c>
      <c r="M662" s="4">
        <f t="shared" si="20"/>
        <v>1.0238614361605114E-2</v>
      </c>
      <c r="N662" s="4">
        <f t="shared" si="21"/>
        <v>1.4426124657806128E-2</v>
      </c>
    </row>
    <row r="663" spans="10:14" x14ac:dyDescent="0.25">
      <c r="J663" s="1">
        <v>43696</v>
      </c>
      <c r="K663" s="3">
        <v>117.36000061035099</v>
      </c>
      <c r="L663" s="3">
        <v>2923.64990234375</v>
      </c>
      <c r="M663" s="4">
        <f t="shared" si="20"/>
        <v>7.9876346537692822E-3</v>
      </c>
      <c r="N663" s="4">
        <f t="shared" si="21"/>
        <v>1.2105865492432422E-2</v>
      </c>
    </row>
    <row r="664" spans="10:14" x14ac:dyDescent="0.25">
      <c r="J664" s="1">
        <v>43697</v>
      </c>
      <c r="K664" s="3">
        <v>116.669998168945</v>
      </c>
      <c r="L664" s="3">
        <v>2900.51000976562</v>
      </c>
      <c r="M664" s="4">
        <f t="shared" si="20"/>
        <v>-5.8793663754048708E-3</v>
      </c>
      <c r="N664" s="4">
        <f t="shared" si="21"/>
        <v>-7.914727601132987E-3</v>
      </c>
    </row>
    <row r="665" spans="10:14" x14ac:dyDescent="0.25">
      <c r="J665" s="1">
        <v>43698</v>
      </c>
      <c r="K665" s="3">
        <v>117.680000305175</v>
      </c>
      <c r="L665" s="3">
        <v>2924.42993164062</v>
      </c>
      <c r="M665" s="4">
        <f t="shared" si="20"/>
        <v>8.656913963154933E-3</v>
      </c>
      <c r="N665" s="4">
        <f t="shared" si="21"/>
        <v>8.2467985955796408E-3</v>
      </c>
    </row>
    <row r="666" spans="10:14" x14ac:dyDescent="0.25">
      <c r="J666" s="1">
        <v>43699</v>
      </c>
      <c r="K666" s="3">
        <v>117.889999389648</v>
      </c>
      <c r="L666" s="3">
        <v>2922.94995117187</v>
      </c>
      <c r="M666" s="4">
        <f t="shared" si="20"/>
        <v>1.7844925554759694E-3</v>
      </c>
      <c r="N666" s="4">
        <f t="shared" si="21"/>
        <v>-5.0607486017617553E-4</v>
      </c>
    </row>
    <row r="667" spans="10:14" x14ac:dyDescent="0.25">
      <c r="J667" s="1">
        <v>43700</v>
      </c>
      <c r="K667" s="3">
        <v>114.059997558593</v>
      </c>
      <c r="L667" s="3">
        <v>2847.11010742187</v>
      </c>
      <c r="M667" s="4">
        <f t="shared" si="20"/>
        <v>-3.2487928160862434E-2</v>
      </c>
      <c r="N667" s="4">
        <f t="shared" si="21"/>
        <v>-2.5946336754618105E-2</v>
      </c>
    </row>
    <row r="668" spans="10:14" x14ac:dyDescent="0.25">
      <c r="J668" s="1">
        <v>43703</v>
      </c>
      <c r="K668" s="3">
        <v>114.419998168945</v>
      </c>
      <c r="L668" s="3">
        <v>2878.3798828125</v>
      </c>
      <c r="M668" s="4">
        <f t="shared" si="20"/>
        <v>3.156238979989956E-3</v>
      </c>
      <c r="N668" s="4">
        <f t="shared" si="21"/>
        <v>1.0982987735218108E-2</v>
      </c>
    </row>
    <row r="669" spans="10:14" x14ac:dyDescent="0.25">
      <c r="J669" s="1">
        <v>43704</v>
      </c>
      <c r="K669" s="3">
        <v>113.379997253417</v>
      </c>
      <c r="L669" s="3">
        <v>2869.15991210937</v>
      </c>
      <c r="M669" s="4">
        <f t="shared" si="20"/>
        <v>-9.0893281958666083E-3</v>
      </c>
      <c r="N669" s="4">
        <f t="shared" si="21"/>
        <v>-3.2031806358099324E-3</v>
      </c>
    </row>
    <row r="670" spans="10:14" x14ac:dyDescent="0.25">
      <c r="J670" s="1">
        <v>43705</v>
      </c>
      <c r="K670" s="3">
        <v>114.86000061035099</v>
      </c>
      <c r="L670" s="3">
        <v>2887.93994140625</v>
      </c>
      <c r="M670" s="4">
        <f t="shared" si="20"/>
        <v>1.3053478504025939E-2</v>
      </c>
      <c r="N670" s="4">
        <f t="shared" si="21"/>
        <v>6.545480165681461E-3</v>
      </c>
    </row>
    <row r="671" spans="10:14" x14ac:dyDescent="0.25">
      <c r="J671" s="1">
        <v>43706</v>
      </c>
      <c r="K671" s="3">
        <v>117.76999664306599</v>
      </c>
      <c r="L671" s="3">
        <v>2924.580078125</v>
      </c>
      <c r="M671" s="4">
        <f t="shared" si="20"/>
        <v>2.5335155992091796E-2</v>
      </c>
      <c r="N671" s="4">
        <f t="shared" si="21"/>
        <v>1.2687291793508804E-2</v>
      </c>
    </row>
    <row r="672" spans="10:14" x14ac:dyDescent="0.25">
      <c r="J672" s="1">
        <v>43707</v>
      </c>
      <c r="K672" s="3">
        <v>119</v>
      </c>
      <c r="L672" s="3">
        <v>2926.4599609375</v>
      </c>
      <c r="M672" s="4">
        <f t="shared" si="20"/>
        <v>1.0444114732055754E-2</v>
      </c>
      <c r="N672" s="4">
        <f t="shared" si="21"/>
        <v>6.4278725912170209E-4</v>
      </c>
    </row>
    <row r="673" spans="10:14" x14ac:dyDescent="0.25">
      <c r="J673" s="1">
        <v>43711</v>
      </c>
      <c r="K673" s="3">
        <v>117.02999877929599</v>
      </c>
      <c r="L673" s="3">
        <v>2906.27001953125</v>
      </c>
      <c r="M673" s="4">
        <f t="shared" si="20"/>
        <v>-1.655463210675634E-2</v>
      </c>
      <c r="N673" s="4">
        <f t="shared" si="21"/>
        <v>-6.8991005090608404E-3</v>
      </c>
    </row>
    <row r="674" spans="10:14" x14ac:dyDescent="0.25">
      <c r="J674" s="1">
        <v>43712</v>
      </c>
      <c r="K674" s="3">
        <v>119.09999847412099</v>
      </c>
      <c r="L674" s="3">
        <v>2937.78002929687</v>
      </c>
      <c r="M674" s="4">
        <f t="shared" si="20"/>
        <v>1.7687769942891007E-2</v>
      </c>
      <c r="N674" s="4">
        <f t="shared" si="21"/>
        <v>1.0842079212826317E-2</v>
      </c>
    </row>
    <row r="675" spans="10:14" x14ac:dyDescent="0.25">
      <c r="J675" s="1">
        <v>43713</v>
      </c>
      <c r="K675" s="3">
        <v>122.98999786376901</v>
      </c>
      <c r="L675" s="3">
        <v>2976</v>
      </c>
      <c r="M675" s="4">
        <f t="shared" si="20"/>
        <v>3.2661624177041881E-2</v>
      </c>
      <c r="N675" s="4">
        <f t="shared" si="21"/>
        <v>1.3009813642268275E-2</v>
      </c>
    </row>
    <row r="676" spans="10:14" x14ac:dyDescent="0.25">
      <c r="J676" s="1">
        <v>43714</v>
      </c>
      <c r="K676" s="3">
        <v>122.699996948242</v>
      </c>
      <c r="L676" s="3">
        <v>2978.7099609375</v>
      </c>
      <c r="M676" s="4">
        <f t="shared" si="20"/>
        <v>-2.3579227625341037E-3</v>
      </c>
      <c r="N676" s="4">
        <f t="shared" si="21"/>
        <v>9.1060515372975992E-4</v>
      </c>
    </row>
    <row r="677" spans="10:14" x14ac:dyDescent="0.25">
      <c r="J677" s="1">
        <v>43717</v>
      </c>
      <c r="K677" s="3">
        <v>127.25</v>
      </c>
      <c r="L677" s="3">
        <v>2978.42993164062</v>
      </c>
      <c r="M677" s="4">
        <f t="shared" si="20"/>
        <v>3.7082340382431411E-2</v>
      </c>
      <c r="N677" s="4">
        <f t="shared" si="21"/>
        <v>-9.4010259660159967E-5</v>
      </c>
    </row>
    <row r="678" spans="10:14" x14ac:dyDescent="0.25">
      <c r="J678" s="1">
        <v>43718</v>
      </c>
      <c r="K678" s="3">
        <v>130.28999328613199</v>
      </c>
      <c r="L678" s="3">
        <v>2979.38989257812</v>
      </c>
      <c r="M678" s="4">
        <f t="shared" si="20"/>
        <v>2.3889927592392945E-2</v>
      </c>
      <c r="N678" s="4">
        <f t="shared" si="21"/>
        <v>3.2230435482194508E-4</v>
      </c>
    </row>
    <row r="679" spans="10:14" x14ac:dyDescent="0.25">
      <c r="J679" s="1">
        <v>43719</v>
      </c>
      <c r="K679" s="3">
        <v>133.08999633789</v>
      </c>
      <c r="L679" s="3">
        <v>3000.92993164062</v>
      </c>
      <c r="M679" s="4">
        <f t="shared" si="20"/>
        <v>2.149054567536024E-2</v>
      </c>
      <c r="N679" s="4">
        <f t="shared" si="21"/>
        <v>7.2296811894803081E-3</v>
      </c>
    </row>
    <row r="680" spans="10:14" x14ac:dyDescent="0.25">
      <c r="J680" s="1">
        <v>43720</v>
      </c>
      <c r="K680" s="3">
        <v>131.75</v>
      </c>
      <c r="L680" s="3">
        <v>3009.57006835937</v>
      </c>
      <c r="M680" s="4">
        <f t="shared" si="20"/>
        <v>-1.0068347544980094E-2</v>
      </c>
      <c r="N680" s="4">
        <f t="shared" si="21"/>
        <v>2.8791531010610161E-3</v>
      </c>
    </row>
    <row r="681" spans="10:14" x14ac:dyDescent="0.25">
      <c r="J681" s="1">
        <v>43721</v>
      </c>
      <c r="K681" s="3">
        <v>133.77999877929599</v>
      </c>
      <c r="L681" s="3">
        <v>3007.38989257812</v>
      </c>
      <c r="M681" s="4">
        <f t="shared" si="20"/>
        <v>1.5407960374163032E-2</v>
      </c>
      <c r="N681" s="4">
        <f t="shared" si="21"/>
        <v>-7.2441436209469412E-4</v>
      </c>
    </row>
    <row r="682" spans="10:14" x14ac:dyDescent="0.25">
      <c r="J682" s="1">
        <v>43724</v>
      </c>
      <c r="K682" s="3">
        <v>133.14999389648401</v>
      </c>
      <c r="L682" s="3">
        <v>2997.9599609375</v>
      </c>
      <c r="M682" s="4">
        <f t="shared" si="20"/>
        <v>-4.7092606410569227E-3</v>
      </c>
      <c r="N682" s="4">
        <f t="shared" si="21"/>
        <v>-3.1355866640012664E-3</v>
      </c>
    </row>
    <row r="683" spans="10:14" x14ac:dyDescent="0.25">
      <c r="J683" s="1">
        <v>43725</v>
      </c>
      <c r="K683" s="3">
        <v>132.169998168945</v>
      </c>
      <c r="L683" s="3">
        <v>3005.69995117187</v>
      </c>
      <c r="M683" s="4">
        <f t="shared" si="20"/>
        <v>-7.3600884150313295E-3</v>
      </c>
      <c r="N683" s="4">
        <f t="shared" si="21"/>
        <v>2.581752370018231E-3</v>
      </c>
    </row>
    <row r="684" spans="10:14" x14ac:dyDescent="0.25">
      <c r="J684" s="1">
        <v>43726</v>
      </c>
      <c r="K684" s="3">
        <v>131.07000732421801</v>
      </c>
      <c r="L684" s="3">
        <v>3006.72998046875</v>
      </c>
      <c r="M684" s="4">
        <f t="shared" si="20"/>
        <v>-8.322545660634284E-3</v>
      </c>
      <c r="N684" s="4">
        <f t="shared" si="21"/>
        <v>3.4269198975711568E-4</v>
      </c>
    </row>
    <row r="685" spans="10:14" x14ac:dyDescent="0.25">
      <c r="J685" s="1">
        <v>43727</v>
      </c>
      <c r="K685" s="3">
        <v>130.11999511718699</v>
      </c>
      <c r="L685" s="3">
        <v>3006.7900390625</v>
      </c>
      <c r="M685" s="4">
        <f t="shared" si="20"/>
        <v>-7.2481281295807554E-3</v>
      </c>
      <c r="N685" s="4">
        <f t="shared" si="21"/>
        <v>1.997472142156731E-5</v>
      </c>
    </row>
    <row r="686" spans="10:14" x14ac:dyDescent="0.25">
      <c r="J686" s="1">
        <v>43728</v>
      </c>
      <c r="K686" s="3">
        <v>128.16000366210901</v>
      </c>
      <c r="L686" s="3">
        <v>2992.07006835937</v>
      </c>
      <c r="M686" s="4">
        <f t="shared" si="20"/>
        <v>-1.506295364761423E-2</v>
      </c>
      <c r="N686" s="4">
        <f t="shared" si="21"/>
        <v>-4.8955765157847608E-3</v>
      </c>
    </row>
    <row r="687" spans="10:14" x14ac:dyDescent="0.25">
      <c r="J687" s="1">
        <v>43731</v>
      </c>
      <c r="K687" s="3">
        <v>128.419998168945</v>
      </c>
      <c r="L687" s="3">
        <v>2991.78002929687</v>
      </c>
      <c r="M687" s="4">
        <f t="shared" si="20"/>
        <v>2.0286711876309482E-3</v>
      </c>
      <c r="N687" s="4">
        <f t="shared" si="21"/>
        <v>-9.6935919237650658E-5</v>
      </c>
    </row>
    <row r="688" spans="10:14" x14ac:dyDescent="0.25">
      <c r="J688" s="1">
        <v>43732</v>
      </c>
      <c r="K688" s="3">
        <v>125.98999786376901</v>
      </c>
      <c r="L688" s="3">
        <v>2966.60009765625</v>
      </c>
      <c r="M688" s="4">
        <f t="shared" si="20"/>
        <v>-1.8922288894438144E-2</v>
      </c>
      <c r="N688" s="4">
        <f t="shared" si="21"/>
        <v>-8.4163713221048209E-3</v>
      </c>
    </row>
    <row r="689" spans="10:14" x14ac:dyDescent="0.25">
      <c r="J689" s="1">
        <v>43733</v>
      </c>
      <c r="K689" s="3">
        <v>126.61000061035099</v>
      </c>
      <c r="L689" s="3">
        <v>2984.8701171875</v>
      </c>
      <c r="M689" s="4">
        <f t="shared" si="20"/>
        <v>4.9210473616516648E-3</v>
      </c>
      <c r="N689" s="4">
        <f t="shared" si="21"/>
        <v>6.1585717420034047E-3</v>
      </c>
    </row>
    <row r="690" spans="10:14" x14ac:dyDescent="0.25">
      <c r="J690" s="1">
        <v>43734</v>
      </c>
      <c r="K690" s="3">
        <v>126.389999389648</v>
      </c>
      <c r="L690" s="3">
        <v>2977.6201171875</v>
      </c>
      <c r="M690" s="4">
        <f t="shared" si="20"/>
        <v>-1.7376290944035588E-3</v>
      </c>
      <c r="N690" s="4">
        <f t="shared" si="21"/>
        <v>-2.428916406865711E-3</v>
      </c>
    </row>
    <row r="691" spans="10:14" x14ac:dyDescent="0.25">
      <c r="J691" s="1">
        <v>43735</v>
      </c>
      <c r="K691" s="3">
        <v>126.58999633789</v>
      </c>
      <c r="L691" s="3">
        <v>2961.7900390625</v>
      </c>
      <c r="M691" s="4">
        <f t="shared" si="20"/>
        <v>1.5823795332527979E-3</v>
      </c>
      <c r="N691" s="4">
        <f t="shared" si="21"/>
        <v>-5.316352490240539E-3</v>
      </c>
    </row>
    <row r="692" spans="10:14" x14ac:dyDescent="0.25">
      <c r="J692" s="1">
        <v>43738</v>
      </c>
      <c r="K692" s="3">
        <v>126.309997558593</v>
      </c>
      <c r="L692" s="3">
        <v>2976.73999023437</v>
      </c>
      <c r="M692" s="4">
        <f t="shared" si="20"/>
        <v>-2.211855497251447E-3</v>
      </c>
      <c r="N692" s="4">
        <f t="shared" si="21"/>
        <v>5.047606675253169E-3</v>
      </c>
    </row>
    <row r="693" spans="10:14" x14ac:dyDescent="0.25">
      <c r="J693" s="1">
        <v>43739</v>
      </c>
      <c r="K693" s="3">
        <v>122.370002746582</v>
      </c>
      <c r="L693" s="3">
        <v>2940.25</v>
      </c>
      <c r="M693" s="4">
        <f t="shared" si="20"/>
        <v>-3.119305587970822E-2</v>
      </c>
      <c r="N693" s="4">
        <f t="shared" si="21"/>
        <v>-1.225837337291158E-2</v>
      </c>
    </row>
    <row r="694" spans="10:14" x14ac:dyDescent="0.25">
      <c r="J694" s="1">
        <v>43740</v>
      </c>
      <c r="K694" s="3">
        <v>119.959999084472</v>
      </c>
      <c r="L694" s="3">
        <v>2887.61010742187</v>
      </c>
      <c r="M694" s="4">
        <f t="shared" si="20"/>
        <v>-1.969439901951231E-2</v>
      </c>
      <c r="N694" s="4">
        <f t="shared" si="21"/>
        <v>-1.7903202985504629E-2</v>
      </c>
    </row>
    <row r="695" spans="10:14" x14ac:dyDescent="0.25">
      <c r="J695" s="1">
        <v>43741</v>
      </c>
      <c r="K695" s="3">
        <v>120.040000915527</v>
      </c>
      <c r="L695" s="3">
        <v>2910.6298828125</v>
      </c>
      <c r="M695" s="4">
        <f t="shared" si="20"/>
        <v>6.6690423195714388E-4</v>
      </c>
      <c r="N695" s="4">
        <f t="shared" si="21"/>
        <v>7.9719125970170168E-3</v>
      </c>
    </row>
    <row r="696" spans="10:14" x14ac:dyDescent="0.25">
      <c r="J696" s="1">
        <v>43742</v>
      </c>
      <c r="K696" s="3">
        <v>121.040000915527</v>
      </c>
      <c r="L696" s="3">
        <v>2952.01000976562</v>
      </c>
      <c r="M696" s="4">
        <f t="shared" si="20"/>
        <v>8.330556417637025E-3</v>
      </c>
      <c r="N696" s="4">
        <f t="shared" si="21"/>
        <v>1.421689758545841E-2</v>
      </c>
    </row>
    <row r="697" spans="10:14" x14ac:dyDescent="0.25">
      <c r="J697" s="1">
        <v>43745</v>
      </c>
      <c r="K697" s="3">
        <v>120.25</v>
      </c>
      <c r="L697" s="3">
        <v>2938.7900390625</v>
      </c>
      <c r="M697" s="4">
        <f t="shared" si="20"/>
        <v>-6.5267755250459913E-3</v>
      </c>
      <c r="N697" s="4">
        <f t="shared" si="21"/>
        <v>-4.4782946735907325E-3</v>
      </c>
    </row>
    <row r="698" spans="10:14" x14ac:dyDescent="0.25">
      <c r="J698" s="1">
        <v>43746</v>
      </c>
      <c r="K698" s="3">
        <v>117.970001220703</v>
      </c>
      <c r="L698" s="3">
        <v>2893.06005859375</v>
      </c>
      <c r="M698" s="4">
        <f t="shared" si="20"/>
        <v>-1.8960488809122711E-2</v>
      </c>
      <c r="N698" s="4">
        <f t="shared" si="21"/>
        <v>-1.5560819201407838E-2</v>
      </c>
    </row>
    <row r="699" spans="10:14" x14ac:dyDescent="0.25">
      <c r="J699" s="1">
        <v>43747</v>
      </c>
      <c r="K699" s="3">
        <v>119.44000244140599</v>
      </c>
      <c r="L699" s="3">
        <v>2919.39990234375</v>
      </c>
      <c r="M699" s="4">
        <f t="shared" si="20"/>
        <v>1.2460805336035108E-2</v>
      </c>
      <c r="N699" s="4">
        <f t="shared" si="21"/>
        <v>9.1044925499415008E-3</v>
      </c>
    </row>
    <row r="700" spans="10:14" x14ac:dyDescent="0.25">
      <c r="J700" s="1">
        <v>43748</v>
      </c>
      <c r="K700" s="3">
        <v>122.69000244140599</v>
      </c>
      <c r="L700" s="3">
        <v>2938.1298828125</v>
      </c>
      <c r="M700" s="4">
        <f t="shared" si="20"/>
        <v>2.7210314246220557E-2</v>
      </c>
      <c r="N700" s="4">
        <f t="shared" si="21"/>
        <v>6.4156953809970663E-3</v>
      </c>
    </row>
    <row r="701" spans="10:14" x14ac:dyDescent="0.25">
      <c r="J701" s="1">
        <v>43749</v>
      </c>
      <c r="K701" s="3">
        <v>128.39999389648401</v>
      </c>
      <c r="L701" s="3">
        <v>2970.27001953125</v>
      </c>
      <c r="M701" s="4">
        <f t="shared" si="20"/>
        <v>4.6539989742073518E-2</v>
      </c>
      <c r="N701" s="4">
        <f t="shared" si="21"/>
        <v>1.0938977513132997E-2</v>
      </c>
    </row>
    <row r="702" spans="10:14" x14ac:dyDescent="0.25">
      <c r="J702" s="1">
        <v>43752</v>
      </c>
      <c r="K702" s="3">
        <v>128.38000488281199</v>
      </c>
      <c r="L702" s="3">
        <v>2966.14990234375</v>
      </c>
      <c r="M702" s="4">
        <f t="shared" si="20"/>
        <v>-1.5567768397350967E-4</v>
      </c>
      <c r="N702" s="4">
        <f t="shared" si="21"/>
        <v>-1.3871187334510982E-3</v>
      </c>
    </row>
    <row r="703" spans="10:14" x14ac:dyDescent="0.25">
      <c r="J703" s="1">
        <v>43753</v>
      </c>
      <c r="K703" s="3">
        <v>131.02999877929599</v>
      </c>
      <c r="L703" s="3">
        <v>2995.67993164062</v>
      </c>
      <c r="M703" s="4">
        <f t="shared" si="20"/>
        <v>2.0641796196401385E-2</v>
      </c>
      <c r="N703" s="4">
        <f t="shared" si="21"/>
        <v>9.9556766411355024E-3</v>
      </c>
    </row>
    <row r="704" spans="10:14" x14ac:dyDescent="0.25">
      <c r="J704" s="1">
        <v>43754</v>
      </c>
      <c r="K704" s="3">
        <v>130.19000244140599</v>
      </c>
      <c r="L704" s="3">
        <v>2989.68994140625</v>
      </c>
      <c r="M704" s="4">
        <f t="shared" si="20"/>
        <v>-6.4107177418575301E-3</v>
      </c>
      <c r="N704" s="4">
        <f t="shared" si="21"/>
        <v>-1.9995427986492231E-3</v>
      </c>
    </row>
    <row r="705" spans="10:14" x14ac:dyDescent="0.25">
      <c r="J705" s="1">
        <v>43755</v>
      </c>
      <c r="K705" s="3">
        <v>132.07000732421801</v>
      </c>
      <c r="L705" s="3">
        <v>2997.94995117187</v>
      </c>
      <c r="M705" s="4">
        <f t="shared" si="20"/>
        <v>1.4440470447476539E-2</v>
      </c>
      <c r="N705" s="4">
        <f t="shared" si="21"/>
        <v>2.7628315736765163E-3</v>
      </c>
    </row>
    <row r="706" spans="10:14" x14ac:dyDescent="0.25">
      <c r="J706" s="1">
        <v>43756</v>
      </c>
      <c r="K706" s="3">
        <v>130.71000671386699</v>
      </c>
      <c r="L706" s="3">
        <v>2986.19995117187</v>
      </c>
      <c r="M706" s="4">
        <f t="shared" si="20"/>
        <v>-1.0297573521082404E-2</v>
      </c>
      <c r="N706" s="4">
        <f t="shared" si="21"/>
        <v>-3.9193449495069643E-3</v>
      </c>
    </row>
    <row r="707" spans="10:14" x14ac:dyDescent="0.25">
      <c r="J707" s="1">
        <v>43759</v>
      </c>
      <c r="K707" s="3">
        <v>132.22999572753901</v>
      </c>
      <c r="L707" s="3">
        <v>3006.71997070312</v>
      </c>
      <c r="M707" s="4">
        <f t="shared" si="20"/>
        <v>1.1628711924094537E-2</v>
      </c>
      <c r="N707" s="4">
        <f t="shared" si="21"/>
        <v>6.8716160561175244E-3</v>
      </c>
    </row>
    <row r="708" spans="10:14" x14ac:dyDescent="0.25">
      <c r="J708" s="1">
        <v>43760</v>
      </c>
      <c r="K708" s="3">
        <v>133.69000244140599</v>
      </c>
      <c r="L708" s="3">
        <v>2995.98999023437</v>
      </c>
      <c r="M708" s="4">
        <f t="shared" ref="M708:M771" si="22">K708/K707-1</f>
        <v>1.1041418445443707E-2</v>
      </c>
      <c r="N708" s="4">
        <f t="shared" ref="N708:N771" si="23">L708/L707-1</f>
        <v>-3.5686663784125772E-3</v>
      </c>
    </row>
    <row r="709" spans="10:14" x14ac:dyDescent="0.25">
      <c r="J709" s="1">
        <v>43761</v>
      </c>
      <c r="K709" s="3">
        <v>135.33999633789</v>
      </c>
      <c r="L709" s="3">
        <v>3004.52001953125</v>
      </c>
      <c r="M709" s="4">
        <f t="shared" si="22"/>
        <v>1.234193930998817E-2</v>
      </c>
      <c r="N709" s="4">
        <f t="shared" si="23"/>
        <v>2.8471487971202247E-3</v>
      </c>
    </row>
    <row r="710" spans="10:14" x14ac:dyDescent="0.25">
      <c r="J710" s="1">
        <v>43762</v>
      </c>
      <c r="K710" s="3">
        <v>133.850006103515</v>
      </c>
      <c r="L710" s="3">
        <v>3010.2900390625</v>
      </c>
      <c r="M710" s="4">
        <f t="shared" si="22"/>
        <v>-1.1009238027870794E-2</v>
      </c>
      <c r="N710" s="4">
        <f t="shared" si="23"/>
        <v>1.9204463587332299E-3</v>
      </c>
    </row>
    <row r="711" spans="10:14" x14ac:dyDescent="0.25">
      <c r="J711" s="1">
        <v>43763</v>
      </c>
      <c r="K711" s="3">
        <v>139.72999572753901</v>
      </c>
      <c r="L711" s="3">
        <v>3022.55004882812</v>
      </c>
      <c r="M711" s="4">
        <f t="shared" si="22"/>
        <v>4.3929692610373383E-2</v>
      </c>
      <c r="N711" s="4">
        <f t="shared" si="23"/>
        <v>4.0727005061074184E-3</v>
      </c>
    </row>
    <row r="712" spans="10:14" x14ac:dyDescent="0.25">
      <c r="J712" s="1">
        <v>43766</v>
      </c>
      <c r="K712" s="3">
        <v>140.05999755859301</v>
      </c>
      <c r="L712" s="3">
        <v>3039.419921875</v>
      </c>
      <c r="M712" s="4">
        <f t="shared" si="22"/>
        <v>2.3617107360218714E-3</v>
      </c>
      <c r="N712" s="4">
        <f t="shared" si="23"/>
        <v>5.5813378684732573E-3</v>
      </c>
    </row>
    <row r="713" spans="10:14" x14ac:dyDescent="0.25">
      <c r="J713" s="1">
        <v>43767</v>
      </c>
      <c r="K713" s="3">
        <v>141.33000183105401</v>
      </c>
      <c r="L713" s="3">
        <v>3036.88989257812</v>
      </c>
      <c r="M713" s="4">
        <f t="shared" si="22"/>
        <v>9.0675731443570218E-3</v>
      </c>
      <c r="N713" s="4">
        <f t="shared" si="23"/>
        <v>-8.3240531480077706E-4</v>
      </c>
    </row>
    <row r="714" spans="10:14" x14ac:dyDescent="0.25">
      <c r="J714" s="1">
        <v>43768</v>
      </c>
      <c r="K714" s="3">
        <v>140.33999633789</v>
      </c>
      <c r="L714" s="3">
        <v>3046.77001953125</v>
      </c>
      <c r="M714" s="4">
        <f t="shared" si="22"/>
        <v>-7.0049209675059343E-3</v>
      </c>
      <c r="N714" s="4">
        <f t="shared" si="23"/>
        <v>3.2533701591475062E-3</v>
      </c>
    </row>
    <row r="715" spans="10:14" x14ac:dyDescent="0.25">
      <c r="J715" s="1">
        <v>43769</v>
      </c>
      <c r="K715" s="3">
        <v>137.80000305175699</v>
      </c>
      <c r="L715" s="3">
        <v>3037.56005859375</v>
      </c>
      <c r="M715" s="4">
        <f t="shared" si="22"/>
        <v>-1.8098855297228211E-2</v>
      </c>
      <c r="N715" s="4">
        <f t="shared" si="23"/>
        <v>-3.0228605633046968E-3</v>
      </c>
    </row>
    <row r="716" spans="10:14" x14ac:dyDescent="0.25">
      <c r="J716" s="1">
        <v>43770</v>
      </c>
      <c r="K716" s="3">
        <v>144.49000549316401</v>
      </c>
      <c r="L716" s="3">
        <v>3066.90991210937</v>
      </c>
      <c r="M716" s="4">
        <f t="shared" si="22"/>
        <v>4.8548637831991037E-2</v>
      </c>
      <c r="N716" s="4">
        <f t="shared" si="23"/>
        <v>9.6623121681445046E-3</v>
      </c>
    </row>
    <row r="717" spans="10:14" x14ac:dyDescent="0.25">
      <c r="J717" s="1">
        <v>43773</v>
      </c>
      <c r="K717" s="3">
        <v>146.919998168945</v>
      </c>
      <c r="L717" s="3">
        <v>3078.27001953125</v>
      </c>
      <c r="M717" s="4">
        <f t="shared" si="22"/>
        <v>1.6817721526738882E-2</v>
      </c>
      <c r="N717" s="4">
        <f t="shared" si="23"/>
        <v>3.7040890497062051E-3</v>
      </c>
    </row>
    <row r="718" spans="10:14" x14ac:dyDescent="0.25">
      <c r="J718" s="1">
        <v>43774</v>
      </c>
      <c r="K718" s="3">
        <v>146.36999511718699</v>
      </c>
      <c r="L718" s="3">
        <v>3074.6201171875</v>
      </c>
      <c r="M718" s="4">
        <f t="shared" si="22"/>
        <v>-3.7435547142163905E-3</v>
      </c>
      <c r="N718" s="4">
        <f t="shared" si="23"/>
        <v>-1.185699214361291E-3</v>
      </c>
    </row>
    <row r="719" spans="10:14" x14ac:dyDescent="0.25">
      <c r="J719" s="1">
        <v>43775</v>
      </c>
      <c r="K719" s="3">
        <v>145.49000549316401</v>
      </c>
      <c r="L719" s="3">
        <v>3076.78002929687</v>
      </c>
      <c r="M719" s="4">
        <f t="shared" si="22"/>
        <v>-6.012090273819104E-3</v>
      </c>
      <c r="N719" s="4">
        <f t="shared" si="23"/>
        <v>7.024972279652264E-4</v>
      </c>
    </row>
    <row r="720" spans="10:14" x14ac:dyDescent="0.25">
      <c r="J720" s="1">
        <v>43776</v>
      </c>
      <c r="K720" s="3">
        <v>147.009994506835</v>
      </c>
      <c r="L720" s="3">
        <v>3085.17993164062</v>
      </c>
      <c r="M720" s="4">
        <f t="shared" si="22"/>
        <v>1.0447377526165535E-2</v>
      </c>
      <c r="N720" s="4">
        <f t="shared" si="23"/>
        <v>2.7300951851503275E-3</v>
      </c>
    </row>
    <row r="721" spans="10:14" x14ac:dyDescent="0.25">
      <c r="J721" s="1">
        <v>43777</v>
      </c>
      <c r="K721" s="3">
        <v>148.16000366210901</v>
      </c>
      <c r="L721" s="3">
        <v>3093.080078125</v>
      </c>
      <c r="M721" s="4">
        <f t="shared" si="22"/>
        <v>7.8226596710779805E-3</v>
      </c>
      <c r="N721" s="4">
        <f t="shared" si="23"/>
        <v>2.5606760900258596E-3</v>
      </c>
    </row>
    <row r="722" spans="10:14" x14ac:dyDescent="0.25">
      <c r="J722" s="1">
        <v>43780</v>
      </c>
      <c r="K722" s="3">
        <v>148</v>
      </c>
      <c r="L722" s="3">
        <v>3087.01000976562</v>
      </c>
      <c r="M722" s="4">
        <f t="shared" si="22"/>
        <v>-1.0799382974767679E-3</v>
      </c>
      <c r="N722" s="4">
        <f t="shared" si="23"/>
        <v>-1.9624672514330088E-3</v>
      </c>
    </row>
    <row r="723" spans="10:14" x14ac:dyDescent="0.25">
      <c r="J723" s="1">
        <v>43781</v>
      </c>
      <c r="K723" s="3">
        <v>146.33999633789</v>
      </c>
      <c r="L723" s="3">
        <v>3091.84008789062</v>
      </c>
      <c r="M723" s="4">
        <f t="shared" si="22"/>
        <v>-1.1216240960202684E-2</v>
      </c>
      <c r="N723" s="4">
        <f t="shared" si="23"/>
        <v>1.5646460846321375E-3</v>
      </c>
    </row>
    <row r="724" spans="10:14" x14ac:dyDescent="0.25">
      <c r="J724" s="1">
        <v>43782</v>
      </c>
      <c r="K724" s="3">
        <v>144.49000549316401</v>
      </c>
      <c r="L724" s="3">
        <v>3094.0400390625</v>
      </c>
      <c r="M724" s="4">
        <f t="shared" si="22"/>
        <v>-1.264173083928799E-2</v>
      </c>
      <c r="N724" s="4">
        <f t="shared" si="23"/>
        <v>7.1153459083994619E-4</v>
      </c>
    </row>
    <row r="725" spans="10:14" x14ac:dyDescent="0.25">
      <c r="J725" s="1">
        <v>43783</v>
      </c>
      <c r="K725" s="3">
        <v>143.44000244140599</v>
      </c>
      <c r="L725" s="3">
        <v>3096.6298828125</v>
      </c>
      <c r="M725" s="4">
        <f t="shared" si="22"/>
        <v>-7.2669597331261881E-3</v>
      </c>
      <c r="N725" s="4">
        <f t="shared" si="23"/>
        <v>8.370427393644686E-4</v>
      </c>
    </row>
    <row r="726" spans="10:14" x14ac:dyDescent="0.25">
      <c r="J726" s="1">
        <v>43784</v>
      </c>
      <c r="K726" s="3">
        <v>145.30999755859301</v>
      </c>
      <c r="L726" s="3">
        <v>3120.4599609375</v>
      </c>
      <c r="M726" s="4">
        <f t="shared" si="22"/>
        <v>1.3036775553255442E-2</v>
      </c>
      <c r="N726" s="4">
        <f t="shared" si="23"/>
        <v>7.6954880069026732E-3</v>
      </c>
    </row>
    <row r="727" spans="10:14" x14ac:dyDescent="0.25">
      <c r="J727" s="1">
        <v>43787</v>
      </c>
      <c r="K727" s="3">
        <v>143.58999633789</v>
      </c>
      <c r="L727" s="3">
        <v>3122.03002929687</v>
      </c>
      <c r="M727" s="4">
        <f t="shared" si="22"/>
        <v>-1.1836771382570999E-2</v>
      </c>
      <c r="N727" s="4">
        <f t="shared" si="23"/>
        <v>5.0315286176538798E-4</v>
      </c>
    </row>
    <row r="728" spans="10:14" x14ac:dyDescent="0.25">
      <c r="J728" s="1">
        <v>43788</v>
      </c>
      <c r="K728" s="3">
        <v>143.17999267578099</v>
      </c>
      <c r="L728" s="3">
        <v>3120.17993164062</v>
      </c>
      <c r="M728" s="4">
        <f t="shared" si="22"/>
        <v>-2.8553776207654868E-3</v>
      </c>
      <c r="N728" s="4">
        <f t="shared" si="23"/>
        <v>-5.9259444620607393E-4</v>
      </c>
    </row>
    <row r="729" spans="10:14" x14ac:dyDescent="0.25">
      <c r="J729" s="1">
        <v>43789</v>
      </c>
      <c r="K729" s="3">
        <v>141.52000427246</v>
      </c>
      <c r="L729" s="3">
        <v>3108.4599609375</v>
      </c>
      <c r="M729" s="4">
        <f t="shared" si="22"/>
        <v>-1.1593717615839605E-2</v>
      </c>
      <c r="N729" s="4">
        <f t="shared" si="23"/>
        <v>-3.7561842457455308E-3</v>
      </c>
    </row>
    <row r="730" spans="10:14" x14ac:dyDescent="0.25">
      <c r="J730" s="1">
        <v>43790</v>
      </c>
      <c r="K730" s="3">
        <v>143.36000061035099</v>
      </c>
      <c r="L730" s="3">
        <v>3103.5400390625</v>
      </c>
      <c r="M730" s="4">
        <f t="shared" si="22"/>
        <v>1.3001669603885491E-2</v>
      </c>
      <c r="N730" s="4">
        <f t="shared" si="23"/>
        <v>-1.5827522106851566E-3</v>
      </c>
    </row>
    <row r="731" spans="10:14" x14ac:dyDescent="0.25">
      <c r="J731" s="1">
        <v>43791</v>
      </c>
      <c r="K731" s="3">
        <v>143.88000488281199</v>
      </c>
      <c r="L731" s="3">
        <v>3110.2900390625</v>
      </c>
      <c r="M731" s="4">
        <f t="shared" si="22"/>
        <v>3.6272619297370579E-3</v>
      </c>
      <c r="N731" s="4">
        <f t="shared" si="23"/>
        <v>2.1749356911917594E-3</v>
      </c>
    </row>
    <row r="732" spans="10:14" x14ac:dyDescent="0.25">
      <c r="J732" s="1">
        <v>43794</v>
      </c>
      <c r="K732" s="3">
        <v>146.419998168945</v>
      </c>
      <c r="L732" s="3">
        <v>3133.63989257812</v>
      </c>
      <c r="M732" s="4">
        <f t="shared" si="22"/>
        <v>1.76535529603421E-2</v>
      </c>
      <c r="N732" s="4">
        <f t="shared" si="23"/>
        <v>7.5072913530140895E-3</v>
      </c>
    </row>
    <row r="733" spans="10:14" x14ac:dyDescent="0.25">
      <c r="J733" s="1">
        <v>43795</v>
      </c>
      <c r="K733" s="3">
        <v>146.08999633789</v>
      </c>
      <c r="L733" s="3">
        <v>3140.52001953125</v>
      </c>
      <c r="M733" s="4">
        <f t="shared" si="22"/>
        <v>-2.2538029994662034E-3</v>
      </c>
      <c r="N733" s="4">
        <f t="shared" si="23"/>
        <v>2.195570387466983E-3</v>
      </c>
    </row>
    <row r="734" spans="10:14" x14ac:dyDescent="0.25">
      <c r="J734" s="1">
        <v>43796</v>
      </c>
      <c r="K734" s="3">
        <v>145.69000244140599</v>
      </c>
      <c r="L734" s="3">
        <v>3153.6298828125</v>
      </c>
      <c r="M734" s="4">
        <f t="shared" si="22"/>
        <v>-2.7379964851177441E-3</v>
      </c>
      <c r="N734" s="4">
        <f t="shared" si="23"/>
        <v>4.174424362754614E-3</v>
      </c>
    </row>
    <row r="735" spans="10:14" x14ac:dyDescent="0.25">
      <c r="J735" s="1">
        <v>43798</v>
      </c>
      <c r="K735" s="3">
        <v>144.72999572753901</v>
      </c>
      <c r="L735" s="3">
        <v>3140.97998046875</v>
      </c>
      <c r="M735" s="4">
        <f t="shared" si="22"/>
        <v>-6.5893794891869195E-3</v>
      </c>
      <c r="N735" s="4">
        <f t="shared" si="23"/>
        <v>-4.0112197099262392E-3</v>
      </c>
    </row>
    <row r="736" spans="10:14" x14ac:dyDescent="0.25">
      <c r="J736" s="1">
        <v>43801</v>
      </c>
      <c r="K736" s="3">
        <v>142.96000671386699</v>
      </c>
      <c r="L736" s="3">
        <v>3113.8701171875</v>
      </c>
      <c r="M736" s="4">
        <f t="shared" si="22"/>
        <v>-1.2229593490793E-2</v>
      </c>
      <c r="N736" s="4">
        <f t="shared" si="23"/>
        <v>-8.6310207164084218E-3</v>
      </c>
    </row>
    <row r="737" spans="10:14" x14ac:dyDescent="0.25">
      <c r="J737" s="1">
        <v>43802</v>
      </c>
      <c r="K737" s="3">
        <v>140.05999755859301</v>
      </c>
      <c r="L737" s="3">
        <v>3093.19995117187</v>
      </c>
      <c r="M737" s="4">
        <f t="shared" si="22"/>
        <v>-2.0285457604085844E-2</v>
      </c>
      <c r="N737" s="4">
        <f t="shared" si="23"/>
        <v>-6.638095115636844E-3</v>
      </c>
    </row>
    <row r="738" spans="10:14" x14ac:dyDescent="0.25">
      <c r="J738" s="1">
        <v>43803</v>
      </c>
      <c r="K738" s="3">
        <v>140.11999511718699</v>
      </c>
      <c r="L738" s="3">
        <v>3112.76000976562</v>
      </c>
      <c r="M738" s="4">
        <f t="shared" si="22"/>
        <v>4.2837041010845844E-4</v>
      </c>
      <c r="N738" s="4">
        <f t="shared" si="23"/>
        <v>6.3235674713946199E-3</v>
      </c>
    </row>
    <row r="739" spans="10:14" x14ac:dyDescent="0.25">
      <c r="J739" s="1">
        <v>43804</v>
      </c>
      <c r="K739" s="3">
        <v>141.05000305175699</v>
      </c>
      <c r="L739" s="3">
        <v>3117.42993164062</v>
      </c>
      <c r="M739" s="4">
        <f t="shared" si="22"/>
        <v>6.6372249998454258E-3</v>
      </c>
      <c r="N739" s="4">
        <f t="shared" si="23"/>
        <v>1.5002511791302187E-3</v>
      </c>
    </row>
    <row r="740" spans="10:14" x14ac:dyDescent="0.25">
      <c r="J740" s="1">
        <v>43805</v>
      </c>
      <c r="K740" s="3">
        <v>142.72000122070301</v>
      </c>
      <c r="L740" s="3">
        <v>3145.90991210937</v>
      </c>
      <c r="M740" s="4">
        <f t="shared" si="22"/>
        <v>1.1839759892335655E-2</v>
      </c>
      <c r="N740" s="4">
        <f t="shared" si="23"/>
        <v>9.1357243284573286E-3</v>
      </c>
    </row>
    <row r="741" spans="10:14" x14ac:dyDescent="0.25">
      <c r="J741" s="1">
        <v>43808</v>
      </c>
      <c r="K741" s="3">
        <v>142.83000183105401</v>
      </c>
      <c r="L741" s="3">
        <v>3135.9599609375</v>
      </c>
      <c r="M741" s="4">
        <f t="shared" si="22"/>
        <v>7.7074418028399982E-4</v>
      </c>
      <c r="N741" s="4">
        <f t="shared" si="23"/>
        <v>-3.1628213934449256E-3</v>
      </c>
    </row>
    <row r="742" spans="10:14" x14ac:dyDescent="0.25">
      <c r="J742" s="1">
        <v>43809</v>
      </c>
      <c r="K742" s="3">
        <v>142.86999511718699</v>
      </c>
      <c r="L742" s="3">
        <v>3132.52001953125</v>
      </c>
      <c r="M742" s="4">
        <f t="shared" si="22"/>
        <v>2.800062005199333E-4</v>
      </c>
      <c r="N742" s="4">
        <f t="shared" si="23"/>
        <v>-1.0969340964486207E-3</v>
      </c>
    </row>
    <row r="743" spans="10:14" x14ac:dyDescent="0.25">
      <c r="J743" s="1">
        <v>43810</v>
      </c>
      <c r="K743" s="3">
        <v>144</v>
      </c>
      <c r="L743" s="3">
        <v>3141.6298828125</v>
      </c>
      <c r="M743" s="4">
        <f t="shared" si="22"/>
        <v>7.9093226109943071E-3</v>
      </c>
      <c r="N743" s="4">
        <f t="shared" si="23"/>
        <v>2.9081580403158558E-3</v>
      </c>
    </row>
    <row r="744" spans="10:14" x14ac:dyDescent="0.25">
      <c r="J744" s="1">
        <v>43811</v>
      </c>
      <c r="K744" s="3">
        <v>146.77999877929599</v>
      </c>
      <c r="L744" s="3">
        <v>3168.57006835937</v>
      </c>
      <c r="M744" s="4">
        <f t="shared" si="22"/>
        <v>1.9305547078444452E-2</v>
      </c>
      <c r="N744" s="4">
        <f t="shared" si="23"/>
        <v>8.5752257750846272E-3</v>
      </c>
    </row>
    <row r="745" spans="10:14" x14ac:dyDescent="0.25">
      <c r="J745" s="1">
        <v>43812</v>
      </c>
      <c r="K745" s="3">
        <v>145.52999877929599</v>
      </c>
      <c r="L745" s="3">
        <v>3168.80004882812</v>
      </c>
      <c r="M745" s="4">
        <f t="shared" si="22"/>
        <v>-8.5161466848051592E-3</v>
      </c>
      <c r="N745" s="4">
        <f t="shared" si="23"/>
        <v>7.258178414493166E-5</v>
      </c>
    </row>
    <row r="746" spans="10:14" x14ac:dyDescent="0.25">
      <c r="J746" s="1">
        <v>43815</v>
      </c>
      <c r="K746" s="3">
        <v>145.36000061035099</v>
      </c>
      <c r="L746" s="3">
        <v>3191.44995117187</v>
      </c>
      <c r="M746" s="4">
        <f t="shared" si="22"/>
        <v>-1.1681314531089004E-3</v>
      </c>
      <c r="N746" s="4">
        <f t="shared" si="23"/>
        <v>7.1477852798336183E-3</v>
      </c>
    </row>
    <row r="747" spans="10:14" x14ac:dyDescent="0.25">
      <c r="J747" s="1">
        <v>43816</v>
      </c>
      <c r="K747" s="3">
        <v>146.36999511718699</v>
      </c>
      <c r="L747" s="3">
        <v>3192.52001953125</v>
      </c>
      <c r="M747" s="4">
        <f t="shared" si="22"/>
        <v>6.9482285539015365E-3</v>
      </c>
      <c r="N747" s="4">
        <f t="shared" si="23"/>
        <v>3.3529222633954525E-4</v>
      </c>
    </row>
    <row r="748" spans="10:14" x14ac:dyDescent="0.25">
      <c r="J748" s="1">
        <v>43817</v>
      </c>
      <c r="K748" s="3">
        <v>147.11999511718699</v>
      </c>
      <c r="L748" s="3">
        <v>3191.13989257812</v>
      </c>
      <c r="M748" s="4">
        <f t="shared" si="22"/>
        <v>5.1240009907735917E-3</v>
      </c>
      <c r="N748" s="4">
        <f t="shared" si="23"/>
        <v>-4.3230017186635106E-4</v>
      </c>
    </row>
    <row r="749" spans="10:14" x14ac:dyDescent="0.25">
      <c r="J749" s="1">
        <v>43818</v>
      </c>
      <c r="K749" s="3">
        <v>145.02000427246</v>
      </c>
      <c r="L749" s="3">
        <v>3205.3701171875</v>
      </c>
      <c r="M749" s="4">
        <f t="shared" si="22"/>
        <v>-1.4274000233987616E-2</v>
      </c>
      <c r="N749" s="4">
        <f t="shared" si="23"/>
        <v>4.4592920048651674E-3</v>
      </c>
    </row>
    <row r="750" spans="10:14" x14ac:dyDescent="0.25">
      <c r="J750" s="1">
        <v>43819</v>
      </c>
      <c r="K750" s="3">
        <v>147.57000732421801</v>
      </c>
      <c r="L750" s="3">
        <v>3221.21997070312</v>
      </c>
      <c r="M750" s="4">
        <f t="shared" si="22"/>
        <v>1.7583802073037669E-2</v>
      </c>
      <c r="N750" s="4">
        <f t="shared" si="23"/>
        <v>4.9447810817950799E-3</v>
      </c>
    </row>
    <row r="751" spans="10:14" x14ac:dyDescent="0.25">
      <c r="J751" s="1">
        <v>43822</v>
      </c>
      <c r="K751" s="3">
        <v>148.5</v>
      </c>
      <c r="L751" s="3">
        <v>3224.01000976562</v>
      </c>
      <c r="M751" s="4">
        <f t="shared" si="22"/>
        <v>6.3020439765835157E-3</v>
      </c>
      <c r="N751" s="4">
        <f t="shared" si="23"/>
        <v>8.6614360021219916E-4</v>
      </c>
    </row>
    <row r="752" spans="10:14" x14ac:dyDescent="0.25">
      <c r="J752" s="1">
        <v>43823</v>
      </c>
      <c r="K752" s="3">
        <v>147.47999572753901</v>
      </c>
      <c r="L752" s="3">
        <v>3223.3798828125</v>
      </c>
      <c r="M752" s="4">
        <f t="shared" si="22"/>
        <v>-6.8687156394680038E-3</v>
      </c>
      <c r="N752" s="4">
        <f t="shared" si="23"/>
        <v>-1.9544819997807661E-4</v>
      </c>
    </row>
    <row r="753" spans="10:14" x14ac:dyDescent="0.25">
      <c r="J753" s="1">
        <v>43825</v>
      </c>
      <c r="K753" s="3">
        <v>148.22000122070301</v>
      </c>
      <c r="L753" s="3">
        <v>3239.90991210937</v>
      </c>
      <c r="M753" s="4">
        <f t="shared" si="22"/>
        <v>5.0176669012869102E-3</v>
      </c>
      <c r="N753" s="4">
        <f t="shared" si="23"/>
        <v>5.1281666752995836E-3</v>
      </c>
    </row>
    <row r="754" spans="10:14" x14ac:dyDescent="0.25">
      <c r="J754" s="1">
        <v>43826</v>
      </c>
      <c r="K754" s="3">
        <v>148.27999877929599</v>
      </c>
      <c r="L754" s="3">
        <v>3240.02001953125</v>
      </c>
      <c r="M754" s="4">
        <f t="shared" si="22"/>
        <v>4.0478719537762053E-4</v>
      </c>
      <c r="N754" s="4">
        <f t="shared" si="23"/>
        <v>3.3984717126900321E-5</v>
      </c>
    </row>
    <row r="755" spans="10:14" x14ac:dyDescent="0.25">
      <c r="J755" s="1">
        <v>43829</v>
      </c>
      <c r="K755" s="3">
        <v>147.52000427246</v>
      </c>
      <c r="L755" s="3">
        <v>3221.2900390625</v>
      </c>
      <c r="M755" s="4">
        <f t="shared" si="22"/>
        <v>-5.1254013561680134E-3</v>
      </c>
      <c r="N755" s="4">
        <f t="shared" si="23"/>
        <v>-5.7808224504303229E-3</v>
      </c>
    </row>
    <row r="756" spans="10:14" x14ac:dyDescent="0.25">
      <c r="J756" s="1">
        <v>43830</v>
      </c>
      <c r="K756" s="3">
        <v>147.67999267578099</v>
      </c>
      <c r="L756" s="3">
        <v>3230.78002929687</v>
      </c>
      <c r="M756" s="4">
        <f t="shared" si="22"/>
        <v>1.0845200561784285E-3</v>
      </c>
      <c r="N756" s="4">
        <f t="shared" si="23"/>
        <v>2.9460216619090485E-3</v>
      </c>
    </row>
    <row r="757" spans="10:14" x14ac:dyDescent="0.25">
      <c r="J757" s="1">
        <v>43832</v>
      </c>
      <c r="K757" s="3">
        <v>150.52999877929599</v>
      </c>
      <c r="L757" s="3">
        <v>3257.85009765625</v>
      </c>
      <c r="M757" s="4">
        <f t="shared" si="22"/>
        <v>1.9298525493375074E-2</v>
      </c>
      <c r="N757" s="4">
        <f t="shared" si="23"/>
        <v>8.3788026773432556E-3</v>
      </c>
    </row>
    <row r="758" spans="10:14" x14ac:dyDescent="0.25">
      <c r="J758" s="1">
        <v>43833</v>
      </c>
      <c r="K758" s="3">
        <v>148.44000244140599</v>
      </c>
      <c r="L758" s="3">
        <v>3234.85009765625</v>
      </c>
      <c r="M758" s="4">
        <f t="shared" si="22"/>
        <v>-1.388425134417437E-2</v>
      </c>
      <c r="N758" s="4">
        <f t="shared" si="23"/>
        <v>-7.0598705620453783E-3</v>
      </c>
    </row>
    <row r="759" spans="10:14" x14ac:dyDescent="0.25">
      <c r="J759" s="1">
        <v>43836</v>
      </c>
      <c r="K759" s="3">
        <v>148.33999633789</v>
      </c>
      <c r="L759" s="3">
        <v>3246.28002929687</v>
      </c>
      <c r="M759" s="4">
        <f t="shared" si="22"/>
        <v>-6.737139711073814E-4</v>
      </c>
      <c r="N759" s="4">
        <f t="shared" si="23"/>
        <v>3.533372890725639E-3</v>
      </c>
    </row>
    <row r="760" spans="10:14" x14ac:dyDescent="0.25">
      <c r="J760" s="1">
        <v>43837</v>
      </c>
      <c r="K760" s="3">
        <v>146.38000488281199</v>
      </c>
      <c r="L760" s="3">
        <v>3237.17993164062</v>
      </c>
      <c r="M760" s="4">
        <f t="shared" si="22"/>
        <v>-1.3212832030907729E-2</v>
      </c>
      <c r="N760" s="4">
        <f t="shared" si="23"/>
        <v>-2.8032386528962228E-3</v>
      </c>
    </row>
    <row r="761" spans="10:14" x14ac:dyDescent="0.25">
      <c r="J761" s="1">
        <v>43838</v>
      </c>
      <c r="K761" s="3">
        <v>147.67999267578099</v>
      </c>
      <c r="L761" s="3">
        <v>3253.05004882812</v>
      </c>
      <c r="M761" s="4">
        <f t="shared" si="22"/>
        <v>8.8809109824101728E-3</v>
      </c>
      <c r="N761" s="4">
        <f t="shared" si="23"/>
        <v>4.9024513689781557E-3</v>
      </c>
    </row>
    <row r="762" spans="10:14" x14ac:dyDescent="0.25">
      <c r="J762" s="1">
        <v>43839</v>
      </c>
      <c r="K762" s="3">
        <v>147.30999755859301</v>
      </c>
      <c r="L762" s="3">
        <v>3274.69995117187</v>
      </c>
      <c r="M762" s="4">
        <f t="shared" si="22"/>
        <v>-2.5053841788865716E-3</v>
      </c>
      <c r="N762" s="4">
        <f t="shared" si="23"/>
        <v>6.6552626054889874E-3</v>
      </c>
    </row>
    <row r="763" spans="10:14" x14ac:dyDescent="0.25">
      <c r="J763" s="1">
        <v>43840</v>
      </c>
      <c r="K763" s="3">
        <v>146.13000488281199</v>
      </c>
      <c r="L763" s="3">
        <v>3265.35009765625</v>
      </c>
      <c r="M763" s="4">
        <f t="shared" si="22"/>
        <v>-8.0102687892019686E-3</v>
      </c>
      <c r="N763" s="4">
        <f t="shared" si="23"/>
        <v>-2.8551786896610087E-3</v>
      </c>
    </row>
    <row r="764" spans="10:14" x14ac:dyDescent="0.25">
      <c r="J764" s="1">
        <v>43843</v>
      </c>
      <c r="K764" s="3">
        <v>146.82000732421801</v>
      </c>
      <c r="L764" s="3">
        <v>3288.1298828125</v>
      </c>
      <c r="M764" s="4">
        <f t="shared" si="22"/>
        <v>4.7218395835910698E-3</v>
      </c>
      <c r="N764" s="4">
        <f t="shared" si="23"/>
        <v>6.9762152525698617E-3</v>
      </c>
    </row>
    <row r="765" spans="10:14" x14ac:dyDescent="0.25">
      <c r="J765" s="1">
        <v>43844</v>
      </c>
      <c r="K765" s="3">
        <v>146.67999267578099</v>
      </c>
      <c r="L765" s="3">
        <v>3283.14990234375</v>
      </c>
      <c r="M765" s="4">
        <f t="shared" si="22"/>
        <v>-9.5364828669319834E-4</v>
      </c>
      <c r="N765" s="4">
        <f t="shared" si="23"/>
        <v>-1.514532772802224E-3</v>
      </c>
    </row>
    <row r="766" spans="10:14" x14ac:dyDescent="0.25">
      <c r="J766" s="1">
        <v>43845</v>
      </c>
      <c r="K766" s="3">
        <v>145.57000732421801</v>
      </c>
      <c r="L766" s="3">
        <v>3289.2900390625</v>
      </c>
      <c r="M766" s="4">
        <f t="shared" si="22"/>
        <v>-7.5673943754310802E-3</v>
      </c>
      <c r="N766" s="4">
        <f t="shared" si="23"/>
        <v>1.8701968845122874E-3</v>
      </c>
    </row>
    <row r="767" spans="10:14" x14ac:dyDescent="0.25">
      <c r="J767" s="1">
        <v>43846</v>
      </c>
      <c r="K767" s="3">
        <v>147.86999511718699</v>
      </c>
      <c r="L767" s="3">
        <v>3316.81005859375</v>
      </c>
      <c r="M767" s="4">
        <f t="shared" si="22"/>
        <v>1.5799874130983493E-2</v>
      </c>
      <c r="N767" s="4">
        <f t="shared" si="23"/>
        <v>8.3665530264682708E-3</v>
      </c>
    </row>
    <row r="768" spans="10:14" x14ac:dyDescent="0.25">
      <c r="J768" s="1">
        <v>43847</v>
      </c>
      <c r="K768" s="3">
        <v>147.77999877929599</v>
      </c>
      <c r="L768" s="3">
        <v>3329.6201171875</v>
      </c>
      <c r="M768" s="4">
        <f t="shared" si="22"/>
        <v>-6.0861798108313714E-4</v>
      </c>
      <c r="N768" s="4">
        <f t="shared" si="23"/>
        <v>3.8621622485013329E-3</v>
      </c>
    </row>
    <row r="769" spans="10:14" x14ac:dyDescent="0.25">
      <c r="J769" s="1">
        <v>43851</v>
      </c>
      <c r="K769" s="3">
        <v>145.850006103515</v>
      </c>
      <c r="L769" s="3">
        <v>3320.7900390625</v>
      </c>
      <c r="M769" s="4">
        <f t="shared" si="22"/>
        <v>-1.3059904531893873E-2</v>
      </c>
      <c r="N769" s="4">
        <f t="shared" si="23"/>
        <v>-2.6519776473655776E-3</v>
      </c>
    </row>
    <row r="770" spans="10:14" x14ac:dyDescent="0.25">
      <c r="J770" s="1">
        <v>43852</v>
      </c>
      <c r="K770" s="3">
        <v>142.63000488281199</v>
      </c>
      <c r="L770" s="3">
        <v>3321.75</v>
      </c>
      <c r="M770" s="4">
        <f t="shared" si="22"/>
        <v>-2.2077484305469741E-2</v>
      </c>
      <c r="N770" s="4">
        <f t="shared" si="23"/>
        <v>2.8907607111805511E-4</v>
      </c>
    </row>
    <row r="771" spans="10:14" x14ac:dyDescent="0.25">
      <c r="J771" s="1">
        <v>43853</v>
      </c>
      <c r="K771" s="3">
        <v>142.75</v>
      </c>
      <c r="L771" s="3">
        <v>3325.5400390625</v>
      </c>
      <c r="M771" s="4">
        <f t="shared" si="22"/>
        <v>8.4130346406841028E-4</v>
      </c>
      <c r="N771" s="4">
        <f t="shared" si="23"/>
        <v>1.1409766124783616E-3</v>
      </c>
    </row>
    <row r="772" spans="10:14" x14ac:dyDescent="0.25">
      <c r="J772" s="1">
        <v>43854</v>
      </c>
      <c r="K772" s="3">
        <v>140.38000488281199</v>
      </c>
      <c r="L772" s="3">
        <v>3295.46997070312</v>
      </c>
      <c r="M772" s="4">
        <f t="shared" ref="M772:M835" si="24">K772/K771-1</f>
        <v>-1.66024176335412E-2</v>
      </c>
      <c r="N772" s="4">
        <f t="shared" ref="N772:N835" si="25">L772/L771-1</f>
        <v>-9.042160974208846E-3</v>
      </c>
    </row>
    <row r="773" spans="10:14" x14ac:dyDescent="0.25">
      <c r="J773" s="1">
        <v>43857</v>
      </c>
      <c r="K773" s="3">
        <v>135.72999572753901</v>
      </c>
      <c r="L773" s="3">
        <v>3243.6298828125</v>
      </c>
      <c r="M773" s="4">
        <f t="shared" si="24"/>
        <v>-3.3124440757462348E-2</v>
      </c>
      <c r="N773" s="4">
        <f t="shared" si="25"/>
        <v>-1.5730711659180829E-2</v>
      </c>
    </row>
    <row r="774" spans="10:14" x14ac:dyDescent="0.25">
      <c r="J774" s="1">
        <v>43858</v>
      </c>
      <c r="K774" s="3">
        <v>136.74000549316401</v>
      </c>
      <c r="L774" s="3">
        <v>3276.23999023437</v>
      </c>
      <c r="M774" s="4">
        <f t="shared" si="24"/>
        <v>7.4413158286137371E-3</v>
      </c>
      <c r="N774" s="4">
        <f t="shared" si="25"/>
        <v>1.0053584595044684E-2</v>
      </c>
    </row>
    <row r="775" spans="10:14" x14ac:dyDescent="0.25">
      <c r="J775" s="1">
        <v>43859</v>
      </c>
      <c r="K775" s="3">
        <v>135.77999877929599</v>
      </c>
      <c r="L775" s="3">
        <v>3273.39990234375</v>
      </c>
      <c r="M775" s="4">
        <f t="shared" si="24"/>
        <v>-7.0206718977791072E-3</v>
      </c>
      <c r="N775" s="4">
        <f t="shared" si="25"/>
        <v>-8.6687419086683981E-4</v>
      </c>
    </row>
    <row r="776" spans="10:14" x14ac:dyDescent="0.25">
      <c r="J776" s="1">
        <v>43860</v>
      </c>
      <c r="K776" s="3">
        <v>135.36999511718699</v>
      </c>
      <c r="L776" s="3">
        <v>3283.65991210937</v>
      </c>
      <c r="M776" s="4">
        <f t="shared" si="24"/>
        <v>-3.0196175121156577E-3</v>
      </c>
      <c r="N776" s="4">
        <f t="shared" si="25"/>
        <v>3.1343587926040417E-3</v>
      </c>
    </row>
    <row r="777" spans="10:14" x14ac:dyDescent="0.25">
      <c r="J777" s="1">
        <v>43861</v>
      </c>
      <c r="K777" s="3">
        <v>131.350006103515</v>
      </c>
      <c r="L777" s="3">
        <v>3225.52001953125</v>
      </c>
      <c r="M777" s="4">
        <f t="shared" si="24"/>
        <v>-2.969630759158981E-2</v>
      </c>
      <c r="N777" s="4">
        <f t="shared" si="25"/>
        <v>-1.7705820375524817E-2</v>
      </c>
    </row>
    <row r="778" spans="10:14" x14ac:dyDescent="0.25">
      <c r="J778" s="1">
        <v>43864</v>
      </c>
      <c r="K778" s="3">
        <v>129.77000427246</v>
      </c>
      <c r="L778" s="3">
        <v>3248.919921875</v>
      </c>
      <c r="M778" s="4">
        <f t="shared" si="24"/>
        <v>-1.2028943720107765E-2</v>
      </c>
      <c r="N778" s="4">
        <f t="shared" si="25"/>
        <v>7.2546138923517134E-3</v>
      </c>
    </row>
    <row r="779" spans="10:14" x14ac:dyDescent="0.25">
      <c r="J779" s="1">
        <v>43865</v>
      </c>
      <c r="K779" s="3">
        <v>133.509994506835</v>
      </c>
      <c r="L779" s="3">
        <v>3297.59008789062</v>
      </c>
      <c r="M779" s="4">
        <f t="shared" si="24"/>
        <v>2.882014418773271E-2</v>
      </c>
      <c r="N779" s="4">
        <f t="shared" si="25"/>
        <v>1.498041416408058E-2</v>
      </c>
    </row>
    <row r="780" spans="10:14" x14ac:dyDescent="0.25">
      <c r="J780" s="1">
        <v>43866</v>
      </c>
      <c r="K780" s="3">
        <v>137.44000244140599</v>
      </c>
      <c r="L780" s="3">
        <v>3334.68994140625</v>
      </c>
      <c r="M780" s="4">
        <f t="shared" si="24"/>
        <v>2.9436057945233518E-2</v>
      </c>
      <c r="N780" s="4">
        <f t="shared" si="25"/>
        <v>1.1250595897855042E-2</v>
      </c>
    </row>
    <row r="781" spans="10:14" x14ac:dyDescent="0.25">
      <c r="J781" s="1">
        <v>43867</v>
      </c>
      <c r="K781" s="3">
        <v>137.25</v>
      </c>
      <c r="L781" s="3">
        <v>3345.78002929687</v>
      </c>
      <c r="M781" s="4">
        <f t="shared" si="24"/>
        <v>-1.3824391591304996E-3</v>
      </c>
      <c r="N781" s="4">
        <f t="shared" si="25"/>
        <v>3.3256728767843136E-3</v>
      </c>
    </row>
    <row r="782" spans="10:14" x14ac:dyDescent="0.25">
      <c r="J782" s="1">
        <v>43868</v>
      </c>
      <c r="K782" s="3">
        <v>133.36999511718699</v>
      </c>
      <c r="L782" s="3">
        <v>3327.7099609375</v>
      </c>
      <c r="M782" s="4">
        <f t="shared" si="24"/>
        <v>-2.8269616632517369E-2</v>
      </c>
      <c r="N782" s="4">
        <f t="shared" si="25"/>
        <v>-5.4008536727285783E-3</v>
      </c>
    </row>
    <row r="783" spans="10:14" x14ac:dyDescent="0.25">
      <c r="J783" s="1">
        <v>43871</v>
      </c>
      <c r="K783" s="3">
        <v>134.32000732421801</v>
      </c>
      <c r="L783" s="3">
        <v>3352.09008789062</v>
      </c>
      <c r="M783" s="4">
        <f t="shared" si="24"/>
        <v>7.1231329520278219E-3</v>
      </c>
      <c r="N783" s="4">
        <f t="shared" si="25"/>
        <v>7.3263978048889733E-3</v>
      </c>
    </row>
    <row r="784" spans="10:14" x14ac:dyDescent="0.25">
      <c r="J784" s="1">
        <v>43872</v>
      </c>
      <c r="K784" s="3">
        <v>136.19000244140599</v>
      </c>
      <c r="L784" s="3">
        <v>3357.75</v>
      </c>
      <c r="M784" s="4">
        <f t="shared" si="24"/>
        <v>1.3921940256258702E-2</v>
      </c>
      <c r="N784" s="4">
        <f t="shared" si="25"/>
        <v>1.6884725532366751E-3</v>
      </c>
    </row>
    <row r="785" spans="10:14" x14ac:dyDescent="0.25">
      <c r="J785" s="1">
        <v>43873</v>
      </c>
      <c r="K785" s="3">
        <v>139.58999633789</v>
      </c>
      <c r="L785" s="3">
        <v>3379.44995117187</v>
      </c>
      <c r="M785" s="4">
        <f t="shared" si="24"/>
        <v>2.4965076991953383E-2</v>
      </c>
      <c r="N785" s="4">
        <f t="shared" si="25"/>
        <v>6.4626464661960981E-3</v>
      </c>
    </row>
    <row r="786" spans="10:14" x14ac:dyDescent="0.25">
      <c r="J786" s="1">
        <v>43874</v>
      </c>
      <c r="K786" s="3">
        <v>139.72000122070301</v>
      </c>
      <c r="L786" s="3">
        <v>3373.93994140625</v>
      </c>
      <c r="M786" s="4">
        <f t="shared" si="24"/>
        <v>9.3133380774879093E-4</v>
      </c>
      <c r="N786" s="4">
        <f t="shared" si="25"/>
        <v>-1.6304457368008229E-3</v>
      </c>
    </row>
    <row r="787" spans="10:14" x14ac:dyDescent="0.25">
      <c r="J787" s="1">
        <v>43875</v>
      </c>
      <c r="K787" s="3">
        <v>137.99000549316401</v>
      </c>
      <c r="L787" s="3">
        <v>3380.15991210937</v>
      </c>
      <c r="M787" s="4">
        <f t="shared" si="24"/>
        <v>-1.2381875983570101E-2</v>
      </c>
      <c r="N787" s="4">
        <f t="shared" si="25"/>
        <v>1.8435333204323001E-3</v>
      </c>
    </row>
    <row r="788" spans="10:14" x14ac:dyDescent="0.25">
      <c r="J788" s="1">
        <v>43879</v>
      </c>
      <c r="K788" s="3">
        <v>136.58000183105401</v>
      </c>
      <c r="L788" s="3">
        <v>3370.2900390625</v>
      </c>
      <c r="M788" s="4">
        <f t="shared" si="24"/>
        <v>-1.0218157880860779E-2</v>
      </c>
      <c r="N788" s="4">
        <f t="shared" si="25"/>
        <v>-2.9199426368886616E-3</v>
      </c>
    </row>
    <row r="789" spans="10:14" x14ac:dyDescent="0.25">
      <c r="J789" s="1">
        <v>43880</v>
      </c>
      <c r="K789" s="3">
        <v>136.86000061035099</v>
      </c>
      <c r="L789" s="3">
        <v>3386.14990234375</v>
      </c>
      <c r="M789" s="4">
        <f t="shared" si="24"/>
        <v>2.0500715737530317E-3</v>
      </c>
      <c r="N789" s="4">
        <f t="shared" si="25"/>
        <v>4.7057858811645481E-3</v>
      </c>
    </row>
    <row r="790" spans="10:14" x14ac:dyDescent="0.25">
      <c r="J790" s="1">
        <v>43881</v>
      </c>
      <c r="K790" s="3">
        <v>136.92999267578099</v>
      </c>
      <c r="L790" s="3">
        <v>3373.22998046875</v>
      </c>
      <c r="M790" s="4">
        <f t="shared" si="24"/>
        <v>5.1141359869832925E-4</v>
      </c>
      <c r="N790" s="4">
        <f t="shared" si="25"/>
        <v>-3.8155197636281502E-3</v>
      </c>
    </row>
    <row r="791" spans="10:14" x14ac:dyDescent="0.25">
      <c r="J791" s="1">
        <v>43882</v>
      </c>
      <c r="K791" s="3">
        <v>137.21000671386699</v>
      </c>
      <c r="L791" s="3">
        <v>3337.75</v>
      </c>
      <c r="M791" s="4">
        <f t="shared" si="24"/>
        <v>2.0449430589615236E-3</v>
      </c>
      <c r="N791" s="4">
        <f t="shared" si="25"/>
        <v>-1.051810302712286E-2</v>
      </c>
    </row>
    <row r="792" spans="10:14" x14ac:dyDescent="0.25">
      <c r="J792" s="1">
        <v>43885</v>
      </c>
      <c r="K792" s="3">
        <v>132.169998168945</v>
      </c>
      <c r="L792" s="3">
        <v>3225.88989257812</v>
      </c>
      <c r="M792" s="4">
        <f t="shared" si="24"/>
        <v>-3.6732077095748883E-2</v>
      </c>
      <c r="N792" s="4">
        <f t="shared" si="25"/>
        <v>-3.3513626671224594E-2</v>
      </c>
    </row>
    <row r="793" spans="10:14" x14ac:dyDescent="0.25">
      <c r="J793" s="1">
        <v>43886</v>
      </c>
      <c r="K793" s="3">
        <v>129</v>
      </c>
      <c r="L793" s="3">
        <v>3128.2099609375</v>
      </c>
      <c r="M793" s="4">
        <f t="shared" si="24"/>
        <v>-2.3984249170473482E-2</v>
      </c>
      <c r="N793" s="4">
        <f t="shared" si="25"/>
        <v>-3.0279995565054674E-2</v>
      </c>
    </row>
    <row r="794" spans="10:14" x14ac:dyDescent="0.25">
      <c r="J794" s="1">
        <v>43887</v>
      </c>
      <c r="K794" s="3">
        <v>128.25</v>
      </c>
      <c r="L794" s="3">
        <v>3116.38989257812</v>
      </c>
      <c r="M794" s="4">
        <f t="shared" si="24"/>
        <v>-5.8139534883721034E-3</v>
      </c>
      <c r="N794" s="4">
        <f t="shared" si="25"/>
        <v>-3.7785406053235659E-3</v>
      </c>
    </row>
    <row r="795" spans="10:14" x14ac:dyDescent="0.25">
      <c r="J795" s="1">
        <v>43888</v>
      </c>
      <c r="K795" s="3">
        <v>123.26999664306599</v>
      </c>
      <c r="L795" s="3">
        <v>2978.76000976562</v>
      </c>
      <c r="M795" s="4">
        <f t="shared" si="24"/>
        <v>-3.8830435531649221E-2</v>
      </c>
      <c r="N795" s="4">
        <f t="shared" si="25"/>
        <v>-4.4163242584079221E-2</v>
      </c>
    </row>
    <row r="796" spans="10:14" x14ac:dyDescent="0.25">
      <c r="J796" s="1">
        <v>43889</v>
      </c>
      <c r="K796" s="3">
        <v>124.23999786376901</v>
      </c>
      <c r="L796" s="3">
        <v>2954.21997070312</v>
      </c>
      <c r="M796" s="4">
        <f t="shared" si="24"/>
        <v>7.8689157712212854E-3</v>
      </c>
      <c r="N796" s="4">
        <f t="shared" si="25"/>
        <v>-8.2383404443618913E-3</v>
      </c>
    </row>
    <row r="797" spans="10:14" x14ac:dyDescent="0.25">
      <c r="J797" s="1">
        <v>43892</v>
      </c>
      <c r="K797" s="3">
        <v>127.59999847412099</v>
      </c>
      <c r="L797" s="3">
        <v>3090.22998046875</v>
      </c>
      <c r="M797" s="4">
        <f t="shared" si="24"/>
        <v>2.7044435512919796E-2</v>
      </c>
      <c r="N797" s="4">
        <f t="shared" si="25"/>
        <v>4.6039229006111793E-2</v>
      </c>
    </row>
    <row r="798" spans="10:14" x14ac:dyDescent="0.25">
      <c r="J798" s="1">
        <v>43893</v>
      </c>
      <c r="K798" s="3">
        <v>124.379997253417</v>
      </c>
      <c r="L798" s="3">
        <v>3003.3701171875</v>
      </c>
      <c r="M798" s="4">
        <f t="shared" si="24"/>
        <v>-2.5235119586283106E-2</v>
      </c>
      <c r="N798" s="4">
        <f t="shared" si="25"/>
        <v>-2.8107896121075893E-2</v>
      </c>
    </row>
    <row r="799" spans="10:14" x14ac:dyDescent="0.25">
      <c r="J799" s="1">
        <v>43894</v>
      </c>
      <c r="K799" s="3">
        <v>127.400001525878</v>
      </c>
      <c r="L799" s="3">
        <v>3130.1201171875</v>
      </c>
      <c r="M799" s="4">
        <f t="shared" si="24"/>
        <v>2.4280465823679931E-2</v>
      </c>
      <c r="N799" s="4">
        <f t="shared" si="25"/>
        <v>4.2202590774491178E-2</v>
      </c>
    </row>
    <row r="800" spans="10:14" x14ac:dyDescent="0.25">
      <c r="J800" s="1">
        <v>43895</v>
      </c>
      <c r="K800" s="3">
        <v>121.970001220703</v>
      </c>
      <c r="L800" s="3">
        <v>3023.93994140625</v>
      </c>
      <c r="M800" s="4">
        <f t="shared" si="24"/>
        <v>-4.2621665935161257E-2</v>
      </c>
      <c r="N800" s="4">
        <f t="shared" si="25"/>
        <v>-3.3922077046888544E-2</v>
      </c>
    </row>
    <row r="801" spans="10:14" x14ac:dyDescent="0.25">
      <c r="J801" s="1">
        <v>43896</v>
      </c>
      <c r="K801" s="3">
        <v>121.41000366210901</v>
      </c>
      <c r="L801" s="3">
        <v>2972.3701171875</v>
      </c>
      <c r="M801" s="4">
        <f t="shared" si="24"/>
        <v>-4.591272878489927E-3</v>
      </c>
      <c r="N801" s="4">
        <f t="shared" si="25"/>
        <v>-1.7053852000370129E-2</v>
      </c>
    </row>
    <row r="802" spans="10:14" x14ac:dyDescent="0.25">
      <c r="J802" s="1">
        <v>43899</v>
      </c>
      <c r="K802" s="3">
        <v>104.06999969482401</v>
      </c>
      <c r="L802" s="3">
        <v>2746.56005859375</v>
      </c>
      <c r="M802" s="4">
        <f t="shared" si="24"/>
        <v>-0.14282187170954397</v>
      </c>
      <c r="N802" s="4">
        <f t="shared" si="25"/>
        <v>-7.596969747745097E-2</v>
      </c>
    </row>
    <row r="803" spans="10:14" x14ac:dyDescent="0.25">
      <c r="J803" s="1">
        <v>43900</v>
      </c>
      <c r="K803" s="3">
        <v>106.48999786376901</v>
      </c>
      <c r="L803" s="3">
        <v>2882.22998046875</v>
      </c>
      <c r="M803" s="4">
        <f t="shared" si="24"/>
        <v>2.3253561795343769E-2</v>
      </c>
      <c r="N803" s="4">
        <f t="shared" si="25"/>
        <v>4.9396306281561442E-2</v>
      </c>
    </row>
    <row r="804" spans="10:14" x14ac:dyDescent="0.25">
      <c r="J804" s="1">
        <v>43901</v>
      </c>
      <c r="K804" s="3">
        <v>100.69000244140599</v>
      </c>
      <c r="L804" s="3">
        <v>2741.3798828125</v>
      </c>
      <c r="M804" s="4">
        <f t="shared" si="24"/>
        <v>-5.4465166106800522E-2</v>
      </c>
      <c r="N804" s="4">
        <f t="shared" si="25"/>
        <v>-4.8868445131273974E-2</v>
      </c>
    </row>
    <row r="805" spans="10:14" x14ac:dyDescent="0.25">
      <c r="J805" s="1">
        <v>43902</v>
      </c>
      <c r="K805" s="3">
        <v>92.260002136230398</v>
      </c>
      <c r="L805" s="3">
        <v>2480.63989257812</v>
      </c>
      <c r="M805" s="4">
        <f t="shared" si="24"/>
        <v>-8.3722317020314185E-2</v>
      </c>
      <c r="N805" s="4">
        <f t="shared" si="25"/>
        <v>-9.511268097833836E-2</v>
      </c>
    </row>
    <row r="806" spans="10:14" x14ac:dyDescent="0.25">
      <c r="J806" s="1">
        <v>43903</v>
      </c>
      <c r="K806" s="3">
        <v>99.639999389648395</v>
      </c>
      <c r="L806" s="3">
        <v>2711.02001953125</v>
      </c>
      <c r="M806" s="4">
        <f t="shared" si="24"/>
        <v>7.9991297231066127E-2</v>
      </c>
      <c r="N806" s="4">
        <f t="shared" si="25"/>
        <v>9.2871249729720606E-2</v>
      </c>
    </row>
    <row r="807" spans="10:14" x14ac:dyDescent="0.25">
      <c r="J807" s="1">
        <v>43906</v>
      </c>
      <c r="K807" s="3">
        <v>93.410003662109304</v>
      </c>
      <c r="L807" s="3">
        <v>2386.1298828125</v>
      </c>
      <c r="M807" s="4">
        <f t="shared" si="24"/>
        <v>-6.2525047829198654E-2</v>
      </c>
      <c r="N807" s="4">
        <f t="shared" si="25"/>
        <v>-0.11984055240393443</v>
      </c>
    </row>
    <row r="808" spans="10:14" x14ac:dyDescent="0.25">
      <c r="J808" s="1">
        <v>43907</v>
      </c>
      <c r="K808" s="3">
        <v>100.199996948242</v>
      </c>
      <c r="L808" s="3">
        <v>2529.18994140625</v>
      </c>
      <c r="M808" s="4">
        <f t="shared" si="24"/>
        <v>7.2690215393782065E-2</v>
      </c>
      <c r="N808" s="4">
        <f t="shared" si="25"/>
        <v>5.9954849744024319E-2</v>
      </c>
    </row>
    <row r="809" spans="10:14" x14ac:dyDescent="0.25">
      <c r="J809" s="1">
        <v>43908</v>
      </c>
      <c r="K809" s="3">
        <v>100.120002746582</v>
      </c>
      <c r="L809" s="3">
        <v>2398.10009765625</v>
      </c>
      <c r="M809" s="4">
        <f t="shared" si="24"/>
        <v>-7.9834535026301889E-4</v>
      </c>
      <c r="N809" s="4">
        <f t="shared" si="25"/>
        <v>-5.1830762729157875E-2</v>
      </c>
    </row>
    <row r="810" spans="10:14" x14ac:dyDescent="0.25">
      <c r="J810" s="1">
        <v>43909</v>
      </c>
      <c r="K810" s="3">
        <v>103.01000213623</v>
      </c>
      <c r="L810" s="3">
        <v>2409.38989257812</v>
      </c>
      <c r="M810" s="4">
        <f t="shared" si="24"/>
        <v>2.8865354678055732E-2</v>
      </c>
      <c r="N810" s="4">
        <f t="shared" si="25"/>
        <v>4.70780804058335E-3</v>
      </c>
    </row>
    <row r="811" spans="10:14" x14ac:dyDescent="0.25">
      <c r="J811" s="1">
        <v>43910</v>
      </c>
      <c r="K811" s="3">
        <v>95.5</v>
      </c>
      <c r="L811" s="3">
        <v>2304.919921875</v>
      </c>
      <c r="M811" s="4">
        <f t="shared" si="24"/>
        <v>-7.2905562377312383E-2</v>
      </c>
      <c r="N811" s="4">
        <f t="shared" si="25"/>
        <v>-4.3359512308459913E-2</v>
      </c>
    </row>
    <row r="812" spans="10:14" x14ac:dyDescent="0.25">
      <c r="J812" s="1">
        <v>43913</v>
      </c>
      <c r="K812" s="3">
        <v>91.849998474121094</v>
      </c>
      <c r="L812" s="3">
        <v>2237.39990234375</v>
      </c>
      <c r="M812" s="4">
        <f t="shared" si="24"/>
        <v>-3.8219911265747752E-2</v>
      </c>
      <c r="N812" s="4">
        <f t="shared" si="25"/>
        <v>-2.9293867821804431E-2</v>
      </c>
    </row>
    <row r="813" spans="10:14" x14ac:dyDescent="0.25">
      <c r="J813" s="1">
        <v>43914</v>
      </c>
      <c r="K813" s="3">
        <v>101.33999633789</v>
      </c>
      <c r="L813" s="3">
        <v>2447.330078125</v>
      </c>
      <c r="M813" s="4">
        <f t="shared" si="24"/>
        <v>0.10332060992295755</v>
      </c>
      <c r="N813" s="4">
        <f t="shared" si="25"/>
        <v>9.3827739762275542E-2</v>
      </c>
    </row>
    <row r="814" spans="10:14" x14ac:dyDescent="0.25">
      <c r="J814" s="1">
        <v>43915</v>
      </c>
      <c r="K814" s="3">
        <v>104.669998168945</v>
      </c>
      <c r="L814" s="3">
        <v>2475.56005859375</v>
      </c>
      <c r="M814" s="4">
        <f t="shared" si="24"/>
        <v>3.2859699540071396E-2</v>
      </c>
      <c r="N814" s="4">
        <f t="shared" si="25"/>
        <v>1.1535011448221999E-2</v>
      </c>
    </row>
    <row r="815" spans="10:14" x14ac:dyDescent="0.25">
      <c r="J815" s="1">
        <v>43916</v>
      </c>
      <c r="K815" s="3">
        <v>110.5</v>
      </c>
      <c r="L815" s="3">
        <v>2630.07006835937</v>
      </c>
      <c r="M815" s="4">
        <f t="shared" si="24"/>
        <v>5.5698881561504932E-2</v>
      </c>
      <c r="N815" s="4">
        <f t="shared" si="25"/>
        <v>6.2414163303874837E-2</v>
      </c>
    </row>
    <row r="816" spans="10:14" x14ac:dyDescent="0.25">
      <c r="J816" s="1">
        <v>43917</v>
      </c>
      <c r="K816" s="3">
        <v>105.44000244140599</v>
      </c>
      <c r="L816" s="3">
        <v>2541.46997070312</v>
      </c>
      <c r="M816" s="4">
        <f t="shared" si="24"/>
        <v>-4.579183310944801E-2</v>
      </c>
      <c r="N816" s="4">
        <f t="shared" si="25"/>
        <v>-3.3687352562252637E-2</v>
      </c>
    </row>
    <row r="817" spans="10:14" x14ac:dyDescent="0.25">
      <c r="J817" s="1">
        <v>43920</v>
      </c>
      <c r="K817" s="3">
        <v>111.709999084472</v>
      </c>
      <c r="L817" s="3">
        <v>2626.64990234375</v>
      </c>
      <c r="M817" s="4">
        <f t="shared" si="24"/>
        <v>5.9465065420027052E-2</v>
      </c>
      <c r="N817" s="4">
        <f t="shared" si="25"/>
        <v>3.3516009483702147E-2</v>
      </c>
    </row>
    <row r="818" spans="10:14" x14ac:dyDescent="0.25">
      <c r="J818" s="1">
        <v>43921</v>
      </c>
      <c r="K818" s="3">
        <v>116.040000915527</v>
      </c>
      <c r="L818" s="3">
        <v>2584.59008789062</v>
      </c>
      <c r="M818" s="4">
        <f t="shared" si="24"/>
        <v>3.8761094499524473E-2</v>
      </c>
      <c r="N818" s="4">
        <f t="shared" si="25"/>
        <v>-1.6012721914557493E-2</v>
      </c>
    </row>
    <row r="819" spans="10:14" x14ac:dyDescent="0.25">
      <c r="J819" s="1">
        <v>43922</v>
      </c>
      <c r="K819" s="3">
        <v>111.34999847412099</v>
      </c>
      <c r="L819" s="3">
        <v>2470.5</v>
      </c>
      <c r="M819" s="4">
        <f t="shared" si="24"/>
        <v>-4.0417118273035513E-2</v>
      </c>
      <c r="N819" s="4">
        <f t="shared" si="25"/>
        <v>-4.4142430331663651E-2</v>
      </c>
    </row>
    <row r="820" spans="10:14" x14ac:dyDescent="0.25">
      <c r="J820" s="1">
        <v>43923</v>
      </c>
      <c r="K820" s="3">
        <v>116.73999786376901</v>
      </c>
      <c r="L820" s="3">
        <v>2526.89990234375</v>
      </c>
      <c r="M820" s="4">
        <f t="shared" si="24"/>
        <v>4.8405922438343962E-2</v>
      </c>
      <c r="N820" s="4">
        <f t="shared" si="25"/>
        <v>2.2829347234871511E-2</v>
      </c>
    </row>
    <row r="821" spans="10:14" x14ac:dyDescent="0.25">
      <c r="J821" s="1">
        <v>43924</v>
      </c>
      <c r="K821" s="3">
        <v>114.669998168945</v>
      </c>
      <c r="L821" s="3">
        <v>2488.64990234375</v>
      </c>
      <c r="M821" s="4">
        <f t="shared" si="24"/>
        <v>-1.7731709205953683E-2</v>
      </c>
      <c r="N821" s="4">
        <f t="shared" si="25"/>
        <v>-1.5137125124949469E-2</v>
      </c>
    </row>
    <row r="822" spans="10:14" x14ac:dyDescent="0.25">
      <c r="J822" s="1">
        <v>43927</v>
      </c>
      <c r="K822" s="3">
        <v>120.430000305175</v>
      </c>
      <c r="L822" s="3">
        <v>2663.67993164062</v>
      </c>
      <c r="M822" s="4">
        <f t="shared" si="24"/>
        <v>5.0231117364663236E-2</v>
      </c>
      <c r="N822" s="4">
        <f t="shared" si="25"/>
        <v>7.0331318652748553E-2</v>
      </c>
    </row>
    <row r="823" spans="10:14" x14ac:dyDescent="0.25">
      <c r="J823" s="1">
        <v>43928</v>
      </c>
      <c r="K823" s="3">
        <v>121.919998168945</v>
      </c>
      <c r="L823" s="3">
        <v>2659.40991210937</v>
      </c>
      <c r="M823" s="4">
        <f t="shared" si="24"/>
        <v>1.2372314705590526E-2</v>
      </c>
      <c r="N823" s="4">
        <f t="shared" si="25"/>
        <v>-1.6030527844311804E-3</v>
      </c>
    </row>
    <row r="824" spans="10:14" x14ac:dyDescent="0.25">
      <c r="J824" s="1">
        <v>43929</v>
      </c>
      <c r="K824" s="3">
        <v>127.400001525878</v>
      </c>
      <c r="L824" s="3">
        <v>2749.97998046875</v>
      </c>
      <c r="M824" s="4">
        <f t="shared" si="24"/>
        <v>4.494753477062341E-2</v>
      </c>
      <c r="N824" s="4">
        <f t="shared" si="25"/>
        <v>3.4056452879632326E-2</v>
      </c>
    </row>
    <row r="825" spans="10:14" x14ac:dyDescent="0.25">
      <c r="J825" s="1">
        <v>43930</v>
      </c>
      <c r="K825" s="3">
        <v>125.02999877929599</v>
      </c>
      <c r="L825" s="3">
        <v>2789.82006835937</v>
      </c>
      <c r="M825" s="4">
        <f t="shared" si="24"/>
        <v>-1.8602847081603868E-2</v>
      </c>
      <c r="N825" s="4">
        <f t="shared" si="25"/>
        <v>1.4487410153374736E-2</v>
      </c>
    </row>
    <row r="826" spans="10:14" x14ac:dyDescent="0.25">
      <c r="J826" s="1">
        <v>43934</v>
      </c>
      <c r="K826" s="3">
        <v>114.139999389648</v>
      </c>
      <c r="L826" s="3">
        <v>2761.6298828125</v>
      </c>
      <c r="M826" s="4">
        <f t="shared" si="24"/>
        <v>-8.7099092185637161E-2</v>
      </c>
      <c r="N826" s="4">
        <f t="shared" si="25"/>
        <v>-1.0104660822605638E-2</v>
      </c>
    </row>
    <row r="827" spans="10:14" x14ac:dyDescent="0.25">
      <c r="J827" s="1">
        <v>43935</v>
      </c>
      <c r="K827" s="3">
        <v>116.480003356933</v>
      </c>
      <c r="L827" s="3">
        <v>2846.06005859375</v>
      </c>
      <c r="M827" s="4">
        <f t="shared" si="24"/>
        <v>2.050117381985217E-2</v>
      </c>
      <c r="N827" s="4">
        <f t="shared" si="25"/>
        <v>3.0572589146256046E-2</v>
      </c>
    </row>
    <row r="828" spans="10:14" x14ac:dyDescent="0.25">
      <c r="J828" s="1">
        <v>43936</v>
      </c>
      <c r="K828" s="3">
        <v>111.52999877929599</v>
      </c>
      <c r="L828" s="3">
        <v>2783.36010742187</v>
      </c>
      <c r="M828" s="4">
        <f t="shared" si="24"/>
        <v>-4.24966040090895E-2</v>
      </c>
      <c r="N828" s="4">
        <f t="shared" si="25"/>
        <v>-2.2030438529417551E-2</v>
      </c>
    </row>
    <row r="829" spans="10:14" x14ac:dyDescent="0.25">
      <c r="J829" s="1">
        <v>43937</v>
      </c>
      <c r="K829" s="3">
        <v>113.220001220703</v>
      </c>
      <c r="L829" s="3">
        <v>2799.55004882812</v>
      </c>
      <c r="M829" s="4">
        <f t="shared" si="24"/>
        <v>1.5152895722264859E-2</v>
      </c>
      <c r="N829" s="4">
        <f t="shared" si="25"/>
        <v>5.8166894621645149E-3</v>
      </c>
    </row>
    <row r="830" spans="10:14" x14ac:dyDescent="0.25">
      <c r="J830" s="1">
        <v>43938</v>
      </c>
      <c r="K830" s="3">
        <v>116.300003051757</v>
      </c>
      <c r="L830" s="3">
        <v>2874.56005859375</v>
      </c>
      <c r="M830" s="4">
        <f t="shared" si="24"/>
        <v>2.720369014172741E-2</v>
      </c>
      <c r="N830" s="4">
        <f t="shared" si="25"/>
        <v>2.679359484822541E-2</v>
      </c>
    </row>
    <row r="831" spans="10:14" x14ac:dyDescent="0.25">
      <c r="J831" s="1">
        <v>43941</v>
      </c>
      <c r="K831" s="3">
        <v>114.59999847412099</v>
      </c>
      <c r="L831" s="3">
        <v>2823.15991210937</v>
      </c>
      <c r="M831" s="4">
        <f t="shared" si="24"/>
        <v>-1.4617407850621045E-2</v>
      </c>
      <c r="N831" s="4">
        <f t="shared" si="25"/>
        <v>-1.7881048034016467E-2</v>
      </c>
    </row>
    <row r="832" spans="10:14" x14ac:dyDescent="0.25">
      <c r="J832" s="1">
        <v>43942</v>
      </c>
      <c r="K832" s="3">
        <v>109.84999847412099</v>
      </c>
      <c r="L832" s="3">
        <v>2736.56005859375</v>
      </c>
      <c r="M832" s="4">
        <f t="shared" si="24"/>
        <v>-4.1448517131286389E-2</v>
      </c>
      <c r="N832" s="4">
        <f t="shared" si="25"/>
        <v>-3.0674795694061618E-2</v>
      </c>
    </row>
    <row r="833" spans="10:14" x14ac:dyDescent="0.25">
      <c r="J833" s="1">
        <v>43943</v>
      </c>
      <c r="K833" s="3">
        <v>110.639999389648</v>
      </c>
      <c r="L833" s="3">
        <v>2799.31005859375</v>
      </c>
      <c r="M833" s="4">
        <f t="shared" si="24"/>
        <v>7.1916333773378582E-3</v>
      </c>
      <c r="N833" s="4">
        <f t="shared" si="25"/>
        <v>2.2930247703843776E-2</v>
      </c>
    </row>
    <row r="834" spans="10:14" x14ac:dyDescent="0.25">
      <c r="J834" s="1">
        <v>43944</v>
      </c>
      <c r="K834" s="3">
        <v>112.91000366210901</v>
      </c>
      <c r="L834" s="3">
        <v>2797.80004882812</v>
      </c>
      <c r="M834" s="4">
        <f t="shared" si="24"/>
        <v>2.0517030775339951E-2</v>
      </c>
      <c r="N834" s="4">
        <f t="shared" si="25"/>
        <v>-5.3942211974500331E-4</v>
      </c>
    </row>
    <row r="835" spans="10:14" x14ac:dyDescent="0.25">
      <c r="J835" s="1">
        <v>43945</v>
      </c>
      <c r="K835" s="3">
        <v>114.040000915527</v>
      </c>
      <c r="L835" s="3">
        <v>2836.73999023437</v>
      </c>
      <c r="M835" s="4">
        <f t="shared" si="24"/>
        <v>1.0007946300308213E-2</v>
      </c>
      <c r="N835" s="4">
        <f t="shared" si="25"/>
        <v>1.3918057304545428E-2</v>
      </c>
    </row>
    <row r="836" spans="10:14" x14ac:dyDescent="0.25">
      <c r="J836" s="1">
        <v>43948</v>
      </c>
      <c r="K836" s="3">
        <v>115.199996948242</v>
      </c>
      <c r="L836" s="3">
        <v>2878.47998046875</v>
      </c>
      <c r="M836" s="4">
        <f t="shared" ref="M836:M899" si="26">K836/K835-1</f>
        <v>1.0171834649266964E-2</v>
      </c>
      <c r="N836" s="4">
        <f t="shared" ref="N836:N899" si="27">L836/L835-1</f>
        <v>1.4714069804801388E-2</v>
      </c>
    </row>
    <row r="837" spans="10:14" x14ac:dyDescent="0.25">
      <c r="J837" s="1">
        <v>43949</v>
      </c>
      <c r="K837" s="3">
        <v>115.459999084472</v>
      </c>
      <c r="L837" s="3">
        <v>2863.38989257812</v>
      </c>
      <c r="M837" s="4">
        <f t="shared" si="26"/>
        <v>2.2569630478967984E-3</v>
      </c>
      <c r="N837" s="4">
        <f t="shared" si="27"/>
        <v>-5.2423806985006927E-3</v>
      </c>
    </row>
    <row r="838" spans="10:14" x14ac:dyDescent="0.25">
      <c r="J838" s="1">
        <v>43950</v>
      </c>
      <c r="K838" s="3">
        <v>120.059997558593</v>
      </c>
      <c r="L838" s="3">
        <v>2939.51000976562</v>
      </c>
      <c r="M838" s="4">
        <f t="shared" si="26"/>
        <v>3.9840624550460779E-2</v>
      </c>
      <c r="N838" s="4">
        <f t="shared" si="27"/>
        <v>2.6583916282167053E-2</v>
      </c>
    </row>
    <row r="839" spans="10:14" x14ac:dyDescent="0.25">
      <c r="J839" s="1">
        <v>43951</v>
      </c>
      <c r="K839" s="3">
        <v>116.379997253417</v>
      </c>
      <c r="L839" s="3">
        <v>2912.42993164062</v>
      </c>
      <c r="M839" s="4">
        <f t="shared" si="26"/>
        <v>-3.0651344161322647E-2</v>
      </c>
      <c r="N839" s="4">
        <f t="shared" si="27"/>
        <v>-9.2124463039876536E-3</v>
      </c>
    </row>
    <row r="840" spans="10:14" x14ac:dyDescent="0.25">
      <c r="J840" s="1">
        <v>43952</v>
      </c>
      <c r="K840" s="3">
        <v>110.879997253417</v>
      </c>
      <c r="L840" s="3">
        <v>2830.7099609375</v>
      </c>
      <c r="M840" s="4">
        <f t="shared" si="26"/>
        <v>-4.7258980321367217E-2</v>
      </c>
      <c r="N840" s="4">
        <f t="shared" si="27"/>
        <v>-2.805903407849053E-2</v>
      </c>
    </row>
    <row r="841" spans="10:14" x14ac:dyDescent="0.25">
      <c r="J841" s="1">
        <v>43955</v>
      </c>
      <c r="K841" s="3">
        <v>107.720001220703</v>
      </c>
      <c r="L841" s="3">
        <v>2842.73999023437</v>
      </c>
      <c r="M841" s="4">
        <f t="shared" si="26"/>
        <v>-2.8499243425230358E-2</v>
      </c>
      <c r="N841" s="4">
        <f t="shared" si="27"/>
        <v>4.2498275919746753E-3</v>
      </c>
    </row>
    <row r="842" spans="10:14" x14ac:dyDescent="0.25">
      <c r="J842" s="1">
        <v>43956</v>
      </c>
      <c r="K842" s="3">
        <v>108.91000366210901</v>
      </c>
      <c r="L842" s="3">
        <v>2868.43994140625</v>
      </c>
      <c r="M842" s="4">
        <f t="shared" si="26"/>
        <v>1.1047181841075782E-2</v>
      </c>
      <c r="N842" s="4">
        <f t="shared" si="27"/>
        <v>9.0405563857991478E-3</v>
      </c>
    </row>
    <row r="843" spans="10:14" x14ac:dyDescent="0.25">
      <c r="J843" s="1">
        <v>43957</v>
      </c>
      <c r="K843" s="3">
        <v>107.669998168945</v>
      </c>
      <c r="L843" s="3">
        <v>2848.419921875</v>
      </c>
      <c r="M843" s="4">
        <f t="shared" si="26"/>
        <v>-1.1385597754739796E-2</v>
      </c>
      <c r="N843" s="4">
        <f t="shared" si="27"/>
        <v>-6.9794103903862981E-3</v>
      </c>
    </row>
    <row r="844" spans="10:14" x14ac:dyDescent="0.25">
      <c r="J844" s="1">
        <v>43958</v>
      </c>
      <c r="K844" s="3">
        <v>107.290000915527</v>
      </c>
      <c r="L844" s="3">
        <v>2881.18994140625</v>
      </c>
      <c r="M844" s="4">
        <f t="shared" si="26"/>
        <v>-3.5292770491344161E-3</v>
      </c>
      <c r="N844" s="4">
        <f t="shared" si="27"/>
        <v>1.1504630788313985E-2</v>
      </c>
    </row>
    <row r="845" spans="10:14" x14ac:dyDescent="0.25">
      <c r="J845" s="1">
        <v>43959</v>
      </c>
      <c r="K845" s="3">
        <v>112.11000061035099</v>
      </c>
      <c r="L845" s="3">
        <v>2929.80004882812</v>
      </c>
      <c r="M845" s="4">
        <f t="shared" si="26"/>
        <v>4.4924966480510475E-2</v>
      </c>
      <c r="N845" s="4">
        <f t="shared" si="27"/>
        <v>1.6871538638700168E-2</v>
      </c>
    </row>
    <row r="846" spans="10:14" x14ac:dyDescent="0.25">
      <c r="J846" s="1">
        <v>43962</v>
      </c>
      <c r="K846" s="3">
        <v>108.61000061035099</v>
      </c>
      <c r="L846" s="3">
        <v>2930.18994140625</v>
      </c>
      <c r="M846" s="4">
        <f t="shared" si="26"/>
        <v>-3.1219337980066375E-2</v>
      </c>
      <c r="N846" s="4">
        <f t="shared" si="27"/>
        <v>1.3307822091346289E-4</v>
      </c>
    </row>
    <row r="847" spans="10:14" x14ac:dyDescent="0.25">
      <c r="J847" s="1">
        <v>43963</v>
      </c>
      <c r="K847" s="3">
        <v>105</v>
      </c>
      <c r="L847" s="3">
        <v>2870.1201171875</v>
      </c>
      <c r="M847" s="4">
        <f t="shared" si="26"/>
        <v>-3.3238197127925861E-2</v>
      </c>
      <c r="N847" s="4">
        <f t="shared" si="27"/>
        <v>-2.0500317528877154E-2</v>
      </c>
    </row>
    <row r="848" spans="10:14" x14ac:dyDescent="0.25">
      <c r="J848" s="1">
        <v>43964</v>
      </c>
      <c r="K848" s="3">
        <v>104.480003356933</v>
      </c>
      <c r="L848" s="3">
        <v>2820</v>
      </c>
      <c r="M848" s="4">
        <f t="shared" si="26"/>
        <v>-4.9523489815904709E-3</v>
      </c>
      <c r="N848" s="4">
        <f t="shared" si="27"/>
        <v>-1.7462724604228042E-2</v>
      </c>
    </row>
    <row r="849" spans="10:14" x14ac:dyDescent="0.25">
      <c r="J849" s="1">
        <v>43965</v>
      </c>
      <c r="K849" s="3">
        <v>106.19000244140599</v>
      </c>
      <c r="L849" s="3">
        <v>2852.5</v>
      </c>
      <c r="M849" s="4">
        <f t="shared" si="26"/>
        <v>1.6366759471007741E-2</v>
      </c>
      <c r="N849" s="4">
        <f t="shared" si="27"/>
        <v>1.1524822695035519E-2</v>
      </c>
    </row>
    <row r="850" spans="10:14" x14ac:dyDescent="0.25">
      <c r="J850" s="1">
        <v>43966</v>
      </c>
      <c r="K850" s="3">
        <v>107.919998168945</v>
      </c>
      <c r="L850" s="3">
        <v>2863.69995117187</v>
      </c>
      <c r="M850" s="4">
        <f t="shared" si="26"/>
        <v>1.629151226824388E-2</v>
      </c>
      <c r="N850" s="4">
        <f t="shared" si="27"/>
        <v>3.9263632504364931E-3</v>
      </c>
    </row>
    <row r="851" spans="10:14" x14ac:dyDescent="0.25">
      <c r="J851" s="1">
        <v>43969</v>
      </c>
      <c r="K851" s="3">
        <v>115.01999664306599</v>
      </c>
      <c r="L851" s="3">
        <v>2953.90991210937</v>
      </c>
      <c r="M851" s="4">
        <f t="shared" si="26"/>
        <v>6.5789460661463295E-2</v>
      </c>
      <c r="N851" s="4">
        <f t="shared" si="27"/>
        <v>3.1501191631680747E-2</v>
      </c>
    </row>
    <row r="852" spans="10:14" x14ac:dyDescent="0.25">
      <c r="J852" s="1">
        <v>43970</v>
      </c>
      <c r="K852" s="3">
        <v>112.08000183105401</v>
      </c>
      <c r="L852" s="3">
        <v>2922.93994140625</v>
      </c>
      <c r="M852" s="4">
        <f t="shared" si="26"/>
        <v>-2.5560727680556949E-2</v>
      </c>
      <c r="N852" s="4">
        <f t="shared" si="27"/>
        <v>-1.0484399194491512E-2</v>
      </c>
    </row>
    <row r="853" spans="10:14" x14ac:dyDescent="0.25">
      <c r="J853" s="1">
        <v>43971</v>
      </c>
      <c r="K853" s="3">
        <v>115.69000244140599</v>
      </c>
      <c r="L853" s="3">
        <v>2971.61010742187</v>
      </c>
      <c r="M853" s="4">
        <f t="shared" si="26"/>
        <v>3.220914125067198E-2</v>
      </c>
      <c r="N853" s="4">
        <f t="shared" si="27"/>
        <v>1.6651100259078344E-2</v>
      </c>
    </row>
    <row r="854" spans="10:14" x14ac:dyDescent="0.25">
      <c r="J854" s="1">
        <v>43972</v>
      </c>
      <c r="K854" s="3">
        <v>114.059997558593</v>
      </c>
      <c r="L854" s="3">
        <v>2948.51000976562</v>
      </c>
      <c r="M854" s="4">
        <f t="shared" si="26"/>
        <v>-1.4089418691459965E-2</v>
      </c>
      <c r="N854" s="4">
        <f t="shared" si="27"/>
        <v>-7.7735964077371156E-3</v>
      </c>
    </row>
    <row r="855" spans="10:14" x14ac:dyDescent="0.25">
      <c r="J855" s="1">
        <v>43973</v>
      </c>
      <c r="K855" s="3">
        <v>112.470001220703</v>
      </c>
      <c r="L855" s="3">
        <v>2955.44995117187</v>
      </c>
      <c r="M855" s="4">
        <f t="shared" si="26"/>
        <v>-1.393999975384197E-2</v>
      </c>
      <c r="N855" s="4">
        <f t="shared" si="27"/>
        <v>2.353711326488428E-3</v>
      </c>
    </row>
    <row r="856" spans="10:14" x14ac:dyDescent="0.25">
      <c r="J856" s="1">
        <v>43977</v>
      </c>
      <c r="K856" s="3">
        <v>117.41000366210901</v>
      </c>
      <c r="L856" s="3">
        <v>2991.77001953125</v>
      </c>
      <c r="M856" s="4">
        <f t="shared" si="26"/>
        <v>4.3922845094596319E-2</v>
      </c>
      <c r="N856" s="4">
        <f t="shared" si="27"/>
        <v>1.2289184036081702E-2</v>
      </c>
    </row>
    <row r="857" spans="10:14" x14ac:dyDescent="0.25">
      <c r="J857" s="1">
        <v>43978</v>
      </c>
      <c r="K857" s="3">
        <v>122.419998168945</v>
      </c>
      <c r="L857" s="3">
        <v>3036.1298828125</v>
      </c>
      <c r="M857" s="4">
        <f t="shared" si="26"/>
        <v>4.2670933911680198E-2</v>
      </c>
      <c r="N857" s="4">
        <f t="shared" si="27"/>
        <v>1.4827297215913804E-2</v>
      </c>
    </row>
    <row r="858" spans="10:14" x14ac:dyDescent="0.25">
      <c r="J858" s="1">
        <v>43979</v>
      </c>
      <c r="K858" s="3">
        <v>120.73999786376901</v>
      </c>
      <c r="L858" s="3">
        <v>3029.72998046875</v>
      </c>
      <c r="M858" s="4">
        <f t="shared" si="26"/>
        <v>-1.3723250533442366E-2</v>
      </c>
      <c r="N858" s="4">
        <f t="shared" si="27"/>
        <v>-2.1079145460738413E-3</v>
      </c>
    </row>
    <row r="859" spans="10:14" x14ac:dyDescent="0.25">
      <c r="J859" s="1">
        <v>43980</v>
      </c>
      <c r="K859" s="3">
        <v>120.129997253417</v>
      </c>
      <c r="L859" s="3">
        <v>3044.31005859375</v>
      </c>
      <c r="M859" s="4">
        <f t="shared" si="26"/>
        <v>-5.0521833787032788E-3</v>
      </c>
      <c r="N859" s="4">
        <f t="shared" si="27"/>
        <v>4.8123358249714254E-3</v>
      </c>
    </row>
    <row r="860" spans="10:14" x14ac:dyDescent="0.25">
      <c r="J860" s="1">
        <v>43983</v>
      </c>
      <c r="K860" s="3">
        <v>120.5</v>
      </c>
      <c r="L860" s="3">
        <v>3055.72998046875</v>
      </c>
      <c r="M860" s="4">
        <f t="shared" si="26"/>
        <v>3.080019604116524E-3</v>
      </c>
      <c r="N860" s="4">
        <f t="shared" si="27"/>
        <v>3.7512348135377849E-3</v>
      </c>
    </row>
    <row r="861" spans="10:14" x14ac:dyDescent="0.25">
      <c r="J861" s="1">
        <v>43984</v>
      </c>
      <c r="K861" s="3">
        <v>123.31999969482401</v>
      </c>
      <c r="L861" s="3">
        <v>3080.82006835937</v>
      </c>
      <c r="M861" s="4">
        <f t="shared" si="26"/>
        <v>2.3402487093975077E-2</v>
      </c>
      <c r="N861" s="4">
        <f t="shared" si="27"/>
        <v>8.2108327800518577E-3</v>
      </c>
    </row>
    <row r="862" spans="10:14" x14ac:dyDescent="0.25">
      <c r="J862" s="1">
        <v>43985</v>
      </c>
      <c r="K862" s="3">
        <v>127.08999633789</v>
      </c>
      <c r="L862" s="3">
        <v>3122.8701171875</v>
      </c>
      <c r="M862" s="4">
        <f t="shared" si="26"/>
        <v>3.0570845381085565E-2</v>
      </c>
      <c r="N862" s="4">
        <f t="shared" si="27"/>
        <v>1.3648979133832784E-2</v>
      </c>
    </row>
    <row r="863" spans="10:14" x14ac:dyDescent="0.25">
      <c r="J863" s="1">
        <v>43986</v>
      </c>
      <c r="K863" s="3">
        <v>128.96000671386699</v>
      </c>
      <c r="L863" s="3">
        <v>3112.35009765625</v>
      </c>
      <c r="M863" s="4">
        <f t="shared" si="26"/>
        <v>1.4714064284062633E-2</v>
      </c>
      <c r="N863" s="4">
        <f t="shared" si="27"/>
        <v>-3.3687022311144066E-3</v>
      </c>
    </row>
    <row r="864" spans="10:14" x14ac:dyDescent="0.25">
      <c r="J864" s="1">
        <v>43987</v>
      </c>
      <c r="K864" s="3">
        <v>135.11999511718699</v>
      </c>
      <c r="L864" s="3">
        <v>3193.92993164062</v>
      </c>
      <c r="M864" s="4">
        <f t="shared" si="26"/>
        <v>4.7766656968215138E-2</v>
      </c>
      <c r="N864" s="4">
        <f t="shared" si="27"/>
        <v>2.6211650818397159E-2</v>
      </c>
    </row>
    <row r="865" spans="10:14" x14ac:dyDescent="0.25">
      <c r="J865" s="1">
        <v>43990</v>
      </c>
      <c r="K865" s="3">
        <v>137.72000122070301</v>
      </c>
      <c r="L865" s="3">
        <v>3232.38989257812</v>
      </c>
      <c r="M865" s="4">
        <f t="shared" si="26"/>
        <v>1.9242200987804159E-2</v>
      </c>
      <c r="N865" s="4">
        <f t="shared" si="27"/>
        <v>1.2041579421169235E-2</v>
      </c>
    </row>
    <row r="866" spans="10:14" x14ac:dyDescent="0.25">
      <c r="J866" s="1">
        <v>43991</v>
      </c>
      <c r="K866" s="3">
        <v>134.19000244140599</v>
      </c>
      <c r="L866" s="3">
        <v>3207.17993164062</v>
      </c>
      <c r="M866" s="4">
        <f t="shared" si="26"/>
        <v>-2.5631707435436524E-2</v>
      </c>
      <c r="N866" s="4">
        <f t="shared" si="27"/>
        <v>-7.7991708226116119E-3</v>
      </c>
    </row>
    <row r="867" spans="10:14" x14ac:dyDescent="0.25">
      <c r="J867" s="1">
        <v>43992</v>
      </c>
      <c r="K867" s="3">
        <v>132.44000244140599</v>
      </c>
      <c r="L867" s="3">
        <v>3190.13989257812</v>
      </c>
      <c r="M867" s="4">
        <f t="shared" si="26"/>
        <v>-1.3041209987041613E-2</v>
      </c>
      <c r="N867" s="4">
        <f t="shared" si="27"/>
        <v>-5.3130910724373814E-3</v>
      </c>
    </row>
    <row r="868" spans="10:14" x14ac:dyDescent="0.25">
      <c r="J868" s="1">
        <v>43993</v>
      </c>
      <c r="K868" s="3">
        <v>121.550003051757</v>
      </c>
      <c r="L868" s="3">
        <v>3002.10009765625</v>
      </c>
      <c r="M868" s="4">
        <f t="shared" si="26"/>
        <v>-8.2225907496996098E-2</v>
      </c>
      <c r="N868" s="4">
        <f t="shared" si="27"/>
        <v>-5.89440592744368E-2</v>
      </c>
    </row>
    <row r="869" spans="10:14" x14ac:dyDescent="0.25">
      <c r="J869" s="1">
        <v>43994</v>
      </c>
      <c r="K869" s="3">
        <v>123.150001525878</v>
      </c>
      <c r="L869" s="3">
        <v>3041.31005859375</v>
      </c>
      <c r="M869" s="4">
        <f t="shared" si="26"/>
        <v>1.3163294396954406E-2</v>
      </c>
      <c r="N869" s="4">
        <f t="shared" si="27"/>
        <v>1.3060843963234703E-2</v>
      </c>
    </row>
    <row r="870" spans="10:14" x14ac:dyDescent="0.25">
      <c r="J870" s="1">
        <v>43997</v>
      </c>
      <c r="K870" s="3">
        <v>123.61000061035099</v>
      </c>
      <c r="L870" s="3">
        <v>3066.59008789062</v>
      </c>
      <c r="M870" s="4">
        <f t="shared" si="26"/>
        <v>3.735274695683577E-3</v>
      </c>
      <c r="N870" s="4">
        <f t="shared" si="27"/>
        <v>8.3122170412834873E-3</v>
      </c>
    </row>
    <row r="871" spans="10:14" x14ac:dyDescent="0.25">
      <c r="J871" s="1">
        <v>43998</v>
      </c>
      <c r="K871" s="3">
        <v>130.11000061035099</v>
      </c>
      <c r="L871" s="3">
        <v>3124.73999023437</v>
      </c>
      <c r="M871" s="4">
        <f t="shared" si="26"/>
        <v>5.2584742075113988E-2</v>
      </c>
      <c r="N871" s="4">
        <f t="shared" si="27"/>
        <v>1.8962398193802521E-2</v>
      </c>
    </row>
    <row r="872" spans="10:14" x14ac:dyDescent="0.25">
      <c r="J872" s="1">
        <v>43999</v>
      </c>
      <c r="K872" s="3">
        <v>128.22999572753901</v>
      </c>
      <c r="L872" s="3">
        <v>3113.48999023437</v>
      </c>
      <c r="M872" s="4">
        <f t="shared" si="26"/>
        <v>-1.4449349581068471E-2</v>
      </c>
      <c r="N872" s="4">
        <f t="shared" si="27"/>
        <v>-3.6002995561740248E-3</v>
      </c>
    </row>
    <row r="873" spans="10:14" x14ac:dyDescent="0.25">
      <c r="J873" s="1">
        <v>44000</v>
      </c>
      <c r="K873" s="3">
        <v>127.58999633789</v>
      </c>
      <c r="L873" s="3">
        <v>3115.34008789062</v>
      </c>
      <c r="M873" s="4">
        <f t="shared" si="26"/>
        <v>-4.991027146322824E-3</v>
      </c>
      <c r="N873" s="4">
        <f t="shared" si="27"/>
        <v>5.942198825281686E-4</v>
      </c>
    </row>
    <row r="874" spans="10:14" x14ac:dyDescent="0.25">
      <c r="J874" s="1">
        <v>44001</v>
      </c>
      <c r="K874" s="3">
        <v>127.459999084472</v>
      </c>
      <c r="L874" s="3">
        <v>3097.73999023437</v>
      </c>
      <c r="M874" s="4">
        <f t="shared" si="26"/>
        <v>-1.0188671302546748E-3</v>
      </c>
      <c r="N874" s="4">
        <f t="shared" si="27"/>
        <v>-5.6494948094629738E-3</v>
      </c>
    </row>
    <row r="875" spans="10:14" x14ac:dyDescent="0.25">
      <c r="J875" s="1">
        <v>44004</v>
      </c>
      <c r="K875" s="3">
        <v>125.790000915527</v>
      </c>
      <c r="L875" s="3">
        <v>3117.86010742187</v>
      </c>
      <c r="M875" s="4">
        <f t="shared" si="26"/>
        <v>-1.31021354224099E-2</v>
      </c>
      <c r="N875" s="4">
        <f t="shared" si="27"/>
        <v>6.4950955376916752E-3</v>
      </c>
    </row>
    <row r="876" spans="10:14" x14ac:dyDescent="0.25">
      <c r="J876" s="1">
        <v>44005</v>
      </c>
      <c r="K876" s="3">
        <v>126.25</v>
      </c>
      <c r="L876" s="3">
        <v>3131.2900390625</v>
      </c>
      <c r="M876" s="4">
        <f t="shared" si="26"/>
        <v>3.6568811600685702E-3</v>
      </c>
      <c r="N876" s="4">
        <f t="shared" si="27"/>
        <v>4.3074195691656936E-3</v>
      </c>
    </row>
    <row r="877" spans="10:14" x14ac:dyDescent="0.25">
      <c r="J877" s="1">
        <v>44006</v>
      </c>
      <c r="K877" s="3">
        <v>122.059997558593</v>
      </c>
      <c r="L877" s="3">
        <v>3050.330078125</v>
      </c>
      <c r="M877" s="4">
        <f t="shared" si="26"/>
        <v>-3.3188138149758406E-2</v>
      </c>
      <c r="N877" s="4">
        <f t="shared" si="27"/>
        <v>-2.5855145939064572E-2</v>
      </c>
    </row>
    <row r="878" spans="10:14" x14ac:dyDescent="0.25">
      <c r="J878" s="1">
        <v>44007</v>
      </c>
      <c r="K878" s="3">
        <v>124.709999084472</v>
      </c>
      <c r="L878" s="3">
        <v>3083.76000976562</v>
      </c>
      <c r="M878" s="4">
        <f t="shared" si="26"/>
        <v>2.1710647049676624E-2</v>
      </c>
      <c r="N878" s="4">
        <f t="shared" si="27"/>
        <v>1.0959447267808065E-2</v>
      </c>
    </row>
    <row r="879" spans="10:14" x14ac:dyDescent="0.25">
      <c r="J879" s="1">
        <v>44008</v>
      </c>
      <c r="K879" s="3">
        <v>122.389999389648</v>
      </c>
      <c r="L879" s="3">
        <v>3009.05004882812</v>
      </c>
      <c r="M879" s="4">
        <f t="shared" si="26"/>
        <v>-1.8603157019130068E-2</v>
      </c>
      <c r="N879" s="4">
        <f t="shared" si="27"/>
        <v>-2.4226905044785974E-2</v>
      </c>
    </row>
    <row r="880" spans="10:14" x14ac:dyDescent="0.25">
      <c r="J880" s="1">
        <v>44011</v>
      </c>
      <c r="K880" s="3">
        <v>125.25</v>
      </c>
      <c r="L880" s="3">
        <v>3053.23999023437</v>
      </c>
      <c r="M880" s="4">
        <f t="shared" si="26"/>
        <v>2.3367927319345227E-2</v>
      </c>
      <c r="N880" s="4">
        <f t="shared" si="27"/>
        <v>1.4685678433118632E-2</v>
      </c>
    </row>
    <row r="881" spans="10:14" x14ac:dyDescent="0.25">
      <c r="J881" s="1">
        <v>44012</v>
      </c>
      <c r="K881" s="3">
        <v>126.5</v>
      </c>
      <c r="L881" s="3">
        <v>3100.2900390625</v>
      </c>
      <c r="M881" s="4">
        <f t="shared" si="26"/>
        <v>9.9800399201597223E-3</v>
      </c>
      <c r="N881" s="4">
        <f t="shared" si="27"/>
        <v>1.5409875731556388E-2</v>
      </c>
    </row>
    <row r="882" spans="10:14" x14ac:dyDescent="0.25">
      <c r="J882" s="1">
        <v>44013</v>
      </c>
      <c r="K882" s="3">
        <v>126.059997558593</v>
      </c>
      <c r="L882" s="3">
        <v>3115.86010742187</v>
      </c>
      <c r="M882" s="4">
        <f t="shared" si="26"/>
        <v>-3.4782801692253562E-3</v>
      </c>
      <c r="N882" s="4">
        <f t="shared" si="27"/>
        <v>5.0221328208628346E-3</v>
      </c>
    </row>
    <row r="883" spans="10:14" x14ac:dyDescent="0.25">
      <c r="J883" s="1">
        <v>44014</v>
      </c>
      <c r="K883" s="3">
        <v>127.720001220703</v>
      </c>
      <c r="L883" s="3">
        <v>3130.01000976562</v>
      </c>
      <c r="M883" s="4">
        <f t="shared" si="26"/>
        <v>1.3168361845623755E-2</v>
      </c>
      <c r="N883" s="4">
        <f t="shared" si="27"/>
        <v>4.5412508443640753E-3</v>
      </c>
    </row>
    <row r="884" spans="10:14" x14ac:dyDescent="0.25">
      <c r="J884" s="1">
        <v>44018</v>
      </c>
      <c r="K884" s="3">
        <v>129.42999267578099</v>
      </c>
      <c r="L884" s="3">
        <v>3179.71997070312</v>
      </c>
      <c r="M884" s="4">
        <f t="shared" si="26"/>
        <v>1.3388595668137215E-2</v>
      </c>
      <c r="N884" s="4">
        <f t="shared" si="27"/>
        <v>1.588172586745884E-2</v>
      </c>
    </row>
    <row r="885" spans="10:14" x14ac:dyDescent="0.25">
      <c r="J885" s="1">
        <v>44019</v>
      </c>
      <c r="K885" s="3">
        <v>127.199996948242</v>
      </c>
      <c r="L885" s="3">
        <v>3145.32006835937</v>
      </c>
      <c r="M885" s="4">
        <f t="shared" si="26"/>
        <v>-1.722935836923889E-2</v>
      </c>
      <c r="N885" s="4">
        <f t="shared" si="27"/>
        <v>-1.0818532028197159E-2</v>
      </c>
    </row>
    <row r="886" spans="10:14" x14ac:dyDescent="0.25">
      <c r="J886" s="1">
        <v>44020</v>
      </c>
      <c r="K886" s="3">
        <v>128.13000488281199</v>
      </c>
      <c r="L886" s="3">
        <v>3169.93994140625</v>
      </c>
      <c r="M886" s="4">
        <f t="shared" si="26"/>
        <v>7.3113833088251923E-3</v>
      </c>
      <c r="N886" s="4">
        <f t="shared" si="27"/>
        <v>7.8274619154170555E-3</v>
      </c>
    </row>
    <row r="887" spans="10:14" x14ac:dyDescent="0.25">
      <c r="J887" s="1">
        <v>44021</v>
      </c>
      <c r="K887" s="3">
        <v>125.730003356933</v>
      </c>
      <c r="L887" s="3">
        <v>3152.05004882812</v>
      </c>
      <c r="M887" s="4">
        <f t="shared" si="26"/>
        <v>-1.8730987547171618E-2</v>
      </c>
      <c r="N887" s="4">
        <f t="shared" si="27"/>
        <v>-5.6436061593626574E-3</v>
      </c>
    </row>
    <row r="888" spans="10:14" x14ac:dyDescent="0.25">
      <c r="J888" s="1">
        <v>44022</v>
      </c>
      <c r="K888" s="3">
        <v>128.009994506835</v>
      </c>
      <c r="L888" s="3">
        <v>3185.0400390625</v>
      </c>
      <c r="M888" s="4">
        <f t="shared" si="26"/>
        <v>1.8134026000376169E-2</v>
      </c>
      <c r="N888" s="4">
        <f t="shared" si="27"/>
        <v>1.0466201273245934E-2</v>
      </c>
    </row>
    <row r="889" spans="10:14" x14ac:dyDescent="0.25">
      <c r="J889" s="1">
        <v>44025</v>
      </c>
      <c r="K889" s="3">
        <v>130.57000732421801</v>
      </c>
      <c r="L889" s="3">
        <v>3155.21997070312</v>
      </c>
      <c r="M889" s="4">
        <f t="shared" si="26"/>
        <v>1.9998538608220429E-2</v>
      </c>
      <c r="N889" s="4">
        <f t="shared" si="27"/>
        <v>-9.3625411277897808E-3</v>
      </c>
    </row>
    <row r="890" spans="10:14" x14ac:dyDescent="0.25">
      <c r="J890" s="1">
        <v>44026</v>
      </c>
      <c r="K890" s="3">
        <v>136.88000488281199</v>
      </c>
      <c r="L890" s="3">
        <v>3197.52001953125</v>
      </c>
      <c r="M890" s="4">
        <f t="shared" si="26"/>
        <v>4.8326546715476759E-2</v>
      </c>
      <c r="N890" s="4">
        <f t="shared" si="27"/>
        <v>1.3406370782669708E-2</v>
      </c>
    </row>
    <row r="891" spans="10:14" x14ac:dyDescent="0.25">
      <c r="J891" s="1">
        <v>44027</v>
      </c>
      <c r="K891" s="3">
        <v>138.36000061035099</v>
      </c>
      <c r="L891" s="3">
        <v>3226.56005859375</v>
      </c>
      <c r="M891" s="4">
        <f t="shared" si="26"/>
        <v>1.0812358816074674E-2</v>
      </c>
      <c r="N891" s="4">
        <f t="shared" si="27"/>
        <v>9.0820507409230533E-3</v>
      </c>
    </row>
    <row r="892" spans="10:14" x14ac:dyDescent="0.25">
      <c r="J892" s="1">
        <v>44028</v>
      </c>
      <c r="K892" s="3">
        <v>138.55999755859301</v>
      </c>
      <c r="L892" s="3">
        <v>3215.57006835937</v>
      </c>
      <c r="M892" s="4">
        <f t="shared" si="26"/>
        <v>1.4454824180381021E-3</v>
      </c>
      <c r="N892" s="4">
        <f t="shared" si="27"/>
        <v>-3.4061012455381956E-3</v>
      </c>
    </row>
    <row r="893" spans="10:14" x14ac:dyDescent="0.25">
      <c r="J893" s="1">
        <v>44029</v>
      </c>
      <c r="K893" s="3">
        <v>136.89999389648401</v>
      </c>
      <c r="L893" s="3">
        <v>3224.72998046875</v>
      </c>
      <c r="M893" s="4">
        <f t="shared" si="26"/>
        <v>-1.1980396155874873E-2</v>
      </c>
      <c r="N893" s="4">
        <f t="shared" si="27"/>
        <v>2.8486121946189602E-3</v>
      </c>
    </row>
    <row r="894" spans="10:14" x14ac:dyDescent="0.25">
      <c r="J894" s="1">
        <v>44032</v>
      </c>
      <c r="K894" s="3">
        <v>134.63000488281199</v>
      </c>
      <c r="L894" s="3">
        <v>3251.84008789062</v>
      </c>
      <c r="M894" s="4">
        <f t="shared" si="26"/>
        <v>-1.6581366799683361E-2</v>
      </c>
      <c r="N894" s="4">
        <f t="shared" si="27"/>
        <v>8.4069387471410462E-3</v>
      </c>
    </row>
    <row r="895" spans="10:14" x14ac:dyDescent="0.25">
      <c r="J895" s="1">
        <v>44033</v>
      </c>
      <c r="K895" s="3">
        <v>135.86999511718699</v>
      </c>
      <c r="L895" s="3">
        <v>3257.30004882812</v>
      </c>
      <c r="M895" s="4">
        <f t="shared" si="26"/>
        <v>9.2103557112275247E-3</v>
      </c>
      <c r="N895" s="4">
        <f t="shared" si="27"/>
        <v>1.6790373419135474E-3</v>
      </c>
    </row>
    <row r="896" spans="10:14" x14ac:dyDescent="0.25">
      <c r="J896" s="1">
        <v>44034</v>
      </c>
      <c r="K896" s="3">
        <v>136.97999572753901</v>
      </c>
      <c r="L896" s="3">
        <v>3276.02001953125</v>
      </c>
      <c r="M896" s="4">
        <f t="shared" si="26"/>
        <v>8.1695786431335016E-3</v>
      </c>
      <c r="N896" s="4">
        <f t="shared" si="27"/>
        <v>5.7470820687413049E-3</v>
      </c>
    </row>
    <row r="897" spans="10:14" x14ac:dyDescent="0.25">
      <c r="J897" s="1">
        <v>44035</v>
      </c>
      <c r="K897" s="3">
        <v>136.600006103515</v>
      </c>
      <c r="L897" s="3">
        <v>3235.65991210937</v>
      </c>
      <c r="M897" s="4">
        <f t="shared" si="26"/>
        <v>-2.7740519482847281E-3</v>
      </c>
      <c r="N897" s="4">
        <f t="shared" si="27"/>
        <v>-1.2319859824194479E-2</v>
      </c>
    </row>
    <row r="898" spans="10:14" x14ac:dyDescent="0.25">
      <c r="J898" s="1">
        <v>44036</v>
      </c>
      <c r="K898" s="3">
        <v>137.58000183105401</v>
      </c>
      <c r="L898" s="3">
        <v>3215.6298828125</v>
      </c>
      <c r="M898" s="4">
        <f t="shared" si="26"/>
        <v>7.1741997346352893E-3</v>
      </c>
      <c r="N898" s="4">
        <f t="shared" si="27"/>
        <v>-6.190400054686851E-3</v>
      </c>
    </row>
    <row r="899" spans="10:14" x14ac:dyDescent="0.25">
      <c r="J899" s="1">
        <v>44039</v>
      </c>
      <c r="K899" s="3">
        <v>139.88999938964801</v>
      </c>
      <c r="L899" s="3">
        <v>3239.40991210937</v>
      </c>
      <c r="M899" s="4">
        <f t="shared" si="26"/>
        <v>1.679021316943019E-2</v>
      </c>
      <c r="N899" s="4">
        <f t="shared" si="27"/>
        <v>7.3951387950379477E-3</v>
      </c>
    </row>
    <row r="900" spans="10:14" x14ac:dyDescent="0.25">
      <c r="J900" s="1">
        <v>44040</v>
      </c>
      <c r="K900" s="3">
        <v>138.02999877929599</v>
      </c>
      <c r="L900" s="3">
        <v>3218.43994140625</v>
      </c>
      <c r="M900" s="4">
        <f t="shared" ref="M900:M963" si="28">K900/K899-1</f>
        <v>-1.3296165690666606E-2</v>
      </c>
      <c r="N900" s="4">
        <f t="shared" ref="N900:N963" si="29">L900/L899-1</f>
        <v>-6.4733921522963644E-3</v>
      </c>
    </row>
    <row r="901" spans="10:14" x14ac:dyDescent="0.25">
      <c r="J901" s="1">
        <v>44041</v>
      </c>
      <c r="K901" s="3">
        <v>140.52999877929599</v>
      </c>
      <c r="L901" s="3">
        <v>3258.43994140625</v>
      </c>
      <c r="M901" s="4">
        <f t="shared" si="28"/>
        <v>1.8112004796851489E-2</v>
      </c>
      <c r="N901" s="4">
        <f t="shared" si="29"/>
        <v>1.242838167815008E-2</v>
      </c>
    </row>
    <row r="902" spans="10:14" x14ac:dyDescent="0.25">
      <c r="J902" s="1">
        <v>44042</v>
      </c>
      <c r="K902" s="3">
        <v>136.72999572753901</v>
      </c>
      <c r="L902" s="3">
        <v>3246.21997070312</v>
      </c>
      <c r="M902" s="4">
        <f t="shared" si="28"/>
        <v>-2.7040511526118638E-2</v>
      </c>
      <c r="N902" s="4">
        <f t="shared" si="29"/>
        <v>-3.7502519373906473E-3</v>
      </c>
    </row>
    <row r="903" spans="10:14" x14ac:dyDescent="0.25">
      <c r="J903" s="1">
        <v>44043</v>
      </c>
      <c r="K903" s="3">
        <v>132.88000488281199</v>
      </c>
      <c r="L903" s="3">
        <v>3271.1201171875</v>
      </c>
      <c r="M903" s="4">
        <f t="shared" si="28"/>
        <v>-2.8157616946020148E-2</v>
      </c>
      <c r="N903" s="4">
        <f t="shared" si="29"/>
        <v>7.670504990142879E-3</v>
      </c>
    </row>
    <row r="904" spans="10:14" x14ac:dyDescent="0.25">
      <c r="J904" s="1">
        <v>44046</v>
      </c>
      <c r="K904" s="3">
        <v>131.77999877929599</v>
      </c>
      <c r="L904" s="3">
        <v>3294.61010742187</v>
      </c>
      <c r="M904" s="4">
        <f t="shared" si="28"/>
        <v>-8.2781913237142124E-3</v>
      </c>
      <c r="N904" s="4">
        <f t="shared" si="29"/>
        <v>7.1810234393248074E-3</v>
      </c>
    </row>
    <row r="905" spans="10:14" x14ac:dyDescent="0.25">
      <c r="J905" s="1">
        <v>44047</v>
      </c>
      <c r="K905" s="3">
        <v>131.52000427246</v>
      </c>
      <c r="L905" s="3">
        <v>3306.51000976562</v>
      </c>
      <c r="M905" s="4">
        <f t="shared" si="28"/>
        <v>-1.9729436124175104E-3</v>
      </c>
      <c r="N905" s="4">
        <f t="shared" si="29"/>
        <v>3.6119303819723836E-3</v>
      </c>
    </row>
    <row r="906" spans="10:14" x14ac:dyDescent="0.25">
      <c r="J906" s="1">
        <v>44048</v>
      </c>
      <c r="K906" s="3">
        <v>134.97000122070301</v>
      </c>
      <c r="L906" s="3">
        <v>3327.77001953125</v>
      </c>
      <c r="M906" s="4">
        <f t="shared" si="28"/>
        <v>2.6231727768925017E-2</v>
      </c>
      <c r="N906" s="4">
        <f t="shared" si="29"/>
        <v>6.4297430532009869E-3</v>
      </c>
    </row>
    <row r="907" spans="10:14" x14ac:dyDescent="0.25">
      <c r="J907" s="1">
        <v>44049</v>
      </c>
      <c r="K907" s="3">
        <v>134.38999938964801</v>
      </c>
      <c r="L907" s="3">
        <v>3349.15991210937</v>
      </c>
      <c r="M907" s="4">
        <f t="shared" si="28"/>
        <v>-4.297264768536091E-3</v>
      </c>
      <c r="N907" s="4">
        <f t="shared" si="29"/>
        <v>6.4276955596627161E-3</v>
      </c>
    </row>
    <row r="908" spans="10:14" x14ac:dyDescent="0.25">
      <c r="J908" s="1">
        <v>44050</v>
      </c>
      <c r="K908" s="3">
        <v>134.919998168945</v>
      </c>
      <c r="L908" s="3">
        <v>3351.28002929687</v>
      </c>
      <c r="M908" s="4">
        <f t="shared" si="28"/>
        <v>3.9437367490442465E-3</v>
      </c>
      <c r="N908" s="4">
        <f t="shared" si="29"/>
        <v>6.3302954864430383E-4</v>
      </c>
    </row>
    <row r="909" spans="10:14" x14ac:dyDescent="0.25">
      <c r="J909" s="1">
        <v>44053</v>
      </c>
      <c r="K909" s="3">
        <v>142.02000427246</v>
      </c>
      <c r="L909" s="3">
        <v>3360.46997070312</v>
      </c>
      <c r="M909" s="4">
        <f t="shared" si="28"/>
        <v>5.2623823005278014E-2</v>
      </c>
      <c r="N909" s="4">
        <f t="shared" si="29"/>
        <v>2.7422182944760731E-3</v>
      </c>
    </row>
    <row r="910" spans="10:14" x14ac:dyDescent="0.25">
      <c r="J910" s="1">
        <v>44054</v>
      </c>
      <c r="K910" s="3">
        <v>142.52999877929599</v>
      </c>
      <c r="L910" s="3">
        <v>3333.68994140625</v>
      </c>
      <c r="M910" s="4">
        <f t="shared" si="28"/>
        <v>3.5910047281619839E-3</v>
      </c>
      <c r="N910" s="4">
        <f t="shared" si="29"/>
        <v>-7.9691321542345595E-3</v>
      </c>
    </row>
    <row r="911" spans="10:14" x14ac:dyDescent="0.25">
      <c r="J911" s="1">
        <v>44055</v>
      </c>
      <c r="K911" s="3">
        <v>142.57000732421801</v>
      </c>
      <c r="L911" s="3">
        <v>3380.35009765625</v>
      </c>
      <c r="M911" s="4">
        <f t="shared" si="28"/>
        <v>2.8070262586599171E-4</v>
      </c>
      <c r="N911" s="4">
        <f t="shared" si="29"/>
        <v>1.3996549490237653E-2</v>
      </c>
    </row>
    <row r="912" spans="10:14" x14ac:dyDescent="0.25">
      <c r="J912" s="1">
        <v>44056</v>
      </c>
      <c r="K912" s="3">
        <v>140.669998168945</v>
      </c>
      <c r="L912" s="3">
        <v>3373.42993164062</v>
      </c>
      <c r="M912" s="4">
        <f t="shared" si="28"/>
        <v>-1.3326850372899268E-2</v>
      </c>
      <c r="N912" s="4">
        <f t="shared" si="29"/>
        <v>-2.0471743504993922E-3</v>
      </c>
    </row>
    <row r="913" spans="10:14" x14ac:dyDescent="0.25">
      <c r="J913" s="1">
        <v>44057</v>
      </c>
      <c r="K913" s="3">
        <v>139.96000671386699</v>
      </c>
      <c r="L913" s="3">
        <v>3372.85009765625</v>
      </c>
      <c r="M913" s="4">
        <f t="shared" si="28"/>
        <v>-5.047213082531754E-3</v>
      </c>
      <c r="N913" s="4">
        <f t="shared" si="29"/>
        <v>-1.7188262276668365E-4</v>
      </c>
    </row>
    <row r="914" spans="10:14" x14ac:dyDescent="0.25">
      <c r="J914" s="1">
        <v>44060</v>
      </c>
      <c r="K914" s="3">
        <v>138.72000122070301</v>
      </c>
      <c r="L914" s="3">
        <v>3381.98999023437</v>
      </c>
      <c r="M914" s="4">
        <f t="shared" si="28"/>
        <v>-8.8597130157261894E-3</v>
      </c>
      <c r="N914" s="4">
        <f t="shared" si="29"/>
        <v>2.7098425110771984E-3</v>
      </c>
    </row>
    <row r="915" spans="10:14" x14ac:dyDescent="0.25">
      <c r="J915" s="1">
        <v>44061</v>
      </c>
      <c r="K915" s="3">
        <v>138.36999511718699</v>
      </c>
      <c r="L915" s="3">
        <v>3389.78002929687</v>
      </c>
      <c r="M915" s="4">
        <f t="shared" si="28"/>
        <v>-2.5231120273648822E-3</v>
      </c>
      <c r="N915" s="4">
        <f t="shared" si="29"/>
        <v>2.3033891540169549E-3</v>
      </c>
    </row>
    <row r="916" spans="10:14" x14ac:dyDescent="0.25">
      <c r="J916" s="1">
        <v>44062</v>
      </c>
      <c r="K916" s="3">
        <v>138.02000427246</v>
      </c>
      <c r="L916" s="3">
        <v>3374.85009765625</v>
      </c>
      <c r="M916" s="4">
        <f t="shared" si="28"/>
        <v>-2.5293839493929493E-3</v>
      </c>
      <c r="N916" s="4">
        <f t="shared" si="29"/>
        <v>-4.4043954214093572E-3</v>
      </c>
    </row>
    <row r="917" spans="10:14" x14ac:dyDescent="0.25">
      <c r="J917" s="1">
        <v>44063</v>
      </c>
      <c r="K917" s="3">
        <v>137.47999572753901</v>
      </c>
      <c r="L917" s="3">
        <v>3385.51000976562</v>
      </c>
      <c r="M917" s="4">
        <f t="shared" si="28"/>
        <v>-3.9125382423187416E-3</v>
      </c>
      <c r="N917" s="4">
        <f t="shared" si="29"/>
        <v>3.1586327691333071E-3</v>
      </c>
    </row>
    <row r="918" spans="10:14" x14ac:dyDescent="0.25">
      <c r="J918" s="1">
        <v>44064</v>
      </c>
      <c r="K918" s="3">
        <v>138.42999267578099</v>
      </c>
      <c r="L918" s="3">
        <v>3397.15991210937</v>
      </c>
      <c r="M918" s="4">
        <f t="shared" si="28"/>
        <v>6.9100740308774E-3</v>
      </c>
      <c r="N918" s="4">
        <f t="shared" si="29"/>
        <v>3.4411070444764214E-3</v>
      </c>
    </row>
    <row r="919" spans="10:14" x14ac:dyDescent="0.25">
      <c r="J919" s="1">
        <v>44067</v>
      </c>
      <c r="K919" s="3">
        <v>141.67999267578099</v>
      </c>
      <c r="L919" s="3">
        <v>3431.28002929687</v>
      </c>
      <c r="M919" s="4">
        <f t="shared" si="28"/>
        <v>2.3477571133098785E-2</v>
      </c>
      <c r="N919" s="4">
        <f t="shared" si="29"/>
        <v>1.0043718303008653E-2</v>
      </c>
    </row>
    <row r="920" spans="10:14" x14ac:dyDescent="0.25">
      <c r="J920" s="1">
        <v>44068</v>
      </c>
      <c r="K920" s="3">
        <v>141.14999389648401</v>
      </c>
      <c r="L920" s="3">
        <v>3443.6201171875</v>
      </c>
      <c r="M920" s="4">
        <f t="shared" si="28"/>
        <v>-3.7408159704654942E-3</v>
      </c>
      <c r="N920" s="4">
        <f t="shared" si="29"/>
        <v>3.5963511532921544E-3</v>
      </c>
    </row>
    <row r="921" spans="10:14" x14ac:dyDescent="0.25">
      <c r="J921" s="1">
        <v>44069</v>
      </c>
      <c r="K921" s="3">
        <v>141.83000183105401</v>
      </c>
      <c r="L921" s="3">
        <v>3478.72998046875</v>
      </c>
      <c r="M921" s="4">
        <f t="shared" si="28"/>
        <v>4.8176263830992383E-3</v>
      </c>
      <c r="N921" s="4">
        <f t="shared" si="29"/>
        <v>1.0195626139483993E-2</v>
      </c>
    </row>
    <row r="922" spans="10:14" x14ac:dyDescent="0.25">
      <c r="J922" s="1">
        <v>44070</v>
      </c>
      <c r="K922" s="3">
        <v>143.36999511718699</v>
      </c>
      <c r="L922" s="3">
        <v>3484.55004882812</v>
      </c>
      <c r="M922" s="4">
        <f t="shared" si="28"/>
        <v>1.0858022042243176E-2</v>
      </c>
      <c r="N922" s="4">
        <f t="shared" si="29"/>
        <v>1.6730440109025135E-3</v>
      </c>
    </row>
    <row r="923" spans="10:14" x14ac:dyDescent="0.25">
      <c r="J923" s="1">
        <v>44071</v>
      </c>
      <c r="K923" s="3">
        <v>143.63000488281199</v>
      </c>
      <c r="L923" s="3">
        <v>3508.01000976562</v>
      </c>
      <c r="M923" s="4">
        <f t="shared" si="28"/>
        <v>1.8135577490427934E-3</v>
      </c>
      <c r="N923" s="4">
        <f t="shared" si="29"/>
        <v>6.73256535528588E-3</v>
      </c>
    </row>
    <row r="924" spans="10:14" x14ac:dyDescent="0.25">
      <c r="J924" s="1">
        <v>44074</v>
      </c>
      <c r="K924" s="3">
        <v>142.30999755859301</v>
      </c>
      <c r="L924" s="3">
        <v>3500.31005859375</v>
      </c>
      <c r="M924" s="4">
        <f t="shared" si="28"/>
        <v>-9.1903312632759526E-3</v>
      </c>
      <c r="N924" s="4">
        <f t="shared" si="29"/>
        <v>-2.1949627140273043E-3</v>
      </c>
    </row>
    <row r="925" spans="10:14" x14ac:dyDescent="0.25">
      <c r="J925" s="1">
        <v>44075</v>
      </c>
      <c r="K925" s="3">
        <v>146.05000305175699</v>
      </c>
      <c r="L925" s="3">
        <v>3526.64990234375</v>
      </c>
      <c r="M925" s="4">
        <f t="shared" si="28"/>
        <v>2.6280693959144452E-2</v>
      </c>
      <c r="N925" s="4">
        <f t="shared" si="29"/>
        <v>7.5250030166134074E-3</v>
      </c>
    </row>
    <row r="926" spans="10:14" x14ac:dyDescent="0.25">
      <c r="J926" s="1">
        <v>44076</v>
      </c>
      <c r="K926" s="3">
        <v>149.27000427246</v>
      </c>
      <c r="L926" s="3">
        <v>3580.84008789062</v>
      </c>
      <c r="M926" s="4">
        <f t="shared" si="28"/>
        <v>2.2047251991921701E-2</v>
      </c>
      <c r="N926" s="4">
        <f t="shared" si="29"/>
        <v>1.5365910154806262E-2</v>
      </c>
    </row>
    <row r="927" spans="10:14" x14ac:dyDescent="0.25">
      <c r="J927" s="1">
        <v>44077</v>
      </c>
      <c r="K927" s="3">
        <v>146.759994506835</v>
      </c>
      <c r="L927" s="3">
        <v>3455.06005859375</v>
      </c>
      <c r="M927" s="4">
        <f t="shared" si="28"/>
        <v>-1.6815232088045806E-2</v>
      </c>
      <c r="N927" s="4">
        <f t="shared" si="29"/>
        <v>-3.5125843715339888E-2</v>
      </c>
    </row>
    <row r="928" spans="10:14" x14ac:dyDescent="0.25">
      <c r="J928" s="1">
        <v>44078</v>
      </c>
      <c r="K928" s="3">
        <v>148.17999267578099</v>
      </c>
      <c r="L928" s="3">
        <v>3426.9599609375</v>
      </c>
      <c r="M928" s="4">
        <f t="shared" si="28"/>
        <v>9.6756488286722231E-3</v>
      </c>
      <c r="N928" s="4">
        <f t="shared" si="29"/>
        <v>-8.1330272642748946E-3</v>
      </c>
    </row>
    <row r="929" spans="10:14" x14ac:dyDescent="0.25">
      <c r="J929" s="1">
        <v>44082</v>
      </c>
      <c r="K929" s="3">
        <v>148.52000427246</v>
      </c>
      <c r="L929" s="3">
        <v>3331.84008789062</v>
      </c>
      <c r="M929" s="4">
        <f t="shared" si="28"/>
        <v>2.2945850552371638E-3</v>
      </c>
      <c r="N929" s="4">
        <f t="shared" si="29"/>
        <v>-2.7756342102362441E-2</v>
      </c>
    </row>
    <row r="930" spans="10:14" x14ac:dyDescent="0.25">
      <c r="J930" s="1">
        <v>44083</v>
      </c>
      <c r="K930" s="3">
        <v>152.69000244140599</v>
      </c>
      <c r="L930" s="3">
        <v>3398.9599609375</v>
      </c>
      <c r="M930" s="4">
        <f t="shared" si="28"/>
        <v>2.8077013526717431E-2</v>
      </c>
      <c r="N930" s="4">
        <f t="shared" si="29"/>
        <v>2.0144986336776194E-2</v>
      </c>
    </row>
    <row r="931" spans="10:14" x14ac:dyDescent="0.25">
      <c r="J931" s="1">
        <v>44084</v>
      </c>
      <c r="K931" s="3">
        <v>149.86000061035099</v>
      </c>
      <c r="L931" s="3">
        <v>3339.18994140625</v>
      </c>
      <c r="M931" s="4">
        <f t="shared" si="28"/>
        <v>-1.8534296848551013E-2</v>
      </c>
      <c r="N931" s="4">
        <f t="shared" si="29"/>
        <v>-1.7584796590179419E-2</v>
      </c>
    </row>
    <row r="932" spans="10:14" x14ac:dyDescent="0.25">
      <c r="J932" s="1">
        <v>44085</v>
      </c>
      <c r="K932" s="3">
        <v>153.83000183105401</v>
      </c>
      <c r="L932" s="3">
        <v>3340.96997070312</v>
      </c>
      <c r="M932" s="4">
        <f t="shared" si="28"/>
        <v>2.6491400003562982E-2</v>
      </c>
      <c r="N932" s="4">
        <f t="shared" si="29"/>
        <v>5.3307219059250954E-4</v>
      </c>
    </row>
    <row r="933" spans="10:14" x14ac:dyDescent="0.25">
      <c r="J933" s="1">
        <v>44088</v>
      </c>
      <c r="K933" s="3">
        <v>153.509994506835</v>
      </c>
      <c r="L933" s="3">
        <v>3383.5400390625</v>
      </c>
      <c r="M933" s="4">
        <f t="shared" si="28"/>
        <v>-2.0802660105956328E-3</v>
      </c>
      <c r="N933" s="4">
        <f t="shared" si="29"/>
        <v>1.2741829089359058E-2</v>
      </c>
    </row>
    <row r="934" spans="10:14" x14ac:dyDescent="0.25">
      <c r="J934" s="1">
        <v>44089</v>
      </c>
      <c r="K934" s="3">
        <v>148.600006103515</v>
      </c>
      <c r="L934" s="3">
        <v>3401.19995117187</v>
      </c>
      <c r="M934" s="4">
        <f t="shared" si="28"/>
        <v>-3.1984812579101352E-2</v>
      </c>
      <c r="N934" s="4">
        <f t="shared" si="29"/>
        <v>5.2193595776874879E-3</v>
      </c>
    </row>
    <row r="935" spans="10:14" x14ac:dyDescent="0.25">
      <c r="J935" s="1">
        <v>44090</v>
      </c>
      <c r="K935" s="3">
        <v>151.11000061035099</v>
      </c>
      <c r="L935" s="3">
        <v>3385.48999023437</v>
      </c>
      <c r="M935" s="4">
        <f t="shared" si="28"/>
        <v>1.6890944843484856E-2</v>
      </c>
      <c r="N935" s="4">
        <f t="shared" si="29"/>
        <v>-4.6189465962115372E-3</v>
      </c>
    </row>
    <row r="936" spans="10:14" x14ac:dyDescent="0.25">
      <c r="J936" s="1">
        <v>44091</v>
      </c>
      <c r="K936" s="3">
        <v>153.86999511718699</v>
      </c>
      <c r="L936" s="3">
        <v>3357.01000976562</v>
      </c>
      <c r="M936" s="4">
        <f t="shared" si="28"/>
        <v>1.8264803756786741E-2</v>
      </c>
      <c r="N936" s="4">
        <f t="shared" si="29"/>
        <v>-8.4123658764025944E-3</v>
      </c>
    </row>
    <row r="937" spans="10:14" x14ac:dyDescent="0.25">
      <c r="J937" s="1">
        <v>44092</v>
      </c>
      <c r="K937" s="3">
        <v>152.38999938964801</v>
      </c>
      <c r="L937" s="3">
        <v>3319.46997070312</v>
      </c>
      <c r="M937" s="4">
        <f t="shared" si="28"/>
        <v>-9.6184816696186504E-3</v>
      </c>
      <c r="N937" s="4">
        <f t="shared" si="29"/>
        <v>-1.1182581807410497E-2</v>
      </c>
    </row>
    <row r="938" spans="10:14" x14ac:dyDescent="0.25">
      <c r="J938" s="1">
        <v>44095</v>
      </c>
      <c r="K938" s="3">
        <v>145.33000183105401</v>
      </c>
      <c r="L938" s="3">
        <v>3281.06005859375</v>
      </c>
      <c r="M938" s="4">
        <f t="shared" si="28"/>
        <v>-4.6328483410136401E-2</v>
      </c>
      <c r="N938" s="4">
        <f t="shared" si="29"/>
        <v>-1.1571097930804353E-2</v>
      </c>
    </row>
    <row r="939" spans="10:14" x14ac:dyDescent="0.25">
      <c r="J939" s="1">
        <v>44096</v>
      </c>
      <c r="K939" s="3">
        <v>147.14999389648401</v>
      </c>
      <c r="L939" s="3">
        <v>3315.57006835937</v>
      </c>
      <c r="M939" s="4">
        <f t="shared" si="28"/>
        <v>1.2523168255001771E-2</v>
      </c>
      <c r="N939" s="4">
        <f t="shared" si="29"/>
        <v>1.051794516081217E-2</v>
      </c>
    </row>
    <row r="940" spans="10:14" x14ac:dyDescent="0.25">
      <c r="J940" s="1">
        <v>44097</v>
      </c>
      <c r="K940" s="3">
        <v>144.38000488281199</v>
      </c>
      <c r="L940" s="3">
        <v>3236.919921875</v>
      </c>
      <c r="M940" s="4">
        <f t="shared" si="28"/>
        <v>-1.8824255036127502E-2</v>
      </c>
      <c r="N940" s="4">
        <f t="shared" si="29"/>
        <v>-2.3721455093026589E-2</v>
      </c>
    </row>
    <row r="941" spans="10:14" x14ac:dyDescent="0.25">
      <c r="J941" s="1">
        <v>44098</v>
      </c>
      <c r="K941" s="3">
        <v>145.13999938964801</v>
      </c>
      <c r="L941" s="3">
        <v>3246.59008789062</v>
      </c>
      <c r="M941" s="4">
        <f t="shared" si="28"/>
        <v>5.2638487403631196E-3</v>
      </c>
      <c r="N941" s="4">
        <f t="shared" si="29"/>
        <v>2.9874591429555064E-3</v>
      </c>
    </row>
    <row r="942" spans="10:14" x14ac:dyDescent="0.25">
      <c r="J942" s="1">
        <v>44099</v>
      </c>
      <c r="K942" s="3">
        <v>145.91000366210901</v>
      </c>
      <c r="L942" s="3">
        <v>3298.4599609375</v>
      </c>
      <c r="M942" s="4">
        <f t="shared" si="28"/>
        <v>5.3052520028873396E-3</v>
      </c>
      <c r="N942" s="4">
        <f t="shared" si="29"/>
        <v>1.5976723775615653E-2</v>
      </c>
    </row>
    <row r="943" spans="10:14" x14ac:dyDescent="0.25">
      <c r="J943" s="1">
        <v>44102</v>
      </c>
      <c r="K943" s="3">
        <v>147.67999267578099</v>
      </c>
      <c r="L943" s="3">
        <v>3351.60009765625</v>
      </c>
      <c r="M943" s="4">
        <f t="shared" si="28"/>
        <v>1.2130689940703654E-2</v>
      </c>
      <c r="N943" s="4">
        <f t="shared" si="29"/>
        <v>1.6110590199083896E-2</v>
      </c>
    </row>
    <row r="944" spans="10:14" x14ac:dyDescent="0.25">
      <c r="J944" s="1">
        <v>44103</v>
      </c>
      <c r="K944" s="3">
        <v>147.41000366210901</v>
      </c>
      <c r="L944" s="3">
        <v>3335.46997070312</v>
      </c>
      <c r="M944" s="4">
        <f t="shared" si="28"/>
        <v>-1.8282030543211869E-3</v>
      </c>
      <c r="N944" s="4">
        <f t="shared" si="29"/>
        <v>-4.8126645432460258E-3</v>
      </c>
    </row>
    <row r="945" spans="10:14" x14ac:dyDescent="0.25">
      <c r="J945" s="1">
        <v>44104</v>
      </c>
      <c r="K945" s="3">
        <v>149.14999389648401</v>
      </c>
      <c r="L945" s="3">
        <v>3363</v>
      </c>
      <c r="M945" s="4">
        <f t="shared" si="28"/>
        <v>1.1803745954469758E-2</v>
      </c>
      <c r="N945" s="4">
        <f t="shared" si="29"/>
        <v>8.2537182282220733E-3</v>
      </c>
    </row>
    <row r="946" spans="10:14" x14ac:dyDescent="0.25">
      <c r="J946" s="1">
        <v>44105</v>
      </c>
      <c r="K946" s="3">
        <v>146.71000671386699</v>
      </c>
      <c r="L946" s="3">
        <v>3380.80004882812</v>
      </c>
      <c r="M946" s="4">
        <f t="shared" si="28"/>
        <v>-1.6359284495247595E-2</v>
      </c>
      <c r="N946" s="4">
        <f t="shared" si="29"/>
        <v>5.2929077692893678E-3</v>
      </c>
    </row>
    <row r="947" spans="10:14" x14ac:dyDescent="0.25">
      <c r="J947" s="1">
        <v>44106</v>
      </c>
      <c r="K947" s="3">
        <v>149.94000244140599</v>
      </c>
      <c r="L947" s="3">
        <v>3348.419921875</v>
      </c>
      <c r="M947" s="4">
        <f t="shared" si="28"/>
        <v>2.2016192350386543E-2</v>
      </c>
      <c r="N947" s="4">
        <f t="shared" si="29"/>
        <v>-9.5776521786149482E-3</v>
      </c>
    </row>
    <row r="948" spans="10:14" x14ac:dyDescent="0.25">
      <c r="J948" s="1">
        <v>44109</v>
      </c>
      <c r="K948" s="3">
        <v>153.49000549316401</v>
      </c>
      <c r="L948" s="3">
        <v>3408.60009765625</v>
      </c>
      <c r="M948" s="4">
        <f t="shared" si="28"/>
        <v>2.3676157089201677E-2</v>
      </c>
      <c r="N948" s="4">
        <f t="shared" si="29"/>
        <v>1.7972708676142091E-2</v>
      </c>
    </row>
    <row r="949" spans="10:14" x14ac:dyDescent="0.25">
      <c r="J949" s="1">
        <v>44110</v>
      </c>
      <c r="K949" s="3">
        <v>151.52999877929599</v>
      </c>
      <c r="L949" s="3">
        <v>3360.96997070312</v>
      </c>
      <c r="M949" s="4">
        <f t="shared" si="28"/>
        <v>-1.2769604819352964E-2</v>
      </c>
      <c r="N949" s="4">
        <f t="shared" si="29"/>
        <v>-1.3973515692228156E-2</v>
      </c>
    </row>
    <row r="950" spans="10:14" x14ac:dyDescent="0.25">
      <c r="J950" s="1">
        <v>44111</v>
      </c>
      <c r="K950" s="3">
        <v>154.77000427246</v>
      </c>
      <c r="L950" s="3">
        <v>3419.43994140625</v>
      </c>
      <c r="M950" s="4">
        <f t="shared" si="28"/>
        <v>2.1381940996931581E-2</v>
      </c>
      <c r="N950" s="4">
        <f t="shared" si="29"/>
        <v>1.7396754869219544E-2</v>
      </c>
    </row>
    <row r="951" spans="10:14" x14ac:dyDescent="0.25">
      <c r="J951" s="1">
        <v>44112</v>
      </c>
      <c r="K951" s="3">
        <v>156.66000366210901</v>
      </c>
      <c r="L951" s="3">
        <v>3446.830078125</v>
      </c>
      <c r="M951" s="4">
        <f t="shared" si="28"/>
        <v>1.2211664647381104E-2</v>
      </c>
      <c r="N951" s="4">
        <f t="shared" si="29"/>
        <v>8.0101236424949818E-3</v>
      </c>
    </row>
    <row r="952" spans="10:14" x14ac:dyDescent="0.25">
      <c r="J952" s="1">
        <v>44113</v>
      </c>
      <c r="K952" s="3">
        <v>158.94000244140599</v>
      </c>
      <c r="L952" s="3">
        <v>3477.13989257812</v>
      </c>
      <c r="M952" s="4">
        <f t="shared" si="28"/>
        <v>1.4553802668194615E-2</v>
      </c>
      <c r="N952" s="4">
        <f t="shared" si="29"/>
        <v>8.7935331206137057E-3</v>
      </c>
    </row>
    <row r="953" spans="10:14" x14ac:dyDescent="0.25">
      <c r="J953" s="1">
        <v>44116</v>
      </c>
      <c r="K953" s="3">
        <v>162.61000061035099</v>
      </c>
      <c r="L953" s="3">
        <v>3534.21997070312</v>
      </c>
      <c r="M953" s="4">
        <f t="shared" si="28"/>
        <v>2.3090462517753929E-2</v>
      </c>
      <c r="N953" s="4">
        <f t="shared" si="29"/>
        <v>1.641581296364758E-2</v>
      </c>
    </row>
    <row r="954" spans="10:14" x14ac:dyDescent="0.25">
      <c r="J954" s="1">
        <v>44117</v>
      </c>
      <c r="K954" s="3">
        <v>162.11999511718699</v>
      </c>
      <c r="L954" s="3">
        <v>3511.92993164062</v>
      </c>
      <c r="M954" s="4">
        <f t="shared" si="28"/>
        <v>-3.0133785826503834E-3</v>
      </c>
      <c r="N954" s="4">
        <f t="shared" si="29"/>
        <v>-6.3069189940844206E-3</v>
      </c>
    </row>
    <row r="955" spans="10:14" x14ac:dyDescent="0.25">
      <c r="J955" s="1">
        <v>44118</v>
      </c>
      <c r="K955" s="3">
        <v>163.61000061035099</v>
      </c>
      <c r="L955" s="3">
        <v>3488.669921875</v>
      </c>
      <c r="M955" s="4">
        <f t="shared" si="28"/>
        <v>9.1907570814258044E-3</v>
      </c>
      <c r="N955" s="4">
        <f t="shared" si="29"/>
        <v>-6.623141753501316E-3</v>
      </c>
    </row>
    <row r="956" spans="10:14" x14ac:dyDescent="0.25">
      <c r="J956" s="1">
        <v>44119</v>
      </c>
      <c r="K956" s="3">
        <v>165.03999328613199</v>
      </c>
      <c r="L956" s="3">
        <v>3483.34008789062</v>
      </c>
      <c r="M956" s="4">
        <f t="shared" si="28"/>
        <v>8.7402522489234968E-3</v>
      </c>
      <c r="N956" s="4">
        <f t="shared" si="29"/>
        <v>-1.5277553061011639E-3</v>
      </c>
    </row>
    <row r="957" spans="10:14" x14ac:dyDescent="0.25">
      <c r="J957" s="1">
        <v>44120</v>
      </c>
      <c r="K957" s="3">
        <v>168.75</v>
      </c>
      <c r="L957" s="3">
        <v>3483.81005859375</v>
      </c>
      <c r="M957" s="4">
        <f t="shared" si="28"/>
        <v>2.2479440528308414E-2</v>
      </c>
      <c r="N957" s="4">
        <f t="shared" si="29"/>
        <v>1.3491955745692508E-4</v>
      </c>
    </row>
    <row r="958" spans="10:14" x14ac:dyDescent="0.25">
      <c r="J958" s="1">
        <v>44123</v>
      </c>
      <c r="K958" s="3">
        <v>167.52999877929599</v>
      </c>
      <c r="L958" s="3">
        <v>3426.919921875</v>
      </c>
      <c r="M958" s="4">
        <f t="shared" si="28"/>
        <v>-7.2296368634311436E-3</v>
      </c>
      <c r="N958" s="4">
        <f t="shared" si="29"/>
        <v>-1.6329861778318078E-2</v>
      </c>
    </row>
    <row r="959" spans="10:14" x14ac:dyDescent="0.25">
      <c r="J959" s="1">
        <v>44124</v>
      </c>
      <c r="K959" s="3">
        <v>168.99000549316401</v>
      </c>
      <c r="L959" s="3">
        <v>3443.1201171875</v>
      </c>
      <c r="M959" s="4">
        <f t="shared" si="28"/>
        <v>8.7148971796473518E-3</v>
      </c>
      <c r="N959" s="4">
        <f t="shared" si="29"/>
        <v>4.727334073110212E-3</v>
      </c>
    </row>
    <row r="960" spans="10:14" x14ac:dyDescent="0.25">
      <c r="J960" s="1">
        <v>44125</v>
      </c>
      <c r="K960" s="3">
        <v>167.39999389648401</v>
      </c>
      <c r="L960" s="3">
        <v>3435.56005859375</v>
      </c>
      <c r="M960" s="4">
        <f t="shared" si="28"/>
        <v>-9.4089090774325257E-3</v>
      </c>
      <c r="N960" s="4">
        <f t="shared" si="29"/>
        <v>-2.1956999281005363E-3</v>
      </c>
    </row>
    <row r="961" spans="10:14" x14ac:dyDescent="0.25">
      <c r="J961" s="1">
        <v>44126</v>
      </c>
      <c r="K961" s="3">
        <v>169.66000366210901</v>
      </c>
      <c r="L961" s="3">
        <v>3453.48999023437</v>
      </c>
      <c r="M961" s="4">
        <f t="shared" si="28"/>
        <v>1.3500656200875039E-2</v>
      </c>
      <c r="N961" s="4">
        <f t="shared" si="29"/>
        <v>5.2189253963905724E-3</v>
      </c>
    </row>
    <row r="962" spans="10:14" x14ac:dyDescent="0.25">
      <c r="J962" s="1">
        <v>44127</v>
      </c>
      <c r="K962" s="3">
        <v>168.58999633789</v>
      </c>
      <c r="L962" s="3">
        <v>3465.38989257812</v>
      </c>
      <c r="M962" s="4">
        <f t="shared" si="28"/>
        <v>-6.3067741431268587E-3</v>
      </c>
      <c r="N962" s="4">
        <f t="shared" si="29"/>
        <v>3.445761353703114E-3</v>
      </c>
    </row>
    <row r="963" spans="10:14" x14ac:dyDescent="0.25">
      <c r="J963" s="1">
        <v>44130</v>
      </c>
      <c r="K963" s="3">
        <v>163.19999694824199</v>
      </c>
      <c r="L963" s="3">
        <v>3400.96997070312</v>
      </c>
      <c r="M963" s="4">
        <f t="shared" si="28"/>
        <v>-3.1971051110561199E-2</v>
      </c>
      <c r="N963" s="4">
        <f t="shared" si="29"/>
        <v>-1.8589516294535646E-2</v>
      </c>
    </row>
    <row r="964" spans="10:14" x14ac:dyDescent="0.25">
      <c r="J964" s="1">
        <v>44131</v>
      </c>
      <c r="K964" s="3">
        <v>157.91000366210901</v>
      </c>
      <c r="L964" s="3">
        <v>3390.67993164062</v>
      </c>
      <c r="M964" s="4">
        <f t="shared" ref="M964:M1027" si="30">K964/K963-1</f>
        <v>-3.2414175153512303E-2</v>
      </c>
      <c r="N964" s="4">
        <f t="shared" ref="N964:N1027" si="31">L964/L963-1</f>
        <v>-3.0256189119990395E-3</v>
      </c>
    </row>
    <row r="965" spans="10:14" x14ac:dyDescent="0.25">
      <c r="J965" s="1">
        <v>44132</v>
      </c>
      <c r="K965" s="3">
        <v>151.16000366210901</v>
      </c>
      <c r="L965" s="3">
        <v>3271.03002929687</v>
      </c>
      <c r="M965" s="4">
        <f t="shared" si="30"/>
        <v>-4.2745866908112107E-2</v>
      </c>
      <c r="N965" s="4">
        <f t="shared" si="31"/>
        <v>-3.5287878760604796E-2</v>
      </c>
    </row>
    <row r="966" spans="10:14" x14ac:dyDescent="0.25">
      <c r="J966" s="1">
        <v>44133</v>
      </c>
      <c r="K966" s="3">
        <v>154.669998168945</v>
      </c>
      <c r="L966" s="3">
        <v>3310.11010742187</v>
      </c>
      <c r="M966" s="4">
        <f t="shared" si="30"/>
        <v>2.3220391782220018E-2</v>
      </c>
      <c r="N966" s="4">
        <f t="shared" si="31"/>
        <v>1.1947330894238384E-2</v>
      </c>
    </row>
    <row r="967" spans="10:14" x14ac:dyDescent="0.25">
      <c r="J967" s="1">
        <v>44134</v>
      </c>
      <c r="K967" s="3">
        <v>157.05000305175699</v>
      </c>
      <c r="L967" s="3">
        <v>3269.9599609375</v>
      </c>
      <c r="M967" s="4">
        <f t="shared" si="30"/>
        <v>1.5387631156575932E-2</v>
      </c>
      <c r="N967" s="4">
        <f t="shared" si="31"/>
        <v>-1.2129550130174249E-2</v>
      </c>
    </row>
    <row r="968" spans="10:14" x14ac:dyDescent="0.25">
      <c r="J968" s="1">
        <v>44137</v>
      </c>
      <c r="K968" s="3">
        <v>163.27000427246</v>
      </c>
      <c r="L968" s="3">
        <v>3310.23999023437</v>
      </c>
      <c r="M968" s="4">
        <f t="shared" si="30"/>
        <v>3.9605228270216397E-2</v>
      </c>
      <c r="N968" s="4">
        <f t="shared" si="31"/>
        <v>1.2318202601270256E-2</v>
      </c>
    </row>
    <row r="969" spans="10:14" x14ac:dyDescent="0.25">
      <c r="J969" s="1">
        <v>44138</v>
      </c>
      <c r="K969" s="3">
        <v>167.69000244140599</v>
      </c>
      <c r="L969" s="3">
        <v>3369.15991210937</v>
      </c>
      <c r="M969" s="4">
        <f t="shared" si="30"/>
        <v>2.7071709764703744E-2</v>
      </c>
      <c r="N969" s="4">
        <f t="shared" si="31"/>
        <v>1.779929009643455E-2</v>
      </c>
    </row>
    <row r="970" spans="10:14" x14ac:dyDescent="0.25">
      <c r="J970" s="1">
        <v>44139</v>
      </c>
      <c r="K970" s="3">
        <v>155.22999572753901</v>
      </c>
      <c r="L970" s="3">
        <v>3443.43994140625</v>
      </c>
      <c r="M970" s="4">
        <f t="shared" si="30"/>
        <v>-7.4303813778169303E-2</v>
      </c>
      <c r="N970" s="4">
        <f t="shared" si="31"/>
        <v>2.2047047701684974E-2</v>
      </c>
    </row>
    <row r="971" spans="10:14" x14ac:dyDescent="0.25">
      <c r="J971" s="1">
        <v>44140</v>
      </c>
      <c r="K971" s="3">
        <v>163.08999633789</v>
      </c>
      <c r="L971" s="3">
        <v>3510.44995117187</v>
      </c>
      <c r="M971" s="4">
        <f t="shared" si="30"/>
        <v>5.0634547617632641E-2</v>
      </c>
      <c r="N971" s="4">
        <f t="shared" si="31"/>
        <v>1.9460194138961606E-2</v>
      </c>
    </row>
    <row r="972" spans="10:14" x14ac:dyDescent="0.25">
      <c r="J972" s="1">
        <v>44141</v>
      </c>
      <c r="K972" s="3">
        <v>161.28999328613199</v>
      </c>
      <c r="L972" s="3">
        <v>3509.43994140625</v>
      </c>
      <c r="M972" s="4">
        <f t="shared" si="30"/>
        <v>-1.1036869778504155E-2</v>
      </c>
      <c r="N972" s="4">
        <f t="shared" si="31"/>
        <v>-2.8771518741721458E-4</v>
      </c>
    </row>
    <row r="973" spans="10:14" x14ac:dyDescent="0.25">
      <c r="J973" s="1">
        <v>44144</v>
      </c>
      <c r="K973" s="3">
        <v>170.82000732421801</v>
      </c>
      <c r="L973" s="3">
        <v>3550.5</v>
      </c>
      <c r="M973" s="4">
        <f t="shared" si="30"/>
        <v>5.9086207668070045E-2</v>
      </c>
      <c r="N973" s="4">
        <f t="shared" si="31"/>
        <v>1.1699889235687211E-2</v>
      </c>
    </row>
    <row r="974" spans="10:14" x14ac:dyDescent="0.25">
      <c r="J974" s="1">
        <v>44145</v>
      </c>
      <c r="K974" s="3">
        <v>172.30000305175699</v>
      </c>
      <c r="L974" s="3">
        <v>3545.53002929687</v>
      </c>
      <c r="M974" s="4">
        <f t="shared" si="30"/>
        <v>8.6640654729039923E-3</v>
      </c>
      <c r="N974" s="4">
        <f t="shared" si="31"/>
        <v>-1.3997945931925049E-3</v>
      </c>
    </row>
    <row r="975" spans="10:14" x14ac:dyDescent="0.25">
      <c r="J975" s="1">
        <v>44146</v>
      </c>
      <c r="K975" s="3">
        <v>169.46000671386699</v>
      </c>
      <c r="L975" s="3">
        <v>3572.65991210937</v>
      </c>
      <c r="M975" s="4">
        <f t="shared" si="30"/>
        <v>-1.6482857153733765E-2</v>
      </c>
      <c r="N975" s="4">
        <f t="shared" si="31"/>
        <v>7.6518553187603366E-3</v>
      </c>
    </row>
    <row r="976" spans="10:14" x14ac:dyDescent="0.25">
      <c r="J976" s="1">
        <v>44147</v>
      </c>
      <c r="K976" s="3">
        <v>169.13000488281199</v>
      </c>
      <c r="L976" s="3">
        <v>3537.01000976562</v>
      </c>
      <c r="M976" s="4">
        <f t="shared" si="30"/>
        <v>-1.9473729374518411E-3</v>
      </c>
      <c r="N976" s="4">
        <f t="shared" si="31"/>
        <v>-9.9785323038771301E-3</v>
      </c>
    </row>
    <row r="977" spans="10:14" x14ac:dyDescent="0.25">
      <c r="J977" s="1">
        <v>44148</v>
      </c>
      <c r="K977" s="3">
        <v>171.71000671386699</v>
      </c>
      <c r="L977" s="3">
        <v>3585.14990234375</v>
      </c>
      <c r="M977" s="4">
        <f t="shared" si="30"/>
        <v>1.5254548315319028E-2</v>
      </c>
      <c r="N977" s="4">
        <f t="shared" si="31"/>
        <v>1.3610335409064866E-2</v>
      </c>
    </row>
    <row r="978" spans="10:14" x14ac:dyDescent="0.25">
      <c r="J978" s="1">
        <v>44151</v>
      </c>
      <c r="K978" s="3">
        <v>173.19000244140599</v>
      </c>
      <c r="L978" s="3">
        <v>3626.90991210937</v>
      </c>
      <c r="M978" s="4">
        <f t="shared" si="30"/>
        <v>8.6191582882251261E-3</v>
      </c>
      <c r="N978" s="4">
        <f t="shared" si="31"/>
        <v>1.1648051240010782E-2</v>
      </c>
    </row>
    <row r="979" spans="10:14" x14ac:dyDescent="0.25">
      <c r="J979" s="1">
        <v>44152</v>
      </c>
      <c r="K979" s="3">
        <v>171.91000366210901</v>
      </c>
      <c r="L979" s="3">
        <v>3609.53002929687</v>
      </c>
      <c r="M979" s="4">
        <f t="shared" si="30"/>
        <v>-7.3907197947528092E-3</v>
      </c>
      <c r="N979" s="4">
        <f t="shared" si="31"/>
        <v>-4.7919256980916147E-3</v>
      </c>
    </row>
    <row r="980" spans="10:14" x14ac:dyDescent="0.25">
      <c r="J980" s="1">
        <v>44153</v>
      </c>
      <c r="K980" s="3">
        <v>172.74000549316401</v>
      </c>
      <c r="L980" s="3">
        <v>3567.7900390625</v>
      </c>
      <c r="M980" s="4">
        <f t="shared" si="30"/>
        <v>4.8281182791805044E-3</v>
      </c>
      <c r="N980" s="4">
        <f t="shared" si="31"/>
        <v>-1.1563829610942711E-2</v>
      </c>
    </row>
    <row r="981" spans="10:14" x14ac:dyDescent="0.25">
      <c r="J981" s="1">
        <v>44154</v>
      </c>
      <c r="K981" s="3">
        <v>172.89999389648401</v>
      </c>
      <c r="L981" s="3">
        <v>3581.8701171875</v>
      </c>
      <c r="M981" s="4">
        <f t="shared" si="30"/>
        <v>9.2618037647529405E-4</v>
      </c>
      <c r="N981" s="4">
        <f t="shared" si="31"/>
        <v>3.9464424674215959E-3</v>
      </c>
    </row>
    <row r="982" spans="10:14" x14ac:dyDescent="0.25">
      <c r="J982" s="1">
        <v>44155</v>
      </c>
      <c r="K982" s="3">
        <v>172.22999572753901</v>
      </c>
      <c r="L982" s="3">
        <v>3557.5400390625</v>
      </c>
      <c r="M982" s="4">
        <f t="shared" si="30"/>
        <v>-3.8750618426633965E-3</v>
      </c>
      <c r="N982" s="4">
        <f t="shared" si="31"/>
        <v>-6.7925629151801559E-3</v>
      </c>
    </row>
    <row r="983" spans="10:14" x14ac:dyDescent="0.25">
      <c r="J983" s="1">
        <v>44158</v>
      </c>
      <c r="K983" s="3">
        <v>174.77999877929599</v>
      </c>
      <c r="L983" s="3">
        <v>3577.59008789062</v>
      </c>
      <c r="M983" s="4">
        <f t="shared" si="30"/>
        <v>1.4805801051002598E-2</v>
      </c>
      <c r="N983" s="4">
        <f t="shared" si="31"/>
        <v>5.6359306172149015E-3</v>
      </c>
    </row>
    <row r="984" spans="10:14" x14ac:dyDescent="0.25">
      <c r="J984" s="1">
        <v>44159</v>
      </c>
      <c r="K984" s="3">
        <v>176.89999389648401</v>
      </c>
      <c r="L984" s="3">
        <v>3635.40991210937</v>
      </c>
      <c r="M984" s="4">
        <f t="shared" si="30"/>
        <v>1.2129506419467528E-2</v>
      </c>
      <c r="N984" s="4">
        <f t="shared" si="31"/>
        <v>1.6161668273416252E-2</v>
      </c>
    </row>
    <row r="985" spans="10:14" x14ac:dyDescent="0.25">
      <c r="J985" s="1">
        <v>44160</v>
      </c>
      <c r="K985" s="3">
        <v>174.63000488281199</v>
      </c>
      <c r="L985" s="3">
        <v>3629.64990234375</v>
      </c>
      <c r="M985" s="4">
        <f t="shared" si="30"/>
        <v>-1.2832046873898384E-2</v>
      </c>
      <c r="N985" s="4">
        <f t="shared" si="31"/>
        <v>-1.5844182375235327E-3</v>
      </c>
    </row>
    <row r="986" spans="10:14" x14ac:dyDescent="0.25">
      <c r="J986" s="1">
        <v>44162</v>
      </c>
      <c r="K986" s="3">
        <v>175.08000183105401</v>
      </c>
      <c r="L986" s="3">
        <v>3638.35009765625</v>
      </c>
      <c r="M986" s="4">
        <f t="shared" si="30"/>
        <v>2.5768592776711507E-3</v>
      </c>
      <c r="N986" s="4">
        <f t="shared" si="31"/>
        <v>2.396979198154181E-3</v>
      </c>
    </row>
    <row r="987" spans="10:14" x14ac:dyDescent="0.25">
      <c r="J987" s="1">
        <v>44165</v>
      </c>
      <c r="K987" s="3">
        <v>173.58999633789</v>
      </c>
      <c r="L987" s="3">
        <v>3621.6298828125</v>
      </c>
      <c r="M987" s="4">
        <f t="shared" si="30"/>
        <v>-8.5104265340469887E-3</v>
      </c>
      <c r="N987" s="4">
        <f t="shared" si="31"/>
        <v>-4.5955486401709766E-3</v>
      </c>
    </row>
    <row r="988" spans="10:14" x14ac:dyDescent="0.25">
      <c r="J988" s="1">
        <v>44166</v>
      </c>
      <c r="K988" s="3">
        <v>173.259994506835</v>
      </c>
      <c r="L988" s="3">
        <v>3662.44995117187</v>
      </c>
      <c r="M988" s="4">
        <f t="shared" si="30"/>
        <v>-1.9010417536541313E-3</v>
      </c>
      <c r="N988" s="4">
        <f t="shared" si="31"/>
        <v>1.1271187194774823E-2</v>
      </c>
    </row>
    <row r="989" spans="10:14" x14ac:dyDescent="0.25">
      <c r="J989" s="1">
        <v>44167</v>
      </c>
      <c r="K989" s="3">
        <v>173.86999511718699</v>
      </c>
      <c r="L989" s="3">
        <v>3669.01000976562</v>
      </c>
      <c r="M989" s="4">
        <f t="shared" si="30"/>
        <v>3.5207239391199519E-3</v>
      </c>
      <c r="N989" s="4">
        <f t="shared" si="31"/>
        <v>1.7911667548251575E-3</v>
      </c>
    </row>
    <row r="990" spans="10:14" x14ac:dyDescent="0.25">
      <c r="J990" s="1">
        <v>44168</v>
      </c>
      <c r="K990" s="3">
        <v>174.63000488281199</v>
      </c>
      <c r="L990" s="3">
        <v>3666.71997070312</v>
      </c>
      <c r="M990" s="4">
        <f t="shared" si="30"/>
        <v>4.3711381317561582E-3</v>
      </c>
      <c r="N990" s="4">
        <f t="shared" si="31"/>
        <v>-6.2415721309150296E-4</v>
      </c>
    </row>
    <row r="991" spans="10:14" x14ac:dyDescent="0.25">
      <c r="J991" s="1">
        <v>44169</v>
      </c>
      <c r="K991" s="3">
        <v>182.21000671386699</v>
      </c>
      <c r="L991" s="3">
        <v>3699.1201171875</v>
      </c>
      <c r="M991" s="4">
        <f t="shared" si="30"/>
        <v>4.3406067795403569E-2</v>
      </c>
      <c r="N991" s="4">
        <f t="shared" si="31"/>
        <v>8.8362751296131581E-3</v>
      </c>
    </row>
    <row r="992" spans="10:14" x14ac:dyDescent="0.25">
      <c r="J992" s="1">
        <v>44172</v>
      </c>
      <c r="K992" s="3">
        <v>178.71000671386699</v>
      </c>
      <c r="L992" s="3">
        <v>3691.9599609375</v>
      </c>
      <c r="M992" s="4">
        <f t="shared" si="30"/>
        <v>-1.9208604747467106E-2</v>
      </c>
      <c r="N992" s="4">
        <f t="shared" si="31"/>
        <v>-1.9356376714373402E-3</v>
      </c>
    </row>
    <row r="993" spans="10:14" x14ac:dyDescent="0.25">
      <c r="J993" s="1">
        <v>44173</v>
      </c>
      <c r="K993" s="3">
        <v>178.83999633789</v>
      </c>
      <c r="L993" s="3">
        <v>3702.25</v>
      </c>
      <c r="M993" s="4">
        <f t="shared" si="30"/>
        <v>7.2737742230155611E-4</v>
      </c>
      <c r="N993" s="4">
        <f t="shared" si="31"/>
        <v>2.787148065356293E-3</v>
      </c>
    </row>
    <row r="994" spans="10:14" x14ac:dyDescent="0.25">
      <c r="J994" s="1">
        <v>44174</v>
      </c>
      <c r="K994" s="3">
        <v>180.07000732421801</v>
      </c>
      <c r="L994" s="3">
        <v>3672.82006835937</v>
      </c>
      <c r="M994" s="4">
        <f t="shared" si="30"/>
        <v>6.877717577247644E-3</v>
      </c>
      <c r="N994" s="4">
        <f t="shared" si="31"/>
        <v>-7.949201604599887E-3</v>
      </c>
    </row>
    <row r="995" spans="10:14" x14ac:dyDescent="0.25">
      <c r="J995" s="1">
        <v>44175</v>
      </c>
      <c r="K995" s="3">
        <v>178.850006103515</v>
      </c>
      <c r="L995" s="3">
        <v>3668.10009765625</v>
      </c>
      <c r="M995" s="4">
        <f t="shared" si="30"/>
        <v>-6.7751495034171771E-3</v>
      </c>
      <c r="N995" s="4">
        <f t="shared" si="31"/>
        <v>-1.2851080682610982E-3</v>
      </c>
    </row>
    <row r="996" spans="10:14" x14ac:dyDescent="0.25">
      <c r="J996" s="1">
        <v>44176</v>
      </c>
      <c r="K996" s="3">
        <v>179.28999328613199</v>
      </c>
      <c r="L996" s="3">
        <v>3663.4599609375</v>
      </c>
      <c r="M996" s="4">
        <f t="shared" si="30"/>
        <v>2.4600903975497967E-3</v>
      </c>
      <c r="N996" s="4">
        <f t="shared" si="31"/>
        <v>-1.2649972997506032E-3</v>
      </c>
    </row>
    <row r="997" spans="10:14" x14ac:dyDescent="0.25">
      <c r="J997" s="1">
        <v>44179</v>
      </c>
      <c r="K997" s="3">
        <v>178.05000305175699</v>
      </c>
      <c r="L997" s="3">
        <v>3647.48999023437</v>
      </c>
      <c r="M997" s="4">
        <f t="shared" si="30"/>
        <v>-6.9161151252656872E-3</v>
      </c>
      <c r="N997" s="4">
        <f t="shared" si="31"/>
        <v>-4.3592589719592123E-3</v>
      </c>
    </row>
    <row r="998" spans="10:14" x14ac:dyDescent="0.25">
      <c r="J998" s="1">
        <v>44180</v>
      </c>
      <c r="K998" s="3">
        <v>181.74000549316401</v>
      </c>
      <c r="L998" s="3">
        <v>3694.6201171875</v>
      </c>
      <c r="M998" s="4">
        <f t="shared" si="30"/>
        <v>2.0724528942211773E-2</v>
      </c>
      <c r="N998" s="4">
        <f t="shared" si="31"/>
        <v>1.2921249154710157E-2</v>
      </c>
    </row>
    <row r="999" spans="10:14" x14ac:dyDescent="0.25">
      <c r="J999" s="1">
        <v>44181</v>
      </c>
      <c r="K999" s="3">
        <v>179.5</v>
      </c>
      <c r="L999" s="3">
        <v>3701.169921875</v>
      </c>
      <c r="M999" s="4">
        <f t="shared" si="30"/>
        <v>-1.2325329731808887E-2</v>
      </c>
      <c r="N999" s="4">
        <f t="shared" si="31"/>
        <v>1.7727951669590514E-3</v>
      </c>
    </row>
    <row r="1000" spans="10:14" x14ac:dyDescent="0.25">
      <c r="J1000" s="1">
        <v>44182</v>
      </c>
      <c r="K1000" s="3">
        <v>179.169998168945</v>
      </c>
      <c r="L1000" s="3">
        <v>3722.47998046875</v>
      </c>
      <c r="M1000" s="4">
        <f t="shared" si="30"/>
        <v>-1.8384503122841345E-3</v>
      </c>
      <c r="N1000" s="4">
        <f t="shared" si="31"/>
        <v>5.7576547533797484E-3</v>
      </c>
    </row>
    <row r="1001" spans="10:14" x14ac:dyDescent="0.25">
      <c r="J1001" s="1">
        <v>44183</v>
      </c>
      <c r="K1001" s="3">
        <v>180.96000671386699</v>
      </c>
      <c r="L1001" s="3">
        <v>3709.40991210937</v>
      </c>
      <c r="M1001" s="4">
        <f t="shared" si="30"/>
        <v>9.9905595982321405E-3</v>
      </c>
      <c r="N1001" s="4">
        <f t="shared" si="31"/>
        <v>-3.5111185091543096E-3</v>
      </c>
    </row>
    <row r="1002" spans="10:14" x14ac:dyDescent="0.25">
      <c r="J1002" s="1">
        <v>44186</v>
      </c>
      <c r="K1002" s="3">
        <v>180.16000366210901</v>
      </c>
      <c r="L1002" s="3">
        <v>3694.919921875</v>
      </c>
      <c r="M1002" s="4">
        <f t="shared" si="30"/>
        <v>-4.4208831900793832E-3</v>
      </c>
      <c r="N1002" s="4">
        <f t="shared" si="31"/>
        <v>-3.9062790518425983E-3</v>
      </c>
    </row>
    <row r="1003" spans="10:14" x14ac:dyDescent="0.25">
      <c r="J1003" s="1">
        <v>44187</v>
      </c>
      <c r="K1003" s="3">
        <v>176.58000183105401</v>
      </c>
      <c r="L1003" s="3">
        <v>3687.26000976562</v>
      </c>
      <c r="M1003" s="4">
        <f t="shared" si="30"/>
        <v>-1.9871235336835991E-2</v>
      </c>
      <c r="N1003" s="4">
        <f t="shared" si="31"/>
        <v>-2.0730928602893384E-3</v>
      </c>
    </row>
    <row r="1004" spans="10:14" x14ac:dyDescent="0.25">
      <c r="J1004" s="1">
        <v>44188</v>
      </c>
      <c r="K1004" s="3">
        <v>178.419998168945</v>
      </c>
      <c r="L1004" s="3">
        <v>3690.01000976562</v>
      </c>
      <c r="M1004" s="4">
        <f t="shared" si="30"/>
        <v>1.0420185291715178E-2</v>
      </c>
      <c r="N1004" s="4">
        <f t="shared" si="31"/>
        <v>7.4581125082495703E-4</v>
      </c>
    </row>
    <row r="1005" spans="10:14" x14ac:dyDescent="0.25">
      <c r="J1005" s="1">
        <v>44189</v>
      </c>
      <c r="K1005" s="3">
        <v>179.55999755859301</v>
      </c>
      <c r="L1005" s="3">
        <v>3703.06005859375</v>
      </c>
      <c r="M1005" s="4">
        <f t="shared" si="30"/>
        <v>6.3894148713561361E-3</v>
      </c>
      <c r="N1005" s="4">
        <f t="shared" si="31"/>
        <v>3.5365890047975856E-3</v>
      </c>
    </row>
    <row r="1006" spans="10:14" x14ac:dyDescent="0.25">
      <c r="J1006" s="1">
        <v>44193</v>
      </c>
      <c r="K1006" s="3">
        <v>178.36999511718699</v>
      </c>
      <c r="L1006" s="3">
        <v>3735.36010742187</v>
      </c>
      <c r="M1006" s="4">
        <f t="shared" si="30"/>
        <v>-6.6273248918802263E-3</v>
      </c>
      <c r="N1006" s="4">
        <f t="shared" si="31"/>
        <v>8.7225290211432327E-3</v>
      </c>
    </row>
    <row r="1007" spans="10:14" x14ac:dyDescent="0.25">
      <c r="J1007" s="1">
        <v>44194</v>
      </c>
      <c r="K1007" s="3">
        <v>176.64999389648401</v>
      </c>
      <c r="L1007" s="3">
        <v>3727.0400390625</v>
      </c>
      <c r="M1007" s="4">
        <f t="shared" si="30"/>
        <v>-9.6428842730693631E-3</v>
      </c>
      <c r="N1007" s="4">
        <f t="shared" si="31"/>
        <v>-2.2273805255987877E-3</v>
      </c>
    </row>
    <row r="1008" spans="10:14" x14ac:dyDescent="0.25">
      <c r="J1008" s="1">
        <v>44195</v>
      </c>
      <c r="K1008" s="3">
        <v>180.03999328613199</v>
      </c>
      <c r="L1008" s="3">
        <v>3732.0400390625</v>
      </c>
      <c r="M1008" s="4">
        <f t="shared" si="30"/>
        <v>1.9190486876747403E-2</v>
      </c>
      <c r="N1008" s="4">
        <f t="shared" si="31"/>
        <v>1.3415471654707467E-3</v>
      </c>
    </row>
    <row r="1009" spans="10:14" x14ac:dyDescent="0.25">
      <c r="J1009" s="1">
        <v>44196</v>
      </c>
      <c r="K1009" s="3">
        <v>182.02000427246</v>
      </c>
      <c r="L1009" s="3">
        <v>3756.07006835937</v>
      </c>
      <c r="M1009" s="4">
        <f t="shared" si="30"/>
        <v>1.0997617530351889E-2</v>
      </c>
      <c r="N1009" s="4">
        <f t="shared" si="31"/>
        <v>6.4388455229185126E-3</v>
      </c>
    </row>
    <row r="1010" spans="10:14" x14ac:dyDescent="0.25">
      <c r="J1010" s="1">
        <v>44200</v>
      </c>
      <c r="K1010" s="3">
        <v>182.14999389648401</v>
      </c>
      <c r="L1010" s="3">
        <v>3700.64990234375</v>
      </c>
      <c r="M1010" s="4">
        <f t="shared" si="30"/>
        <v>7.1415020861897993E-4</v>
      </c>
      <c r="N1010" s="4">
        <f t="shared" si="31"/>
        <v>-1.4754827521049729E-2</v>
      </c>
    </row>
    <row r="1011" spans="10:14" x14ac:dyDescent="0.25">
      <c r="J1011" s="1">
        <v>44201</v>
      </c>
      <c r="K1011" s="3">
        <v>183.63999938964801</v>
      </c>
      <c r="L1011" s="3">
        <v>3726.86010742187</v>
      </c>
      <c r="M1011" s="4">
        <f t="shared" si="30"/>
        <v>8.1801018012153115E-3</v>
      </c>
      <c r="N1011" s="4">
        <f t="shared" si="31"/>
        <v>7.082595157547944E-3</v>
      </c>
    </row>
    <row r="1012" spans="10:14" x14ac:dyDescent="0.25">
      <c r="J1012" s="1">
        <v>44202</v>
      </c>
      <c r="K1012" s="3">
        <v>193.86000061035099</v>
      </c>
      <c r="L1012" s="3">
        <v>3748.13989257812</v>
      </c>
      <c r="M1012" s="4">
        <f t="shared" si="30"/>
        <v>5.565237015176705E-2</v>
      </c>
      <c r="N1012" s="4">
        <f t="shared" si="31"/>
        <v>5.709842747752214E-3</v>
      </c>
    </row>
    <row r="1013" spans="10:14" x14ac:dyDescent="0.25">
      <c r="J1013" s="1">
        <v>44203</v>
      </c>
      <c r="K1013" s="3">
        <v>194.22999572753901</v>
      </c>
      <c r="L1013" s="3">
        <v>3803.7900390625</v>
      </c>
      <c r="M1013" s="4">
        <f t="shared" si="30"/>
        <v>1.9085686372801725E-3</v>
      </c>
      <c r="N1013" s="4">
        <f t="shared" si="31"/>
        <v>1.4847403800102521E-2</v>
      </c>
    </row>
    <row r="1014" spans="10:14" x14ac:dyDescent="0.25">
      <c r="J1014" s="1">
        <v>44204</v>
      </c>
      <c r="K1014" s="3">
        <v>194.259994506835</v>
      </c>
      <c r="L1014" s="3">
        <v>3824.67993164062</v>
      </c>
      <c r="M1014" s="4">
        <f t="shared" si="30"/>
        <v>1.5444977581147157E-4</v>
      </c>
      <c r="N1014" s="4">
        <f t="shared" si="31"/>
        <v>5.4918626852675789E-3</v>
      </c>
    </row>
    <row r="1015" spans="10:14" x14ac:dyDescent="0.25">
      <c r="J1015" s="1">
        <v>44207</v>
      </c>
      <c r="K1015" s="3">
        <v>193.86000061035099</v>
      </c>
      <c r="L1015" s="3">
        <v>3799.61010742187</v>
      </c>
      <c r="M1015" s="4">
        <f t="shared" si="30"/>
        <v>-2.0590646957416858E-3</v>
      </c>
      <c r="N1015" s="4">
        <f t="shared" si="31"/>
        <v>-6.5547508985924763E-3</v>
      </c>
    </row>
    <row r="1016" spans="10:14" x14ac:dyDescent="0.25">
      <c r="J1016" s="1">
        <v>44208</v>
      </c>
      <c r="K1016" s="3">
        <v>197.53999328613199</v>
      </c>
      <c r="L1016" s="3">
        <v>3801.18994140625</v>
      </c>
      <c r="M1016" s="4">
        <f t="shared" si="30"/>
        <v>1.8982733231171389E-2</v>
      </c>
      <c r="N1016" s="4">
        <f t="shared" si="31"/>
        <v>4.1578844663403558E-4</v>
      </c>
    </row>
    <row r="1017" spans="10:14" x14ac:dyDescent="0.25">
      <c r="J1017" s="1">
        <v>44209</v>
      </c>
      <c r="K1017" s="3">
        <v>195.88999938964801</v>
      </c>
      <c r="L1017" s="3">
        <v>3809.84008789062</v>
      </c>
      <c r="M1017" s="4">
        <f t="shared" si="30"/>
        <v>-8.3527080721016445E-3</v>
      </c>
      <c r="N1017" s="4">
        <f t="shared" si="31"/>
        <v>2.2756417379052873E-3</v>
      </c>
    </row>
    <row r="1018" spans="10:14" x14ac:dyDescent="0.25">
      <c r="J1018" s="1">
        <v>44210</v>
      </c>
      <c r="K1018" s="3">
        <v>197.39999389648401</v>
      </c>
      <c r="L1018" s="3">
        <v>3795.5400390625</v>
      </c>
      <c r="M1018" s="4">
        <f t="shared" si="30"/>
        <v>7.7083797618093808E-3</v>
      </c>
      <c r="N1018" s="4">
        <f t="shared" si="31"/>
        <v>-3.7534511943354554E-3</v>
      </c>
    </row>
    <row r="1019" spans="10:14" x14ac:dyDescent="0.25">
      <c r="J1019" s="1">
        <v>44211</v>
      </c>
      <c r="K1019" s="3">
        <v>194.61999511718699</v>
      </c>
      <c r="L1019" s="3">
        <v>3768.25</v>
      </c>
      <c r="M1019" s="4">
        <f t="shared" si="30"/>
        <v>-1.4083074292063236E-2</v>
      </c>
      <c r="N1019" s="4">
        <f t="shared" si="31"/>
        <v>-7.1900279753709384E-3</v>
      </c>
    </row>
    <row r="1020" spans="10:14" x14ac:dyDescent="0.25">
      <c r="J1020" s="1">
        <v>44215</v>
      </c>
      <c r="K1020" s="3">
        <v>194.05999755859301</v>
      </c>
      <c r="L1020" s="3">
        <v>3798.90991210937</v>
      </c>
      <c r="M1020" s="4">
        <f t="shared" si="30"/>
        <v>-2.87738964466E-3</v>
      </c>
      <c r="N1020" s="4">
        <f t="shared" si="31"/>
        <v>8.1363795155231511E-3</v>
      </c>
    </row>
    <row r="1021" spans="10:14" x14ac:dyDescent="0.25">
      <c r="J1021" s="1">
        <v>44216</v>
      </c>
      <c r="K1021" s="3">
        <v>192.33999633789</v>
      </c>
      <c r="L1021" s="3">
        <v>3851.85009765625</v>
      </c>
      <c r="M1021" s="4">
        <f t="shared" si="30"/>
        <v>-8.8632445756043898E-3</v>
      </c>
      <c r="N1021" s="4">
        <f t="shared" si="31"/>
        <v>1.3935625421947595E-2</v>
      </c>
    </row>
    <row r="1022" spans="10:14" x14ac:dyDescent="0.25">
      <c r="J1022" s="1">
        <v>44217</v>
      </c>
      <c r="K1022" s="3">
        <v>192.19000244140599</v>
      </c>
      <c r="L1022" s="3">
        <v>3853.07006835937</v>
      </c>
      <c r="M1022" s="4">
        <f t="shared" si="30"/>
        <v>-7.7983726390695729E-4</v>
      </c>
      <c r="N1022" s="4">
        <f t="shared" si="31"/>
        <v>3.1672330755094791E-4</v>
      </c>
    </row>
    <row r="1023" spans="10:14" x14ac:dyDescent="0.25">
      <c r="J1023" s="1">
        <v>44218</v>
      </c>
      <c r="K1023" s="3">
        <v>191.94000244140599</v>
      </c>
      <c r="L1023" s="3">
        <v>3841.46997070312</v>
      </c>
      <c r="M1023" s="4">
        <f t="shared" si="30"/>
        <v>-1.3007960706812316E-3</v>
      </c>
      <c r="N1023" s="4">
        <f t="shared" si="31"/>
        <v>-3.0106116552376383E-3</v>
      </c>
    </row>
    <row r="1024" spans="10:14" x14ac:dyDescent="0.25">
      <c r="J1024" s="1">
        <v>44221</v>
      </c>
      <c r="K1024" s="3">
        <v>187.33999633789</v>
      </c>
      <c r="L1024" s="3">
        <v>3855.36010742187</v>
      </c>
      <c r="M1024" s="4">
        <f t="shared" si="30"/>
        <v>-2.3965854147158572E-2</v>
      </c>
      <c r="N1024" s="4">
        <f t="shared" si="31"/>
        <v>3.6158389430824833E-3</v>
      </c>
    </row>
    <row r="1025" spans="10:14" x14ac:dyDescent="0.25">
      <c r="J1025" s="1">
        <v>44222</v>
      </c>
      <c r="K1025" s="3">
        <v>187.21000671386699</v>
      </c>
      <c r="L1025" s="3">
        <v>3849.6201171875</v>
      </c>
      <c r="M1025" s="4">
        <f t="shared" si="30"/>
        <v>-6.9387011083610339E-4</v>
      </c>
      <c r="N1025" s="4">
        <f t="shared" si="31"/>
        <v>-1.4888337468970114E-3</v>
      </c>
    </row>
    <row r="1026" spans="10:14" x14ac:dyDescent="0.25">
      <c r="J1026" s="1">
        <v>44223</v>
      </c>
      <c r="K1026" s="3">
        <v>180.63000488281199</v>
      </c>
      <c r="L1026" s="3">
        <v>3750.77001953125</v>
      </c>
      <c r="M1026" s="4">
        <f t="shared" si="30"/>
        <v>-3.5147703622018023E-2</v>
      </c>
      <c r="N1026" s="4">
        <f t="shared" si="31"/>
        <v>-2.5677883699462001E-2</v>
      </c>
    </row>
    <row r="1027" spans="10:14" x14ac:dyDescent="0.25">
      <c r="J1027" s="1">
        <v>44224</v>
      </c>
      <c r="K1027" s="3">
        <v>184.33999633789</v>
      </c>
      <c r="L1027" s="3">
        <v>3787.3798828125</v>
      </c>
      <c r="M1027" s="4">
        <f t="shared" si="30"/>
        <v>2.0539175966279632E-2</v>
      </c>
      <c r="N1027" s="4">
        <f t="shared" si="31"/>
        <v>9.7606259756297664E-3</v>
      </c>
    </row>
    <row r="1028" spans="10:14" x14ac:dyDescent="0.25">
      <c r="J1028" s="1">
        <v>44225</v>
      </c>
      <c r="K1028" s="3">
        <v>182.83999633789</v>
      </c>
      <c r="L1028" s="3">
        <v>3714.23999023437</v>
      </c>
      <c r="M1028" s="4">
        <f t="shared" ref="M1028:M1091" si="32">K1028/K1027-1</f>
        <v>-8.1371380590165021E-3</v>
      </c>
      <c r="N1028" s="4">
        <f t="shared" ref="N1028:N1091" si="33">L1028/L1027-1</f>
        <v>-1.9311475173125925E-2</v>
      </c>
    </row>
    <row r="1029" spans="10:14" x14ac:dyDescent="0.25">
      <c r="J1029" s="1">
        <v>44228</v>
      </c>
      <c r="K1029" s="3">
        <v>184.72000122070301</v>
      </c>
      <c r="L1029" s="3">
        <v>3773.86010742187</v>
      </c>
      <c r="M1029" s="4">
        <f t="shared" si="32"/>
        <v>1.0282240868889181E-2</v>
      </c>
      <c r="N1029" s="4">
        <f t="shared" si="33"/>
        <v>1.6051767614439383E-2</v>
      </c>
    </row>
    <row r="1030" spans="10:14" x14ac:dyDescent="0.25">
      <c r="J1030" s="1">
        <v>44229</v>
      </c>
      <c r="K1030" s="3">
        <v>192.5</v>
      </c>
      <c r="L1030" s="3">
        <v>3826.31005859375</v>
      </c>
      <c r="M1030" s="4">
        <f t="shared" si="32"/>
        <v>4.2117793026654748E-2</v>
      </c>
      <c r="N1030" s="4">
        <f t="shared" si="33"/>
        <v>1.3898223484418271E-2</v>
      </c>
    </row>
    <row r="1031" spans="10:14" x14ac:dyDescent="0.25">
      <c r="J1031" s="1">
        <v>44230</v>
      </c>
      <c r="K1031" s="3">
        <v>191.44999694824199</v>
      </c>
      <c r="L1031" s="3">
        <v>3830.169921875</v>
      </c>
      <c r="M1031" s="4">
        <f t="shared" si="32"/>
        <v>-5.4545613078338384E-3</v>
      </c>
      <c r="N1031" s="4">
        <f t="shared" si="33"/>
        <v>1.0087690809532646E-3</v>
      </c>
    </row>
    <row r="1032" spans="10:14" x14ac:dyDescent="0.25">
      <c r="J1032" s="1">
        <v>44231</v>
      </c>
      <c r="K1032" s="3">
        <v>191.64999389648401</v>
      </c>
      <c r="L1032" s="3">
        <v>3871.73999023437</v>
      </c>
      <c r="M1032" s="4">
        <f t="shared" si="32"/>
        <v>1.0446432563593344E-3</v>
      </c>
      <c r="N1032" s="4">
        <f t="shared" si="33"/>
        <v>1.085332223041946E-2</v>
      </c>
    </row>
    <row r="1033" spans="10:14" x14ac:dyDescent="0.25">
      <c r="J1033" s="1">
        <v>44232</v>
      </c>
      <c r="K1033" s="3">
        <v>193</v>
      </c>
      <c r="L1033" s="3">
        <v>3886.830078125</v>
      </c>
      <c r="M1033" s="4">
        <f t="shared" si="32"/>
        <v>7.0441228620397034E-3</v>
      </c>
      <c r="N1033" s="4">
        <f t="shared" si="33"/>
        <v>3.8974951646266742E-3</v>
      </c>
    </row>
    <row r="1034" spans="10:14" x14ac:dyDescent="0.25">
      <c r="J1034" s="1">
        <v>44235</v>
      </c>
      <c r="K1034" s="3">
        <v>197.44999694824199</v>
      </c>
      <c r="L1034" s="3">
        <v>3915.59008789062</v>
      </c>
      <c r="M1034" s="4">
        <f t="shared" si="32"/>
        <v>2.3056979006435219E-2</v>
      </c>
      <c r="N1034" s="4">
        <f t="shared" si="33"/>
        <v>7.3993483603722598E-3</v>
      </c>
    </row>
    <row r="1035" spans="10:14" x14ac:dyDescent="0.25">
      <c r="J1035" s="1">
        <v>44236</v>
      </c>
      <c r="K1035" s="3">
        <v>197.27999877929599</v>
      </c>
      <c r="L1035" s="3">
        <v>3911.22998046875</v>
      </c>
      <c r="M1035" s="4">
        <f t="shared" si="32"/>
        <v>-8.609682024485199E-4</v>
      </c>
      <c r="N1035" s="4">
        <f t="shared" si="33"/>
        <v>-1.1135249921472301E-3</v>
      </c>
    </row>
    <row r="1036" spans="10:14" x14ac:dyDescent="0.25">
      <c r="J1036" s="1">
        <v>44237</v>
      </c>
      <c r="K1036" s="3">
        <v>197.72000122070301</v>
      </c>
      <c r="L1036" s="3">
        <v>3909.8798828125</v>
      </c>
      <c r="M1036" s="4">
        <f t="shared" si="32"/>
        <v>2.2303449114435825E-3</v>
      </c>
      <c r="N1036" s="4">
        <f t="shared" si="33"/>
        <v>-3.4518493235935477E-4</v>
      </c>
    </row>
    <row r="1037" spans="10:14" x14ac:dyDescent="0.25">
      <c r="J1037" s="1">
        <v>44238</v>
      </c>
      <c r="K1037" s="3">
        <v>198.350006103515</v>
      </c>
      <c r="L1037" s="3">
        <v>3916.3798828125</v>
      </c>
      <c r="M1037" s="4">
        <f t="shared" si="32"/>
        <v>3.1863487705967586E-3</v>
      </c>
      <c r="N1037" s="4">
        <f t="shared" si="33"/>
        <v>1.6624551635393559E-3</v>
      </c>
    </row>
    <row r="1038" spans="10:14" x14ac:dyDescent="0.25">
      <c r="J1038" s="1">
        <v>44239</v>
      </c>
      <c r="K1038" s="3">
        <v>197.99000549316401</v>
      </c>
      <c r="L1038" s="3">
        <v>3934.830078125</v>
      </c>
      <c r="M1038" s="4">
        <f t="shared" si="32"/>
        <v>-1.8149765529279493E-3</v>
      </c>
      <c r="N1038" s="4">
        <f t="shared" si="33"/>
        <v>4.7110331133788375E-3</v>
      </c>
    </row>
    <row r="1039" spans="10:14" x14ac:dyDescent="0.25">
      <c r="J1039" s="1">
        <v>44243</v>
      </c>
      <c r="K1039" s="3">
        <v>202.38000488281199</v>
      </c>
      <c r="L1039" s="3">
        <v>3932.59008789062</v>
      </c>
      <c r="M1039" s="4">
        <f t="shared" si="32"/>
        <v>2.2172833314051177E-2</v>
      </c>
      <c r="N1039" s="4">
        <f t="shared" si="33"/>
        <v>-5.6927241835236231E-4</v>
      </c>
    </row>
    <row r="1040" spans="10:14" x14ac:dyDescent="0.25">
      <c r="J1040" s="1">
        <v>44244</v>
      </c>
      <c r="K1040" s="3">
        <v>202.30000305175699</v>
      </c>
      <c r="L1040" s="3">
        <v>3931.330078125</v>
      </c>
      <c r="M1040" s="4">
        <f t="shared" si="32"/>
        <v>-3.953050159344329E-4</v>
      </c>
      <c r="N1040" s="4">
        <f t="shared" si="33"/>
        <v>-3.2040200922534012E-4</v>
      </c>
    </row>
    <row r="1041" spans="10:14" x14ac:dyDescent="0.25">
      <c r="J1041" s="1">
        <v>44245</v>
      </c>
      <c r="K1041" s="3">
        <v>199.919998168945</v>
      </c>
      <c r="L1041" s="3">
        <v>3913.96997070312</v>
      </c>
      <c r="M1041" s="4">
        <f t="shared" si="32"/>
        <v>-1.1764729841368671E-2</v>
      </c>
      <c r="N1041" s="4">
        <f t="shared" si="33"/>
        <v>-4.415835627355813E-3</v>
      </c>
    </row>
    <row r="1042" spans="10:14" x14ac:dyDescent="0.25">
      <c r="J1042" s="1">
        <v>44246</v>
      </c>
      <c r="K1042" s="3">
        <v>209.91000366210901</v>
      </c>
      <c r="L1042" s="3">
        <v>3906.7099609375</v>
      </c>
      <c r="M1042" s="4">
        <f t="shared" si="32"/>
        <v>4.99700159296812E-2</v>
      </c>
      <c r="N1042" s="4">
        <f t="shared" si="33"/>
        <v>-1.8548966445738335E-3</v>
      </c>
    </row>
    <row r="1043" spans="10:14" x14ac:dyDescent="0.25">
      <c r="J1043" s="1">
        <v>44249</v>
      </c>
      <c r="K1043" s="3">
        <v>218.05999755859301</v>
      </c>
      <c r="L1043" s="3">
        <v>3876.5</v>
      </c>
      <c r="M1043" s="4">
        <f t="shared" si="32"/>
        <v>3.8826133839733545E-2</v>
      </c>
      <c r="N1043" s="4">
        <f t="shared" si="33"/>
        <v>-7.7328394581538396E-3</v>
      </c>
    </row>
    <row r="1044" spans="10:14" x14ac:dyDescent="0.25">
      <c r="J1044" s="1">
        <v>44250</v>
      </c>
      <c r="K1044" s="3">
        <v>220.17999267578099</v>
      </c>
      <c r="L1044" s="3">
        <v>3881.3701171875</v>
      </c>
      <c r="M1044" s="4">
        <f t="shared" si="32"/>
        <v>9.7220725530748897E-3</v>
      </c>
      <c r="N1044" s="4">
        <f t="shared" si="33"/>
        <v>1.2563181187927874E-3</v>
      </c>
    </row>
    <row r="1045" spans="10:14" x14ac:dyDescent="0.25">
      <c r="J1045" s="1">
        <v>44251</v>
      </c>
      <c r="K1045" s="3">
        <v>222.47000122070301</v>
      </c>
      <c r="L1045" s="3">
        <v>3925.42993164062</v>
      </c>
      <c r="M1045" s="4">
        <f t="shared" si="32"/>
        <v>1.0400620497313273E-2</v>
      </c>
      <c r="N1045" s="4">
        <f t="shared" si="33"/>
        <v>1.1351613765977708E-2</v>
      </c>
    </row>
    <row r="1046" spans="10:14" x14ac:dyDescent="0.25">
      <c r="J1046" s="1">
        <v>44252</v>
      </c>
      <c r="K1046" s="3">
        <v>221.82000732421801</v>
      </c>
      <c r="L1046" s="3">
        <v>3829.34008789062</v>
      </c>
      <c r="M1046" s="4">
        <f t="shared" si="32"/>
        <v>-2.9217148061242426E-3</v>
      </c>
      <c r="N1046" s="4">
        <f t="shared" si="33"/>
        <v>-2.4478807525126212E-2</v>
      </c>
    </row>
    <row r="1047" spans="10:14" x14ac:dyDescent="0.25">
      <c r="J1047" s="1">
        <v>44253</v>
      </c>
      <c r="K1047" s="3">
        <v>215.88000488281199</v>
      </c>
      <c r="L1047" s="3">
        <v>3811.14990234375</v>
      </c>
      <c r="M1047" s="4">
        <f t="shared" si="32"/>
        <v>-2.6778479150999068E-2</v>
      </c>
      <c r="N1047" s="4">
        <f t="shared" si="33"/>
        <v>-4.7502141699015121E-3</v>
      </c>
    </row>
    <row r="1048" spans="10:14" x14ac:dyDescent="0.25">
      <c r="J1048" s="1">
        <v>44256</v>
      </c>
      <c r="K1048" s="3">
        <v>219.759994506835</v>
      </c>
      <c r="L1048" s="3">
        <v>3901.82006835937</v>
      </c>
      <c r="M1048" s="4">
        <f t="shared" si="32"/>
        <v>1.7972899463890801E-2</v>
      </c>
      <c r="N1048" s="4">
        <f t="shared" si="33"/>
        <v>2.3790763506798873E-2</v>
      </c>
    </row>
    <row r="1049" spans="10:14" x14ac:dyDescent="0.25">
      <c r="J1049" s="1">
        <v>44257</v>
      </c>
      <c r="K1049" s="3">
        <v>215.82000732421801</v>
      </c>
      <c r="L1049" s="3">
        <v>3870.2900390625</v>
      </c>
      <c r="M1049" s="4">
        <f t="shared" si="32"/>
        <v>-1.7928591559436158E-2</v>
      </c>
      <c r="N1049" s="4">
        <f t="shared" si="33"/>
        <v>-8.0808516908693617E-3</v>
      </c>
    </row>
    <row r="1050" spans="10:14" x14ac:dyDescent="0.25">
      <c r="J1050" s="1">
        <v>44258</v>
      </c>
      <c r="K1050" s="3">
        <v>214.91000366210901</v>
      </c>
      <c r="L1050" s="3">
        <v>3819.71997070312</v>
      </c>
      <c r="M1050" s="4">
        <f t="shared" si="32"/>
        <v>-4.2164935187957164E-3</v>
      </c>
      <c r="N1050" s="4">
        <f t="shared" si="33"/>
        <v>-1.3066221871999462E-2</v>
      </c>
    </row>
    <row r="1051" spans="10:14" x14ac:dyDescent="0.25">
      <c r="J1051" s="1">
        <v>44259</v>
      </c>
      <c r="K1051" s="3">
        <v>212.77000427246</v>
      </c>
      <c r="L1051" s="3">
        <v>3768.46997070312</v>
      </c>
      <c r="M1051" s="4">
        <f t="shared" si="32"/>
        <v>-9.9576536837885365E-3</v>
      </c>
      <c r="N1051" s="4">
        <f t="shared" si="33"/>
        <v>-1.3417213930100202E-2</v>
      </c>
    </row>
    <row r="1052" spans="10:14" x14ac:dyDescent="0.25">
      <c r="J1052" s="1">
        <v>44260</v>
      </c>
      <c r="K1052" s="3">
        <v>220.16000366210901</v>
      </c>
      <c r="L1052" s="3">
        <v>3841.93994140625</v>
      </c>
      <c r="M1052" s="4">
        <f t="shared" si="32"/>
        <v>3.4732336519511575E-2</v>
      </c>
      <c r="N1052" s="4">
        <f t="shared" si="33"/>
        <v>1.9495968197783542E-2</v>
      </c>
    </row>
    <row r="1053" spans="10:14" x14ac:dyDescent="0.25">
      <c r="J1053" s="1">
        <v>44263</v>
      </c>
      <c r="K1053" s="3">
        <v>221.58000183105401</v>
      </c>
      <c r="L1053" s="3">
        <v>3821.35009765625</v>
      </c>
      <c r="M1053" s="4">
        <f t="shared" si="32"/>
        <v>6.4498462269484413E-3</v>
      </c>
      <c r="N1053" s="4">
        <f t="shared" si="33"/>
        <v>-5.3592310301612267E-3</v>
      </c>
    </row>
    <row r="1054" spans="10:14" x14ac:dyDescent="0.25">
      <c r="J1054" s="1">
        <v>44264</v>
      </c>
      <c r="K1054" s="3">
        <v>216.80000305175699</v>
      </c>
      <c r="L1054" s="3">
        <v>3875.43994140625</v>
      </c>
      <c r="M1054" s="4">
        <f t="shared" si="32"/>
        <v>-2.1572338387024548E-2</v>
      </c>
      <c r="N1054" s="4">
        <f t="shared" si="33"/>
        <v>1.4154642303822129E-2</v>
      </c>
    </row>
    <row r="1055" spans="10:14" x14ac:dyDescent="0.25">
      <c r="J1055" s="1">
        <v>44265</v>
      </c>
      <c r="K1055" s="3">
        <v>221.05999755859301</v>
      </c>
      <c r="L1055" s="3">
        <v>3898.81005859375</v>
      </c>
      <c r="M1055" s="4">
        <f t="shared" si="32"/>
        <v>1.9649420880400115E-2</v>
      </c>
      <c r="N1055" s="4">
        <f t="shared" si="33"/>
        <v>6.0303133427013211E-3</v>
      </c>
    </row>
    <row r="1056" spans="10:14" x14ac:dyDescent="0.25">
      <c r="J1056" s="1">
        <v>44266</v>
      </c>
      <c r="K1056" s="3">
        <v>219.759994506835</v>
      </c>
      <c r="L1056" s="3">
        <v>3939.34008789062</v>
      </c>
      <c r="M1056" s="4">
        <f t="shared" si="32"/>
        <v>-5.880770225800025E-3</v>
      </c>
      <c r="N1056" s="4">
        <f t="shared" si="33"/>
        <v>1.0395487004434489E-2</v>
      </c>
    </row>
    <row r="1057" spans="10:14" x14ac:dyDescent="0.25">
      <c r="J1057" s="1">
        <v>44267</v>
      </c>
      <c r="K1057" s="3">
        <v>229</v>
      </c>
      <c r="L1057" s="3">
        <v>3943.34008789062</v>
      </c>
      <c r="M1057" s="4">
        <f t="shared" si="32"/>
        <v>4.2045894267064288E-2</v>
      </c>
      <c r="N1057" s="4">
        <f t="shared" si="33"/>
        <v>1.0153984958789497E-3</v>
      </c>
    </row>
    <row r="1058" spans="10:14" x14ac:dyDescent="0.25">
      <c r="J1058" s="1">
        <v>44270</v>
      </c>
      <c r="K1058" s="3">
        <v>230.74000549316401</v>
      </c>
      <c r="L1058" s="3">
        <v>3968.93994140625</v>
      </c>
      <c r="M1058" s="4">
        <f t="shared" si="32"/>
        <v>7.598277262724995E-3</v>
      </c>
      <c r="N1058" s="4">
        <f t="shared" si="33"/>
        <v>6.4919213014984489E-3</v>
      </c>
    </row>
    <row r="1059" spans="10:14" x14ac:dyDescent="0.25">
      <c r="J1059" s="1">
        <v>44271</v>
      </c>
      <c r="K1059" s="3">
        <v>226.46000671386699</v>
      </c>
      <c r="L1059" s="3">
        <v>3962.7099609375</v>
      </c>
      <c r="M1059" s="4">
        <f t="shared" si="32"/>
        <v>-1.8549010476745509E-2</v>
      </c>
      <c r="N1059" s="4">
        <f t="shared" si="33"/>
        <v>-1.5696837343783798E-3</v>
      </c>
    </row>
    <row r="1060" spans="10:14" x14ac:dyDescent="0.25">
      <c r="J1060" s="1">
        <v>44272</v>
      </c>
      <c r="K1060" s="3">
        <v>233.63000488281199</v>
      </c>
      <c r="L1060" s="3">
        <v>3974.1201171875</v>
      </c>
      <c r="M1060" s="4">
        <f t="shared" si="32"/>
        <v>3.1661211500379149E-2</v>
      </c>
      <c r="N1060" s="4">
        <f t="shared" si="33"/>
        <v>2.8793821305308498E-3</v>
      </c>
    </row>
    <row r="1061" spans="10:14" x14ac:dyDescent="0.25">
      <c r="J1061" s="1">
        <v>44273</v>
      </c>
      <c r="K1061" s="3">
        <v>230.67999267578099</v>
      </c>
      <c r="L1061" s="3">
        <v>3915.4599609375</v>
      </c>
      <c r="M1061" s="4">
        <f t="shared" si="32"/>
        <v>-1.2626855050192343E-2</v>
      </c>
      <c r="N1061" s="4">
        <f t="shared" si="33"/>
        <v>-1.4760539319459198E-2</v>
      </c>
    </row>
    <row r="1062" spans="10:14" x14ac:dyDescent="0.25">
      <c r="J1062" s="1">
        <v>44274</v>
      </c>
      <c r="K1062" s="3">
        <v>225.28999328613199</v>
      </c>
      <c r="L1062" s="3">
        <v>3913.10009765625</v>
      </c>
      <c r="M1062" s="4">
        <f t="shared" si="32"/>
        <v>-2.3365699500539683E-2</v>
      </c>
      <c r="N1062" s="4">
        <f t="shared" si="33"/>
        <v>-6.0270397470363335E-4</v>
      </c>
    </row>
    <row r="1063" spans="10:14" x14ac:dyDescent="0.25">
      <c r="J1063" s="1">
        <v>44277</v>
      </c>
      <c r="K1063" s="3">
        <v>226.02000427246</v>
      </c>
      <c r="L1063" s="3">
        <v>3940.59008789062</v>
      </c>
      <c r="M1063" s="4">
        <f t="shared" si="32"/>
        <v>3.2403169607309046E-3</v>
      </c>
      <c r="N1063" s="4">
        <f t="shared" si="33"/>
        <v>7.0251180773104327E-3</v>
      </c>
    </row>
    <row r="1064" spans="10:14" x14ac:dyDescent="0.25">
      <c r="J1064" s="1">
        <v>44278</v>
      </c>
      <c r="K1064" s="3">
        <v>218.25</v>
      </c>
      <c r="L1064" s="3">
        <v>3910.52001953125</v>
      </c>
      <c r="M1064" s="4">
        <f t="shared" si="32"/>
        <v>-3.4377506970991401E-2</v>
      </c>
      <c r="N1064" s="4">
        <f t="shared" si="33"/>
        <v>-7.630854183939384E-3</v>
      </c>
    </row>
    <row r="1065" spans="10:14" x14ac:dyDescent="0.25">
      <c r="J1065" s="1">
        <v>44279</v>
      </c>
      <c r="K1065" s="3">
        <v>221.22999572753901</v>
      </c>
      <c r="L1065" s="3">
        <v>3889.13989257812</v>
      </c>
      <c r="M1065" s="4">
        <f t="shared" si="32"/>
        <v>1.365404686157623E-2</v>
      </c>
      <c r="N1065" s="4">
        <f t="shared" si="33"/>
        <v>-5.4673360183162822E-3</v>
      </c>
    </row>
    <row r="1066" spans="10:14" x14ac:dyDescent="0.25">
      <c r="J1066" s="1">
        <v>44280</v>
      </c>
      <c r="K1066" s="3">
        <v>224.25</v>
      </c>
      <c r="L1066" s="3">
        <v>3909.52001953125</v>
      </c>
      <c r="M1066" s="4">
        <f t="shared" si="32"/>
        <v>1.3650971074376184E-2</v>
      </c>
      <c r="N1066" s="4">
        <f t="shared" si="33"/>
        <v>5.240265846960801E-3</v>
      </c>
    </row>
    <row r="1067" spans="10:14" x14ac:dyDescent="0.25">
      <c r="J1067" s="1">
        <v>44281</v>
      </c>
      <c r="K1067" s="3">
        <v>229.5</v>
      </c>
      <c r="L1067" s="3">
        <v>3974.5400390625</v>
      </c>
      <c r="M1067" s="4">
        <f t="shared" si="32"/>
        <v>2.3411371237458178E-2</v>
      </c>
      <c r="N1067" s="4">
        <f t="shared" si="33"/>
        <v>1.6631202604519668E-2</v>
      </c>
    </row>
    <row r="1068" spans="10:14" x14ac:dyDescent="0.25">
      <c r="J1068" s="1">
        <v>44284</v>
      </c>
      <c r="K1068" s="3">
        <v>230.22000122070301</v>
      </c>
      <c r="L1068" s="3">
        <v>3971.09008789062</v>
      </c>
      <c r="M1068" s="4">
        <f t="shared" si="32"/>
        <v>3.1372602209280842E-3</v>
      </c>
      <c r="N1068" s="4">
        <f t="shared" si="33"/>
        <v>-8.6801268523484243E-4</v>
      </c>
    </row>
    <row r="1069" spans="10:14" x14ac:dyDescent="0.25">
      <c r="J1069" s="1">
        <v>44285</v>
      </c>
      <c r="K1069" s="3">
        <v>233.08000183105401</v>
      </c>
      <c r="L1069" s="3">
        <v>3958.55004882812</v>
      </c>
      <c r="M1069" s="4">
        <f t="shared" si="32"/>
        <v>1.242290242023425E-2</v>
      </c>
      <c r="N1069" s="4">
        <f t="shared" si="33"/>
        <v>-3.1578329337678124E-3</v>
      </c>
    </row>
    <row r="1070" spans="10:14" x14ac:dyDescent="0.25">
      <c r="J1070" s="1">
        <v>44286</v>
      </c>
      <c r="K1070" s="3">
        <v>231.86999511718699</v>
      </c>
      <c r="L1070" s="3">
        <v>3972.88989257812</v>
      </c>
      <c r="M1070" s="4">
        <f t="shared" si="32"/>
        <v>-5.1913793734397196E-3</v>
      </c>
      <c r="N1070" s="4">
        <f t="shared" si="33"/>
        <v>3.6224990395776757E-3</v>
      </c>
    </row>
    <row r="1071" spans="10:14" x14ac:dyDescent="0.25">
      <c r="J1071" s="1">
        <v>44287</v>
      </c>
      <c r="K1071" s="3">
        <v>232.74000549316401</v>
      </c>
      <c r="L1071" s="3">
        <v>4019.8701171875</v>
      </c>
      <c r="M1071" s="4">
        <f t="shared" si="32"/>
        <v>3.7521472993402583E-3</v>
      </c>
      <c r="N1071" s="4">
        <f t="shared" si="33"/>
        <v>1.1825201774946059E-2</v>
      </c>
    </row>
    <row r="1072" spans="10:14" x14ac:dyDescent="0.25">
      <c r="J1072" s="1">
        <v>44291</v>
      </c>
      <c r="K1072" s="3">
        <v>233.71000671386699</v>
      </c>
      <c r="L1072" s="3">
        <v>4077.90991210937</v>
      </c>
      <c r="M1072" s="4">
        <f t="shared" si="32"/>
        <v>4.1677459732269995E-3</v>
      </c>
      <c r="N1072" s="4">
        <f t="shared" si="33"/>
        <v>1.4438226417742506E-2</v>
      </c>
    </row>
    <row r="1073" spans="10:14" x14ac:dyDescent="0.25">
      <c r="J1073" s="1">
        <v>44292</v>
      </c>
      <c r="K1073" s="3">
        <v>230.63999938964801</v>
      </c>
      <c r="L1073" s="3">
        <v>4073.93994140625</v>
      </c>
      <c r="M1073" s="4">
        <f t="shared" si="32"/>
        <v>-1.3135968662127517E-2</v>
      </c>
      <c r="N1073" s="4">
        <f t="shared" si="33"/>
        <v>-9.7353075194994698E-4</v>
      </c>
    </row>
    <row r="1074" spans="10:14" x14ac:dyDescent="0.25">
      <c r="J1074" s="1">
        <v>44293</v>
      </c>
      <c r="K1074" s="3">
        <v>230.41000366210901</v>
      </c>
      <c r="L1074" s="3">
        <v>4079.94995117187</v>
      </c>
      <c r="M1074" s="4">
        <f t="shared" si="32"/>
        <v>-9.9720659099744591E-4</v>
      </c>
      <c r="N1074" s="4">
        <f t="shared" si="33"/>
        <v>1.4752327849845148E-3</v>
      </c>
    </row>
    <row r="1075" spans="10:14" x14ac:dyDescent="0.25">
      <c r="J1075" s="1">
        <v>44294</v>
      </c>
      <c r="K1075" s="3">
        <v>230.47999572753901</v>
      </c>
      <c r="L1075" s="3">
        <v>4097.169921875</v>
      </c>
      <c r="M1075" s="4">
        <f t="shared" si="32"/>
        <v>3.0377181683771681E-4</v>
      </c>
      <c r="N1075" s="4">
        <f t="shared" si="33"/>
        <v>4.2206328286413797E-3</v>
      </c>
    </row>
    <row r="1076" spans="10:14" x14ac:dyDescent="0.25">
      <c r="J1076" s="1">
        <v>44295</v>
      </c>
      <c r="K1076" s="3">
        <v>230.75</v>
      </c>
      <c r="L1076" s="3">
        <v>4128.7998046875</v>
      </c>
      <c r="M1076" s="4">
        <f t="shared" si="32"/>
        <v>1.1714867991414746E-3</v>
      </c>
      <c r="N1076" s="4">
        <f t="shared" si="33"/>
        <v>7.7199343487381888E-3</v>
      </c>
    </row>
    <row r="1077" spans="10:14" x14ac:dyDescent="0.25">
      <c r="J1077" s="1">
        <v>44298</v>
      </c>
      <c r="K1077" s="3">
        <v>230.92999267578099</v>
      </c>
      <c r="L1077" s="3">
        <v>4127.990234375</v>
      </c>
      <c r="M1077" s="4">
        <f t="shared" si="32"/>
        <v>7.8003326448961019E-4</v>
      </c>
      <c r="N1077" s="4">
        <f t="shared" si="33"/>
        <v>-1.9607884876882142E-4</v>
      </c>
    </row>
    <row r="1078" spans="10:14" x14ac:dyDescent="0.25">
      <c r="J1078" s="1">
        <v>44299</v>
      </c>
      <c r="K1078" s="3">
        <v>229.350006103515</v>
      </c>
      <c r="L1078" s="3">
        <v>4141.58984375</v>
      </c>
      <c r="M1078" s="4">
        <f t="shared" si="32"/>
        <v>-6.8418422135588797E-3</v>
      </c>
      <c r="N1078" s="4">
        <f t="shared" si="33"/>
        <v>3.2944868090414303E-3</v>
      </c>
    </row>
    <row r="1079" spans="10:14" x14ac:dyDescent="0.25">
      <c r="J1079" s="1">
        <v>44300</v>
      </c>
      <c r="K1079" s="3">
        <v>232.58000183105401</v>
      </c>
      <c r="L1079" s="3">
        <v>4124.66015625</v>
      </c>
      <c r="M1079" s="4">
        <f t="shared" si="32"/>
        <v>1.4083259828129968E-2</v>
      </c>
      <c r="N1079" s="4">
        <f t="shared" si="33"/>
        <v>-4.0877267278285334E-3</v>
      </c>
    </row>
    <row r="1080" spans="10:14" x14ac:dyDescent="0.25">
      <c r="J1080" s="1">
        <v>44301</v>
      </c>
      <c r="K1080" s="3">
        <v>232.52000427246</v>
      </c>
      <c r="L1080" s="3">
        <v>4170.419921875</v>
      </c>
      <c r="M1080" s="4">
        <f t="shared" si="32"/>
        <v>-2.5796525118948477E-4</v>
      </c>
      <c r="N1080" s="4">
        <f t="shared" si="33"/>
        <v>1.109419052516647E-2</v>
      </c>
    </row>
    <row r="1081" spans="10:14" x14ac:dyDescent="0.25">
      <c r="J1081" s="1">
        <v>44302</v>
      </c>
      <c r="K1081" s="3">
        <v>233.36000061035099</v>
      </c>
      <c r="L1081" s="3">
        <v>4185.47021484375</v>
      </c>
      <c r="M1081" s="4">
        <f t="shared" si="32"/>
        <v>3.6125766491330591E-3</v>
      </c>
      <c r="N1081" s="4">
        <f t="shared" si="33"/>
        <v>3.6088195555097347E-3</v>
      </c>
    </row>
    <row r="1082" spans="10:14" x14ac:dyDescent="0.25">
      <c r="J1082" s="1">
        <v>44305</v>
      </c>
      <c r="K1082" s="3">
        <v>232.38999938964801</v>
      </c>
      <c r="L1082" s="3">
        <v>4163.259765625</v>
      </c>
      <c r="M1082" s="4">
        <f t="shared" si="32"/>
        <v>-4.1566730295078402E-3</v>
      </c>
      <c r="N1082" s="4">
        <f t="shared" si="33"/>
        <v>-5.3065600944860458E-3</v>
      </c>
    </row>
    <row r="1083" spans="10:14" x14ac:dyDescent="0.25">
      <c r="J1083" s="1">
        <v>44306</v>
      </c>
      <c r="K1083" s="3">
        <v>227.63000488281199</v>
      </c>
      <c r="L1083" s="3">
        <v>4134.93994140625</v>
      </c>
      <c r="M1083" s="4">
        <f t="shared" si="32"/>
        <v>-2.0482785487059396E-2</v>
      </c>
      <c r="N1083" s="4">
        <f t="shared" si="33"/>
        <v>-6.8023197717759221E-3</v>
      </c>
    </row>
    <row r="1084" spans="10:14" x14ac:dyDescent="0.25">
      <c r="J1084" s="1">
        <v>44307</v>
      </c>
      <c r="K1084" s="3">
        <v>232.46000671386699</v>
      </c>
      <c r="L1084" s="3">
        <v>4173.419921875</v>
      </c>
      <c r="M1084" s="4">
        <f t="shared" si="32"/>
        <v>2.1218651880017259E-2</v>
      </c>
      <c r="N1084" s="4">
        <f t="shared" si="33"/>
        <v>9.3060554721535738E-3</v>
      </c>
    </row>
    <row r="1085" spans="10:14" x14ac:dyDescent="0.25">
      <c r="J1085" s="1">
        <v>44308</v>
      </c>
      <c r="K1085" s="3">
        <v>228.88999938964801</v>
      </c>
      <c r="L1085" s="3">
        <v>4134.97998046875</v>
      </c>
      <c r="M1085" s="4">
        <f t="shared" si="32"/>
        <v>-1.5357511920806477E-2</v>
      </c>
      <c r="N1085" s="4">
        <f t="shared" si="33"/>
        <v>-9.210657476561801E-3</v>
      </c>
    </row>
    <row r="1086" spans="10:14" x14ac:dyDescent="0.25">
      <c r="J1086" s="1">
        <v>44309</v>
      </c>
      <c r="K1086" s="3">
        <v>230.11000061035099</v>
      </c>
      <c r="L1086" s="3">
        <v>4180.169921875</v>
      </c>
      <c r="M1086" s="4">
        <f t="shared" si="32"/>
        <v>5.3300765606021372E-3</v>
      </c>
      <c r="N1086" s="4">
        <f t="shared" si="33"/>
        <v>1.0928696540176919E-2</v>
      </c>
    </row>
    <row r="1087" spans="10:14" x14ac:dyDescent="0.25">
      <c r="J1087" s="1">
        <v>44312</v>
      </c>
      <c r="K1087" s="3">
        <v>230.55999755859301</v>
      </c>
      <c r="L1087" s="3">
        <v>4187.6201171875</v>
      </c>
      <c r="M1087" s="4">
        <f t="shared" si="32"/>
        <v>1.9555731912930252E-3</v>
      </c>
      <c r="N1087" s="4">
        <f t="shared" si="33"/>
        <v>1.782270924804541E-3</v>
      </c>
    </row>
    <row r="1088" spans="10:14" x14ac:dyDescent="0.25">
      <c r="J1088" s="1">
        <v>44313</v>
      </c>
      <c r="K1088" s="3">
        <v>230.33999633789</v>
      </c>
      <c r="L1088" s="3">
        <v>4186.72021484375</v>
      </c>
      <c r="M1088" s="4">
        <f t="shared" si="32"/>
        <v>-9.5420377789989796E-4</v>
      </c>
      <c r="N1088" s="4">
        <f t="shared" si="33"/>
        <v>-2.1489588801437698E-4</v>
      </c>
    </row>
    <row r="1089" spans="10:14" x14ac:dyDescent="0.25">
      <c r="J1089" s="1">
        <v>44314</v>
      </c>
      <c r="K1089" s="3">
        <v>232.30000305175699</v>
      </c>
      <c r="L1089" s="3">
        <v>4183.18017578125</v>
      </c>
      <c r="M1089" s="4">
        <f t="shared" si="32"/>
        <v>8.509189654547944E-3</v>
      </c>
      <c r="N1089" s="4">
        <f t="shared" si="33"/>
        <v>-8.4553991688984809E-4</v>
      </c>
    </row>
    <row r="1090" spans="10:14" x14ac:dyDescent="0.25">
      <c r="J1090" s="1">
        <v>44315</v>
      </c>
      <c r="K1090" s="3">
        <v>227.47000122070301</v>
      </c>
      <c r="L1090" s="3">
        <v>4211.47021484375</v>
      </c>
      <c r="M1090" s="4">
        <f t="shared" si="32"/>
        <v>-2.079208681705369E-2</v>
      </c>
      <c r="N1090" s="4">
        <f t="shared" si="33"/>
        <v>6.7628067340457232E-3</v>
      </c>
    </row>
    <row r="1091" spans="10:14" x14ac:dyDescent="0.25">
      <c r="J1091" s="1">
        <v>44316</v>
      </c>
      <c r="K1091" s="3">
        <v>228.11000061035099</v>
      </c>
      <c r="L1091" s="3">
        <v>4181.169921875</v>
      </c>
      <c r="M1091" s="4">
        <f t="shared" si="32"/>
        <v>2.8135551334833586E-3</v>
      </c>
      <c r="N1091" s="4">
        <f t="shared" si="33"/>
        <v>-7.1947066993264253E-3</v>
      </c>
    </row>
    <row r="1092" spans="10:14" x14ac:dyDescent="0.25">
      <c r="J1092" s="1">
        <v>44319</v>
      </c>
      <c r="K1092" s="3">
        <v>228.169998168945</v>
      </c>
      <c r="L1092" s="3">
        <v>4192.66015625</v>
      </c>
      <c r="M1092" s="4">
        <f t="shared" ref="M1092:M1155" si="34">K1092/K1091-1</f>
        <v>2.630202903575185E-4</v>
      </c>
      <c r="N1092" s="4">
        <f t="shared" ref="N1092:N1155" si="35">L1092/L1091-1</f>
        <v>2.7480907472536842E-3</v>
      </c>
    </row>
    <row r="1093" spans="10:14" x14ac:dyDescent="0.25">
      <c r="J1093" s="1">
        <v>44320</v>
      </c>
      <c r="K1093" s="3">
        <v>233.41000366210901</v>
      </c>
      <c r="L1093" s="3">
        <v>4164.66015625</v>
      </c>
      <c r="M1093" s="4">
        <f t="shared" si="34"/>
        <v>2.2965357125015684E-2</v>
      </c>
      <c r="N1093" s="4">
        <f t="shared" si="35"/>
        <v>-6.678337608227225E-3</v>
      </c>
    </row>
    <row r="1094" spans="10:14" x14ac:dyDescent="0.25">
      <c r="J1094" s="1">
        <v>44321</v>
      </c>
      <c r="K1094" s="3">
        <v>237.88000488281199</v>
      </c>
      <c r="L1094" s="3">
        <v>4167.58984375</v>
      </c>
      <c r="M1094" s="4">
        <f t="shared" si="34"/>
        <v>1.9150855364253649E-2</v>
      </c>
      <c r="N1094" s="4">
        <f t="shared" si="35"/>
        <v>7.0346376176777525E-4</v>
      </c>
    </row>
    <row r="1095" spans="10:14" x14ac:dyDescent="0.25">
      <c r="J1095" s="1">
        <v>44322</v>
      </c>
      <c r="K1095" s="3">
        <v>237.07000732421801</v>
      </c>
      <c r="L1095" s="3">
        <v>4201.6201171875</v>
      </c>
      <c r="M1095" s="4">
        <f t="shared" si="34"/>
        <v>-3.4050678576075244E-3</v>
      </c>
      <c r="N1095" s="4">
        <f t="shared" si="35"/>
        <v>8.1654564660518236E-3</v>
      </c>
    </row>
    <row r="1096" spans="10:14" x14ac:dyDescent="0.25">
      <c r="J1096" s="1">
        <v>44323</v>
      </c>
      <c r="K1096" s="3">
        <v>240.99000549316401</v>
      </c>
      <c r="L1096" s="3">
        <v>4232.60009765625</v>
      </c>
      <c r="M1096" s="4">
        <f t="shared" si="34"/>
        <v>1.6535192339134586E-2</v>
      </c>
      <c r="N1096" s="4">
        <f t="shared" si="35"/>
        <v>7.373341616968343E-3</v>
      </c>
    </row>
    <row r="1097" spans="10:14" x14ac:dyDescent="0.25">
      <c r="J1097" s="1">
        <v>44326</v>
      </c>
      <c r="K1097" s="3">
        <v>242.61000061035099</v>
      </c>
      <c r="L1097" s="3">
        <v>4188.43017578125</v>
      </c>
      <c r="M1097" s="4">
        <f t="shared" si="34"/>
        <v>6.7222502189325795E-3</v>
      </c>
      <c r="N1097" s="4">
        <f t="shared" si="35"/>
        <v>-1.0435647322188157E-2</v>
      </c>
    </row>
    <row r="1098" spans="10:14" x14ac:dyDescent="0.25">
      <c r="J1098" s="1">
        <v>44327</v>
      </c>
      <c r="K1098" s="3">
        <v>239.30000305175699</v>
      </c>
      <c r="L1098" s="3">
        <v>4152.10009765625</v>
      </c>
      <c r="M1098" s="4">
        <f t="shared" si="34"/>
        <v>-1.3643285727162113E-2</v>
      </c>
      <c r="N1098" s="4">
        <f t="shared" si="35"/>
        <v>-8.67391280271812E-3</v>
      </c>
    </row>
    <row r="1099" spans="10:14" x14ac:dyDescent="0.25">
      <c r="J1099" s="1">
        <v>44328</v>
      </c>
      <c r="K1099" s="3">
        <v>237.32000732421801</v>
      </c>
      <c r="L1099" s="3">
        <v>4063.0400390625</v>
      </c>
      <c r="M1099" s="4">
        <f t="shared" si="34"/>
        <v>-8.2741149280751713E-3</v>
      </c>
      <c r="N1099" s="4">
        <f t="shared" si="35"/>
        <v>-2.1449400664502738E-2</v>
      </c>
    </row>
    <row r="1100" spans="10:14" x14ac:dyDescent="0.25">
      <c r="J1100" s="1">
        <v>44329</v>
      </c>
      <c r="K1100" s="3">
        <v>240.07000732421801</v>
      </c>
      <c r="L1100" s="3">
        <v>4112.5</v>
      </c>
      <c r="M1100" s="4">
        <f t="shared" si="34"/>
        <v>1.1587729290110094E-2</v>
      </c>
      <c r="N1100" s="4">
        <f t="shared" si="35"/>
        <v>1.2173141406923493E-2</v>
      </c>
    </row>
    <row r="1101" spans="10:14" x14ac:dyDescent="0.25">
      <c r="J1101" s="1">
        <v>44330</v>
      </c>
      <c r="K1101" s="3">
        <v>242.22999572753901</v>
      </c>
      <c r="L1101" s="3">
        <v>4173.85009765625</v>
      </c>
      <c r="M1101" s="4">
        <f t="shared" si="34"/>
        <v>8.9973271854983938E-3</v>
      </c>
      <c r="N1101" s="4">
        <f t="shared" si="35"/>
        <v>1.4917956876899785E-2</v>
      </c>
    </row>
    <row r="1102" spans="10:14" x14ac:dyDescent="0.25">
      <c r="J1102" s="1">
        <v>44333</v>
      </c>
      <c r="K1102" s="3">
        <v>244.78999328613199</v>
      </c>
      <c r="L1102" s="3">
        <v>4163.2900390625</v>
      </c>
      <c r="M1102" s="4">
        <f t="shared" si="34"/>
        <v>1.0568458092500066E-2</v>
      </c>
      <c r="N1102" s="4">
        <f t="shared" si="35"/>
        <v>-2.5300521932207776E-3</v>
      </c>
    </row>
    <row r="1103" spans="10:14" x14ac:dyDescent="0.25">
      <c r="J1103" s="1">
        <v>44334</v>
      </c>
      <c r="K1103" s="3">
        <v>239.47000122070301</v>
      </c>
      <c r="L1103" s="3">
        <v>4127.830078125</v>
      </c>
      <c r="M1103" s="4">
        <f t="shared" si="34"/>
        <v>-2.1732882108503992E-2</v>
      </c>
      <c r="N1103" s="4">
        <f t="shared" si="35"/>
        <v>-8.5172929593646529E-3</v>
      </c>
    </row>
    <row r="1104" spans="10:14" x14ac:dyDescent="0.25">
      <c r="J1104" s="1">
        <v>44335</v>
      </c>
      <c r="K1104" s="3">
        <v>236.86999511718699</v>
      </c>
      <c r="L1104" s="3">
        <v>4115.68017578125</v>
      </c>
      <c r="M1104" s="4">
        <f t="shared" si="34"/>
        <v>-1.0857335324936046E-2</v>
      </c>
      <c r="N1104" s="4">
        <f t="shared" si="35"/>
        <v>-2.9434114568177572E-3</v>
      </c>
    </row>
    <row r="1105" spans="10:14" x14ac:dyDescent="0.25">
      <c r="J1105" s="1">
        <v>44336</v>
      </c>
      <c r="K1105" s="3">
        <v>234.99000549316401</v>
      </c>
      <c r="L1105" s="3">
        <v>4159.1201171875</v>
      </c>
      <c r="M1105" s="4">
        <f t="shared" si="34"/>
        <v>-7.9367993531341829E-3</v>
      </c>
      <c r="N1105" s="4">
        <f t="shared" si="35"/>
        <v>1.0554741756143349E-2</v>
      </c>
    </row>
    <row r="1106" spans="10:14" x14ac:dyDescent="0.25">
      <c r="J1106" s="1">
        <v>44337</v>
      </c>
      <c r="K1106" s="3">
        <v>237.24000549316401</v>
      </c>
      <c r="L1106" s="3">
        <v>4155.85986328125</v>
      </c>
      <c r="M1106" s="4">
        <f t="shared" si="34"/>
        <v>9.5748753027944389E-3</v>
      </c>
      <c r="N1106" s="4">
        <f t="shared" si="35"/>
        <v>-7.8388068014123569E-4</v>
      </c>
    </row>
    <row r="1107" spans="10:14" x14ac:dyDescent="0.25">
      <c r="J1107" s="1">
        <v>44340</v>
      </c>
      <c r="K1107" s="3">
        <v>239.05000305175699</v>
      </c>
      <c r="L1107" s="3">
        <v>4197.0498046875</v>
      </c>
      <c r="M1107" s="4">
        <f t="shared" si="34"/>
        <v>7.6293943545922005E-3</v>
      </c>
      <c r="N1107" s="4">
        <f t="shared" si="35"/>
        <v>9.911292190138532E-3</v>
      </c>
    </row>
    <row r="1108" spans="10:14" x14ac:dyDescent="0.25">
      <c r="J1108" s="1">
        <v>44341</v>
      </c>
      <c r="K1108" s="3">
        <v>237.169998168945</v>
      </c>
      <c r="L1108" s="3">
        <v>4188.1298828125</v>
      </c>
      <c r="M1108" s="4">
        <f t="shared" si="34"/>
        <v>-7.8644838268625561E-3</v>
      </c>
      <c r="N1108" s="4">
        <f t="shared" si="35"/>
        <v>-2.1252837802967495E-3</v>
      </c>
    </row>
    <row r="1109" spans="10:14" x14ac:dyDescent="0.25">
      <c r="J1109" s="1">
        <v>44342</v>
      </c>
      <c r="K1109" s="3">
        <v>237.71000671386699</v>
      </c>
      <c r="L1109" s="3">
        <v>4195.990234375</v>
      </c>
      <c r="M1109" s="4">
        <f t="shared" si="34"/>
        <v>2.2768838769282596E-3</v>
      </c>
      <c r="N1109" s="4">
        <f t="shared" si="35"/>
        <v>1.8768165702687245E-3</v>
      </c>
    </row>
    <row r="1110" spans="10:14" x14ac:dyDescent="0.25">
      <c r="J1110" s="1">
        <v>44343</v>
      </c>
      <c r="K1110" s="3">
        <v>241.27999877929599</v>
      </c>
      <c r="L1110" s="3">
        <v>4200.8798828125</v>
      </c>
      <c r="M1110" s="4">
        <f t="shared" si="34"/>
        <v>1.5018265805386344E-2</v>
      </c>
      <c r="N1110" s="4">
        <f t="shared" si="35"/>
        <v>1.1653145418315525E-3</v>
      </c>
    </row>
    <row r="1111" spans="10:14" x14ac:dyDescent="0.25">
      <c r="J1111" s="1">
        <v>44344</v>
      </c>
      <c r="K1111" s="3">
        <v>241.08000183105401</v>
      </c>
      <c r="L1111" s="3">
        <v>4204.10986328125</v>
      </c>
      <c r="M1111" s="4">
        <f t="shared" si="34"/>
        <v>-8.2889982283584906E-4</v>
      </c>
      <c r="N1111" s="4">
        <f t="shared" si="35"/>
        <v>7.6888189114021621E-4</v>
      </c>
    </row>
    <row r="1112" spans="10:14" x14ac:dyDescent="0.25">
      <c r="J1112" s="1">
        <v>44348</v>
      </c>
      <c r="K1112" s="3">
        <v>242.759994506835</v>
      </c>
      <c r="L1112" s="3">
        <v>4202.0400390625</v>
      </c>
      <c r="M1112" s="4">
        <f t="shared" si="34"/>
        <v>6.9686106811892579E-3</v>
      </c>
      <c r="N1112" s="4">
        <f t="shared" si="35"/>
        <v>-4.9233352268640562E-4</v>
      </c>
    </row>
    <row r="1113" spans="10:14" x14ac:dyDescent="0.25">
      <c r="J1113" s="1">
        <v>44349</v>
      </c>
      <c r="K1113" s="3">
        <v>243.46000671386699</v>
      </c>
      <c r="L1113" s="3">
        <v>4208.1201171875</v>
      </c>
      <c r="M1113" s="4">
        <f t="shared" si="34"/>
        <v>2.8835566933260726E-3</v>
      </c>
      <c r="N1113" s="4">
        <f t="shared" si="35"/>
        <v>1.4469348384307246E-3</v>
      </c>
    </row>
    <row r="1114" spans="10:14" x14ac:dyDescent="0.25">
      <c r="J1114" s="1">
        <v>44350</v>
      </c>
      <c r="K1114" s="3">
        <v>243.83999633789</v>
      </c>
      <c r="L1114" s="3">
        <v>4192.85009765625</v>
      </c>
      <c r="M1114" s="4">
        <f t="shared" si="34"/>
        <v>1.5607886862074594E-3</v>
      </c>
      <c r="N1114" s="4">
        <f t="shared" si="35"/>
        <v>-3.6287033416374515E-3</v>
      </c>
    </row>
    <row r="1115" spans="10:14" x14ac:dyDescent="0.25">
      <c r="J1115" s="1">
        <v>44351</v>
      </c>
      <c r="K1115" s="3">
        <v>244.02000427246</v>
      </c>
      <c r="L1115" s="3">
        <v>4229.89013671875</v>
      </c>
      <c r="M1115" s="4">
        <f t="shared" si="34"/>
        <v>7.3822152753222348E-4</v>
      </c>
      <c r="N1115" s="4">
        <f t="shared" si="35"/>
        <v>8.8340957105059736E-3</v>
      </c>
    </row>
    <row r="1116" spans="10:14" x14ac:dyDescent="0.25">
      <c r="J1116" s="1">
        <v>44354</v>
      </c>
      <c r="K1116" s="3">
        <v>239.759994506835</v>
      </c>
      <c r="L1116" s="3">
        <v>4226.52001953125</v>
      </c>
      <c r="M1116" s="4">
        <f t="shared" si="34"/>
        <v>-1.7457625157929701E-2</v>
      </c>
      <c r="N1116" s="4">
        <f t="shared" si="35"/>
        <v>-7.9673870445118311E-4</v>
      </c>
    </row>
    <row r="1117" spans="10:14" x14ac:dyDescent="0.25">
      <c r="J1117" s="1">
        <v>44355</v>
      </c>
      <c r="K1117" s="3">
        <v>240.16000366210901</v>
      </c>
      <c r="L1117" s="3">
        <v>4227.259765625</v>
      </c>
      <c r="M1117" s="4">
        <f t="shared" si="34"/>
        <v>1.668373225052866E-3</v>
      </c>
      <c r="N1117" s="4">
        <f t="shared" si="35"/>
        <v>1.7502486450582388E-4</v>
      </c>
    </row>
    <row r="1118" spans="10:14" x14ac:dyDescent="0.25">
      <c r="J1118" s="1">
        <v>44356</v>
      </c>
      <c r="K1118" s="3">
        <v>234.64999389648401</v>
      </c>
      <c r="L1118" s="3">
        <v>4219.5498046875</v>
      </c>
      <c r="M1118" s="4">
        <f t="shared" si="34"/>
        <v>-2.2943078287828711E-2</v>
      </c>
      <c r="N1118" s="4">
        <f t="shared" si="35"/>
        <v>-1.8238673194856947E-3</v>
      </c>
    </row>
    <row r="1119" spans="10:14" x14ac:dyDescent="0.25">
      <c r="J1119" s="1">
        <v>44357</v>
      </c>
      <c r="K1119" s="3">
        <v>225.72999572753901</v>
      </c>
      <c r="L1119" s="3">
        <v>4239.18017578125</v>
      </c>
      <c r="M1119" s="4">
        <f t="shared" si="34"/>
        <v>-3.8014056684271935E-2</v>
      </c>
      <c r="N1119" s="4">
        <f t="shared" si="35"/>
        <v>4.6522430122621916E-3</v>
      </c>
    </row>
    <row r="1120" spans="10:14" x14ac:dyDescent="0.25">
      <c r="J1120" s="1">
        <v>44358</v>
      </c>
      <c r="K1120" s="3">
        <v>220.69999694824199</v>
      </c>
      <c r="L1120" s="3">
        <v>4247.43994140625</v>
      </c>
      <c r="M1120" s="4">
        <f t="shared" si="34"/>
        <v>-2.2283253774426748E-2</v>
      </c>
      <c r="N1120" s="4">
        <f t="shared" si="35"/>
        <v>1.9484346695590737E-3</v>
      </c>
    </row>
    <row r="1121" spans="10:14" x14ac:dyDescent="0.25">
      <c r="J1121" s="1">
        <v>44361</v>
      </c>
      <c r="K1121" s="3">
        <v>219.009994506835</v>
      </c>
      <c r="L1121" s="3">
        <v>4255.14990234375</v>
      </c>
      <c r="M1121" s="4">
        <f t="shared" si="34"/>
        <v>-7.6574647248559558E-3</v>
      </c>
      <c r="N1121" s="4">
        <f t="shared" si="35"/>
        <v>1.8152018730952513E-3</v>
      </c>
    </row>
    <row r="1122" spans="10:14" x14ac:dyDescent="0.25">
      <c r="J1122" s="1">
        <v>44362</v>
      </c>
      <c r="K1122" s="3">
        <v>219.46000671386699</v>
      </c>
      <c r="L1122" s="3">
        <v>4246.58984375</v>
      </c>
      <c r="M1122" s="4">
        <f t="shared" si="34"/>
        <v>2.0547564874622282E-3</v>
      </c>
      <c r="N1122" s="4">
        <f t="shared" si="35"/>
        <v>-2.0116937805257917E-3</v>
      </c>
    </row>
    <row r="1123" spans="10:14" x14ac:dyDescent="0.25">
      <c r="J1123" s="1">
        <v>44363</v>
      </c>
      <c r="K1123" s="3">
        <v>217.16000366210901</v>
      </c>
      <c r="L1123" s="3">
        <v>4223.7001953125</v>
      </c>
      <c r="M1123" s="4">
        <f t="shared" si="34"/>
        <v>-1.048028333816986E-2</v>
      </c>
      <c r="N1123" s="4">
        <f t="shared" si="35"/>
        <v>-5.3901246128557068E-3</v>
      </c>
    </row>
    <row r="1124" spans="10:14" x14ac:dyDescent="0.25">
      <c r="J1124" s="1">
        <v>44364</v>
      </c>
      <c r="K1124" s="3">
        <v>209.44999694824199</v>
      </c>
      <c r="L1124" s="3">
        <v>4221.85986328125</v>
      </c>
      <c r="M1124" s="4">
        <f t="shared" si="34"/>
        <v>-3.5503806335642873E-2</v>
      </c>
      <c r="N1124" s="4">
        <f t="shared" si="35"/>
        <v>-4.3571559205179966E-4</v>
      </c>
    </row>
    <row r="1125" spans="10:14" x14ac:dyDescent="0.25">
      <c r="J1125" s="1">
        <v>44365</v>
      </c>
      <c r="K1125" s="3">
        <v>208.86000061035099</v>
      </c>
      <c r="L1125" s="3">
        <v>4166.4501953125</v>
      </c>
      <c r="M1125" s="4">
        <f t="shared" si="34"/>
        <v>-2.816883965086836E-3</v>
      </c>
      <c r="N1125" s="4">
        <f t="shared" si="35"/>
        <v>-1.3124468779900589E-2</v>
      </c>
    </row>
    <row r="1126" spans="10:14" x14ac:dyDescent="0.25">
      <c r="J1126" s="1">
        <v>44368</v>
      </c>
      <c r="K1126" s="3">
        <v>213.21000671386699</v>
      </c>
      <c r="L1126" s="3">
        <v>4224.7900390625</v>
      </c>
      <c r="M1126" s="4">
        <f t="shared" si="34"/>
        <v>2.0827377625222576E-2</v>
      </c>
      <c r="N1126" s="4">
        <f t="shared" si="35"/>
        <v>1.4002289962720793E-2</v>
      </c>
    </row>
    <row r="1127" spans="10:14" x14ac:dyDescent="0.25">
      <c r="J1127" s="1">
        <v>44369</v>
      </c>
      <c r="K1127" s="3">
        <v>213.13000488281199</v>
      </c>
      <c r="L1127" s="3">
        <v>4246.43994140625</v>
      </c>
      <c r="M1127" s="4">
        <f t="shared" si="34"/>
        <v>-3.7522549850277365E-4</v>
      </c>
      <c r="N1127" s="4">
        <f t="shared" si="35"/>
        <v>5.1244919022186419E-3</v>
      </c>
    </row>
    <row r="1128" spans="10:14" x14ac:dyDescent="0.25">
      <c r="J1128" s="1">
        <v>44370</v>
      </c>
      <c r="K1128" s="3">
        <v>213.78999328613199</v>
      </c>
      <c r="L1128" s="3">
        <v>4241.83984375</v>
      </c>
      <c r="M1128" s="4">
        <f t="shared" si="34"/>
        <v>3.0966470614162134E-3</v>
      </c>
      <c r="N1128" s="4">
        <f t="shared" si="35"/>
        <v>-1.0832833431588806E-3</v>
      </c>
    </row>
    <row r="1129" spans="10:14" x14ac:dyDescent="0.25">
      <c r="J1129" s="1">
        <v>44371</v>
      </c>
      <c r="K1129" s="3">
        <v>219.33999633789</v>
      </c>
      <c r="L1129" s="3">
        <v>4266.490234375</v>
      </c>
      <c r="M1129" s="4">
        <f t="shared" si="34"/>
        <v>2.5960069348662129E-2</v>
      </c>
      <c r="N1129" s="4">
        <f t="shared" si="35"/>
        <v>5.8112497248854478E-3</v>
      </c>
    </row>
    <row r="1130" spans="10:14" x14ac:dyDescent="0.25">
      <c r="J1130" s="1">
        <v>44372</v>
      </c>
      <c r="K1130" s="3">
        <v>216.30999755859301</v>
      </c>
      <c r="L1130" s="3">
        <v>4280.7001953125</v>
      </c>
      <c r="M1130" s="4">
        <f t="shared" si="34"/>
        <v>-1.381416444736927E-2</v>
      </c>
      <c r="N1130" s="4">
        <f t="shared" si="35"/>
        <v>3.3305973193167304E-3</v>
      </c>
    </row>
    <row r="1131" spans="10:14" x14ac:dyDescent="0.25">
      <c r="J1131" s="1">
        <v>44375</v>
      </c>
      <c r="K1131" s="3">
        <v>216.27000427246</v>
      </c>
      <c r="L1131" s="3">
        <v>4290.60986328125</v>
      </c>
      <c r="M1131" s="4">
        <f t="shared" si="34"/>
        <v>-1.8488875495537016E-4</v>
      </c>
      <c r="N1131" s="4">
        <f t="shared" si="35"/>
        <v>2.3149642620619026E-3</v>
      </c>
    </row>
    <row r="1132" spans="10:14" x14ac:dyDescent="0.25">
      <c r="J1132" s="1">
        <v>44376</v>
      </c>
      <c r="K1132" s="3">
        <v>215.100006103515</v>
      </c>
      <c r="L1132" s="3">
        <v>4291.7998046875</v>
      </c>
      <c r="M1132" s="4">
        <f t="shared" si="34"/>
        <v>-5.4098957129118386E-3</v>
      </c>
      <c r="N1132" s="4">
        <f t="shared" si="35"/>
        <v>2.7733619326086867E-4</v>
      </c>
    </row>
    <row r="1133" spans="10:14" x14ac:dyDescent="0.25">
      <c r="J1133" s="1">
        <v>44377</v>
      </c>
      <c r="K1133" s="3">
        <v>217.63000488281199</v>
      </c>
      <c r="L1133" s="3">
        <v>4297.5</v>
      </c>
      <c r="M1133" s="4">
        <f t="shared" si="34"/>
        <v>1.1761965167399691E-2</v>
      </c>
      <c r="N1133" s="4">
        <f t="shared" si="35"/>
        <v>1.3281596467464851E-3</v>
      </c>
    </row>
    <row r="1134" spans="10:14" x14ac:dyDescent="0.25">
      <c r="J1134" s="1">
        <v>44378</v>
      </c>
      <c r="K1134" s="3">
        <v>216.71000671386699</v>
      </c>
      <c r="L1134" s="3">
        <v>4319.93994140625</v>
      </c>
      <c r="M1134" s="4">
        <f t="shared" si="34"/>
        <v>-4.2273498520591923E-3</v>
      </c>
      <c r="N1134" s="4">
        <f t="shared" si="35"/>
        <v>5.2216268542757405E-3</v>
      </c>
    </row>
    <row r="1135" spans="10:14" x14ac:dyDescent="0.25">
      <c r="J1135" s="1">
        <v>44379</v>
      </c>
      <c r="K1135" s="3">
        <v>217.759994506835</v>
      </c>
      <c r="L1135" s="3">
        <v>4352.33984375</v>
      </c>
      <c r="M1135" s="4">
        <f t="shared" si="34"/>
        <v>4.8451283302037851E-3</v>
      </c>
      <c r="N1135" s="4">
        <f t="shared" si="35"/>
        <v>7.5000816639139156E-3</v>
      </c>
    </row>
    <row r="1136" spans="10:14" x14ac:dyDescent="0.25">
      <c r="J1136" s="1">
        <v>44383</v>
      </c>
      <c r="K1136" s="3">
        <v>213.52000427246</v>
      </c>
      <c r="L1136" s="3">
        <v>4343.5400390625</v>
      </c>
      <c r="M1136" s="4">
        <f t="shared" si="34"/>
        <v>-1.9470932867983293E-2</v>
      </c>
      <c r="N1136" s="4">
        <f t="shared" si="35"/>
        <v>-2.0218560598241897E-3</v>
      </c>
    </row>
    <row r="1137" spans="10:14" x14ac:dyDescent="0.25">
      <c r="J1137" s="1">
        <v>44384</v>
      </c>
      <c r="K1137" s="3">
        <v>214.69000244140599</v>
      </c>
      <c r="L1137" s="3">
        <v>4358.1298828125</v>
      </c>
      <c r="M1137" s="4">
        <f t="shared" si="34"/>
        <v>5.4795716819724394E-3</v>
      </c>
      <c r="N1137" s="4">
        <f t="shared" si="35"/>
        <v>3.3589753101825881E-3</v>
      </c>
    </row>
    <row r="1138" spans="10:14" x14ac:dyDescent="0.25">
      <c r="J1138" s="1">
        <v>44385</v>
      </c>
      <c r="K1138" s="3">
        <v>212.11000061035099</v>
      </c>
      <c r="L1138" s="3">
        <v>4320.81982421875</v>
      </c>
      <c r="M1138" s="4">
        <f t="shared" si="34"/>
        <v>-1.2017335701317244E-2</v>
      </c>
      <c r="N1138" s="4">
        <f t="shared" si="35"/>
        <v>-8.5610249343169853E-3</v>
      </c>
    </row>
    <row r="1139" spans="10:14" x14ac:dyDescent="0.25">
      <c r="J1139" s="1">
        <v>44386</v>
      </c>
      <c r="K1139" s="3">
        <v>217.419998168945</v>
      </c>
      <c r="L1139" s="3">
        <v>4369.5498046875</v>
      </c>
      <c r="M1139" s="4">
        <f t="shared" si="34"/>
        <v>2.5034168795975642E-2</v>
      </c>
      <c r="N1139" s="4">
        <f t="shared" si="35"/>
        <v>1.1277947808795874E-2</v>
      </c>
    </row>
    <row r="1140" spans="10:14" x14ac:dyDescent="0.25">
      <c r="J1140" s="1">
        <v>44389</v>
      </c>
      <c r="K1140" s="3">
        <v>218.58000183105401</v>
      </c>
      <c r="L1140" s="3">
        <v>4384.6298828125</v>
      </c>
      <c r="M1140" s="4">
        <f t="shared" si="34"/>
        <v>5.3353126293729236E-3</v>
      </c>
      <c r="N1140" s="4">
        <f t="shared" si="35"/>
        <v>3.4511743312370946E-3</v>
      </c>
    </row>
    <row r="1141" spans="10:14" x14ac:dyDescent="0.25">
      <c r="J1141" s="1">
        <v>44390</v>
      </c>
      <c r="K1141" s="3">
        <v>215.19000244140599</v>
      </c>
      <c r="L1141" s="3">
        <v>4369.2099609375</v>
      </c>
      <c r="M1141" s="4">
        <f t="shared" si="34"/>
        <v>-1.5509192795543192E-2</v>
      </c>
      <c r="N1141" s="4">
        <f t="shared" si="35"/>
        <v>-3.5168126585656267E-3</v>
      </c>
    </row>
    <row r="1142" spans="10:14" x14ac:dyDescent="0.25">
      <c r="J1142" s="1">
        <v>44391</v>
      </c>
      <c r="K1142" s="3">
        <v>211.63999938964801</v>
      </c>
      <c r="L1142" s="3">
        <v>4374.2998046875</v>
      </c>
      <c r="M1142" s="4">
        <f t="shared" si="34"/>
        <v>-1.6497063113908417E-2</v>
      </c>
      <c r="N1142" s="4">
        <f t="shared" si="35"/>
        <v>1.1649345752446916E-3</v>
      </c>
    </row>
    <row r="1143" spans="10:14" x14ac:dyDescent="0.25">
      <c r="J1143" s="1">
        <v>44392</v>
      </c>
      <c r="K1143" s="3">
        <v>211.41000366210901</v>
      </c>
      <c r="L1143" s="3">
        <v>4360.02978515625</v>
      </c>
      <c r="M1143" s="4">
        <f t="shared" si="34"/>
        <v>-1.0867309024867877E-3</v>
      </c>
      <c r="N1143" s="4">
        <f t="shared" si="35"/>
        <v>-3.2622408541723713E-3</v>
      </c>
    </row>
    <row r="1144" spans="10:14" x14ac:dyDescent="0.25">
      <c r="J1144" s="1">
        <v>44393</v>
      </c>
      <c r="K1144" s="3">
        <v>207.94999694824199</v>
      </c>
      <c r="L1144" s="3">
        <v>4327.16015625</v>
      </c>
      <c r="M1144" s="4">
        <f t="shared" si="34"/>
        <v>-1.6366333919548337E-2</v>
      </c>
      <c r="N1144" s="4">
        <f t="shared" si="35"/>
        <v>-7.5388542110778056E-3</v>
      </c>
    </row>
    <row r="1145" spans="10:14" x14ac:dyDescent="0.25">
      <c r="J1145" s="1">
        <v>44396</v>
      </c>
      <c r="K1145" s="3">
        <v>203.08000183105401</v>
      </c>
      <c r="L1145" s="3">
        <v>4258.490234375</v>
      </c>
      <c r="M1145" s="4">
        <f t="shared" si="34"/>
        <v>-2.341906799065796E-2</v>
      </c>
      <c r="N1145" s="4">
        <f t="shared" si="35"/>
        <v>-1.5869512427409305E-2</v>
      </c>
    </row>
    <row r="1146" spans="10:14" x14ac:dyDescent="0.25">
      <c r="J1146" s="1">
        <v>44397</v>
      </c>
      <c r="K1146" s="3">
        <v>207.96000671386699</v>
      </c>
      <c r="L1146" s="3">
        <v>4323.06005859375</v>
      </c>
      <c r="M1146" s="4">
        <f t="shared" si="34"/>
        <v>2.4029962767445401E-2</v>
      </c>
      <c r="N1146" s="4">
        <f t="shared" si="35"/>
        <v>1.5162609437855634E-2</v>
      </c>
    </row>
    <row r="1147" spans="10:14" x14ac:dyDescent="0.25">
      <c r="J1147" s="1">
        <v>44398</v>
      </c>
      <c r="K1147" s="3">
        <v>210.72999572753901</v>
      </c>
      <c r="L1147" s="3">
        <v>4358.68994140625</v>
      </c>
      <c r="M1147" s="4">
        <f t="shared" si="34"/>
        <v>1.3319815946549962E-2</v>
      </c>
      <c r="N1147" s="4">
        <f t="shared" si="35"/>
        <v>8.2418199908353973E-3</v>
      </c>
    </row>
    <row r="1148" spans="10:14" x14ac:dyDescent="0.25">
      <c r="J1148" s="1">
        <v>44399</v>
      </c>
      <c r="K1148" s="3">
        <v>209.16000366210901</v>
      </c>
      <c r="L1148" s="3">
        <v>4367.47998046875</v>
      </c>
      <c r="M1148" s="4">
        <f t="shared" si="34"/>
        <v>-7.4502543409145083E-3</v>
      </c>
      <c r="N1148" s="4">
        <f t="shared" si="35"/>
        <v>2.0166699583279435E-3</v>
      </c>
    </row>
    <row r="1149" spans="10:14" x14ac:dyDescent="0.25">
      <c r="J1149" s="1">
        <v>44400</v>
      </c>
      <c r="K1149" s="3">
        <v>209.52999877929599</v>
      </c>
      <c r="L1149" s="3">
        <v>4411.7900390625</v>
      </c>
      <c r="M1149" s="4">
        <f t="shared" si="34"/>
        <v>1.7689573088013333E-3</v>
      </c>
      <c r="N1149" s="4">
        <f t="shared" si="35"/>
        <v>1.0145452020822843E-2</v>
      </c>
    </row>
    <row r="1150" spans="10:14" x14ac:dyDescent="0.25">
      <c r="J1150" s="1">
        <v>44403</v>
      </c>
      <c r="K1150" s="3">
        <v>211.02999877929599</v>
      </c>
      <c r="L1150" s="3">
        <v>4422.2998046875</v>
      </c>
      <c r="M1150" s="4">
        <f t="shared" si="34"/>
        <v>7.1588794384520593E-3</v>
      </c>
      <c r="N1150" s="4">
        <f t="shared" si="35"/>
        <v>2.3821998626283314E-3</v>
      </c>
    </row>
    <row r="1151" spans="10:14" x14ac:dyDescent="0.25">
      <c r="J1151" s="1">
        <v>44404</v>
      </c>
      <c r="K1151" s="3">
        <v>209.89999389648401</v>
      </c>
      <c r="L1151" s="3">
        <v>4401.4599609375</v>
      </c>
      <c r="M1151" s="4">
        <f t="shared" si="34"/>
        <v>-5.3547120757641009E-3</v>
      </c>
      <c r="N1151" s="4">
        <f t="shared" si="35"/>
        <v>-4.7124448070912095E-3</v>
      </c>
    </row>
    <row r="1152" spans="10:14" x14ac:dyDescent="0.25">
      <c r="J1152" s="1">
        <v>44405</v>
      </c>
      <c r="K1152" s="3">
        <v>211.44000244140599</v>
      </c>
      <c r="L1152" s="3">
        <v>4400.64013671875</v>
      </c>
      <c r="M1152" s="4">
        <f t="shared" si="34"/>
        <v>7.3368679833381023E-3</v>
      </c>
      <c r="N1152" s="4">
        <f t="shared" si="35"/>
        <v>-1.862618826539153E-4</v>
      </c>
    </row>
    <row r="1153" spans="10:14" x14ac:dyDescent="0.25">
      <c r="J1153" s="1">
        <v>44406</v>
      </c>
      <c r="K1153" s="3">
        <v>212.55999755859301</v>
      </c>
      <c r="L1153" s="3">
        <v>4419.14990234375</v>
      </c>
      <c r="M1153" s="4">
        <f t="shared" si="34"/>
        <v>5.296987818080412E-3</v>
      </c>
      <c r="N1153" s="4">
        <f t="shared" si="35"/>
        <v>4.2061529800074826E-3</v>
      </c>
    </row>
    <row r="1154" spans="10:14" x14ac:dyDescent="0.25">
      <c r="J1154" s="1">
        <v>44407</v>
      </c>
      <c r="K1154" s="3">
        <v>206.75</v>
      </c>
      <c r="L1154" s="3">
        <v>4395.259765625</v>
      </c>
      <c r="M1154" s="4">
        <f t="shared" si="34"/>
        <v>-2.7333447616320505E-2</v>
      </c>
      <c r="N1154" s="4">
        <f t="shared" si="35"/>
        <v>-5.4060480514769305E-3</v>
      </c>
    </row>
    <row r="1155" spans="10:14" x14ac:dyDescent="0.25">
      <c r="J1155" s="1">
        <v>44410</v>
      </c>
      <c r="K1155" s="3">
        <v>205.16000366210901</v>
      </c>
      <c r="L1155" s="3">
        <v>4387.16015625</v>
      </c>
      <c r="M1155" s="4">
        <f t="shared" si="34"/>
        <v>-7.6904296875017764E-3</v>
      </c>
      <c r="N1155" s="4">
        <f t="shared" si="35"/>
        <v>-1.842805614891363E-3</v>
      </c>
    </row>
    <row r="1156" spans="10:14" x14ac:dyDescent="0.25">
      <c r="J1156" s="1">
        <v>44411</v>
      </c>
      <c r="K1156" s="3">
        <v>208.5</v>
      </c>
      <c r="L1156" s="3">
        <v>4423.14990234375</v>
      </c>
      <c r="M1156" s="4">
        <f t="shared" ref="M1156:M1219" si="36">K1156/K1155-1</f>
        <v>1.6279958463014221E-2</v>
      </c>
      <c r="N1156" s="4">
        <f t="shared" ref="N1156:N1219" si="37">L1156/L1155-1</f>
        <v>8.2034265474622003E-3</v>
      </c>
    </row>
    <row r="1157" spans="10:14" x14ac:dyDescent="0.25">
      <c r="J1157" s="1">
        <v>44412</v>
      </c>
      <c r="K1157" s="3">
        <v>204.52000427246</v>
      </c>
      <c r="L1157" s="3">
        <v>4402.66015625</v>
      </c>
      <c r="M1157" s="4">
        <f t="shared" si="36"/>
        <v>-1.90887085253717E-2</v>
      </c>
      <c r="N1157" s="4">
        <f t="shared" si="37"/>
        <v>-4.6323879014122937E-3</v>
      </c>
    </row>
    <row r="1158" spans="10:14" x14ac:dyDescent="0.25">
      <c r="J1158" s="1">
        <v>44413</v>
      </c>
      <c r="K1158" s="3">
        <v>207.19000244140599</v>
      </c>
      <c r="L1158" s="3">
        <v>4429.10009765625</v>
      </c>
      <c r="M1158" s="4">
        <f t="shared" si="36"/>
        <v>1.3054948724668725E-2</v>
      </c>
      <c r="N1158" s="4">
        <f t="shared" si="37"/>
        <v>6.0054468134942418E-3</v>
      </c>
    </row>
    <row r="1159" spans="10:14" x14ac:dyDescent="0.25">
      <c r="J1159" s="1">
        <v>44414</v>
      </c>
      <c r="K1159" s="3">
        <v>208.350006103515</v>
      </c>
      <c r="L1159" s="3">
        <v>4436.52001953125</v>
      </c>
      <c r="M1159" s="4">
        <f t="shared" si="36"/>
        <v>5.5987434163820016E-3</v>
      </c>
      <c r="N1159" s="4">
        <f t="shared" si="37"/>
        <v>1.6752662417647279E-3</v>
      </c>
    </row>
    <row r="1160" spans="10:14" x14ac:dyDescent="0.25">
      <c r="J1160" s="1">
        <v>44417</v>
      </c>
      <c r="K1160" s="3">
        <v>208.88999938964801</v>
      </c>
      <c r="L1160" s="3">
        <v>4432.35009765625</v>
      </c>
      <c r="M1160" s="4">
        <f t="shared" si="36"/>
        <v>2.5917603566794067E-3</v>
      </c>
      <c r="N1160" s="4">
        <f t="shared" si="37"/>
        <v>-9.3990827419743184E-4</v>
      </c>
    </row>
    <row r="1161" spans="10:14" x14ac:dyDescent="0.25">
      <c r="J1161" s="1">
        <v>44418</v>
      </c>
      <c r="K1161" s="3">
        <v>214.07000732421801</v>
      </c>
      <c r="L1161" s="3">
        <v>4436.75</v>
      </c>
      <c r="M1161" s="4">
        <f t="shared" si="36"/>
        <v>2.4797778494448641E-2</v>
      </c>
      <c r="N1161" s="4">
        <f t="shared" si="37"/>
        <v>9.9267933417013232E-4</v>
      </c>
    </row>
    <row r="1162" spans="10:14" x14ac:dyDescent="0.25">
      <c r="J1162" s="1">
        <v>44419</v>
      </c>
      <c r="K1162" s="3">
        <v>221.66000366210901</v>
      </c>
      <c r="L1162" s="3">
        <v>4442.41015625</v>
      </c>
      <c r="M1162" s="4">
        <f t="shared" si="36"/>
        <v>3.5455673743195693E-2</v>
      </c>
      <c r="N1162" s="4">
        <f t="shared" si="37"/>
        <v>1.2757437876824707E-3</v>
      </c>
    </row>
    <row r="1163" spans="10:14" x14ac:dyDescent="0.25">
      <c r="J1163" s="1">
        <v>44420</v>
      </c>
      <c r="K1163" s="3">
        <v>220.24000549316401</v>
      </c>
      <c r="L1163" s="3">
        <v>4460.830078125</v>
      </c>
      <c r="M1163" s="4">
        <f t="shared" si="36"/>
        <v>-6.4061993390093219E-3</v>
      </c>
      <c r="N1163" s="4">
        <f t="shared" si="37"/>
        <v>4.1463802816776862E-3</v>
      </c>
    </row>
    <row r="1164" spans="10:14" x14ac:dyDescent="0.25">
      <c r="J1164" s="1">
        <v>44421</v>
      </c>
      <c r="K1164" s="3">
        <v>218.57000732421801</v>
      </c>
      <c r="L1164" s="3">
        <v>4468</v>
      </c>
      <c r="M1164" s="4">
        <f t="shared" si="36"/>
        <v>-7.5826286201116089E-3</v>
      </c>
      <c r="N1164" s="4">
        <f t="shared" si="37"/>
        <v>1.6073066558082161E-3</v>
      </c>
    </row>
    <row r="1165" spans="10:14" x14ac:dyDescent="0.25">
      <c r="J1165" s="1">
        <v>44424</v>
      </c>
      <c r="K1165" s="3">
        <v>217.71000671386699</v>
      </c>
      <c r="L1165" s="3">
        <v>4479.7099609375</v>
      </c>
      <c r="M1165" s="4">
        <f t="shared" si="36"/>
        <v>-3.9346689002729418E-3</v>
      </c>
      <c r="N1165" s="4">
        <f t="shared" si="37"/>
        <v>2.6208507022158489E-3</v>
      </c>
    </row>
    <row r="1166" spans="10:14" x14ac:dyDescent="0.25">
      <c r="J1166" s="1">
        <v>44425</v>
      </c>
      <c r="K1166" s="3">
        <v>213.44000244140599</v>
      </c>
      <c r="L1166" s="3">
        <v>4448.080078125</v>
      </c>
      <c r="M1166" s="4">
        <f t="shared" si="36"/>
        <v>-1.96132659996332E-2</v>
      </c>
      <c r="N1166" s="4">
        <f t="shared" si="37"/>
        <v>-7.0606988149475303E-3</v>
      </c>
    </row>
    <row r="1167" spans="10:14" x14ac:dyDescent="0.25">
      <c r="J1167" s="1">
        <v>44426</v>
      </c>
      <c r="K1167" s="3">
        <v>209.80999755859301</v>
      </c>
      <c r="L1167" s="3">
        <v>4400.27001953125</v>
      </c>
      <c r="M1167" s="4">
        <f t="shared" si="36"/>
        <v>-1.7007144121493845E-2</v>
      </c>
      <c r="N1167" s="4">
        <f t="shared" si="37"/>
        <v>-1.0748470745585936E-2</v>
      </c>
    </row>
    <row r="1168" spans="10:14" x14ac:dyDescent="0.25">
      <c r="J1168" s="1">
        <v>44427</v>
      </c>
      <c r="K1168" s="3">
        <v>204.44999694824199</v>
      </c>
      <c r="L1168" s="3">
        <v>4405.7998046875</v>
      </c>
      <c r="M1168" s="4">
        <f t="shared" si="36"/>
        <v>-2.5546926613228438E-2</v>
      </c>
      <c r="N1168" s="4">
        <f t="shared" si="37"/>
        <v>1.2566922329095842E-3</v>
      </c>
    </row>
    <row r="1169" spans="10:14" x14ac:dyDescent="0.25">
      <c r="J1169" s="1">
        <v>44428</v>
      </c>
      <c r="K1169" s="3">
        <v>204.94000244140599</v>
      </c>
      <c r="L1169" s="3">
        <v>4441.669921875</v>
      </c>
      <c r="M1169" s="4">
        <f t="shared" si="36"/>
        <v>2.3967009072054513E-3</v>
      </c>
      <c r="N1169" s="4">
        <f t="shared" si="37"/>
        <v>8.1415676557379246E-3</v>
      </c>
    </row>
    <row r="1170" spans="10:14" x14ac:dyDescent="0.25">
      <c r="J1170" s="1">
        <v>44431</v>
      </c>
      <c r="K1170" s="3">
        <v>209.13999938964801</v>
      </c>
      <c r="L1170" s="3">
        <v>4479.52978515625</v>
      </c>
      <c r="M1170" s="4">
        <f t="shared" si="36"/>
        <v>2.0493787929190876E-2</v>
      </c>
      <c r="N1170" s="4">
        <f t="shared" si="37"/>
        <v>8.5237903642483293E-3</v>
      </c>
    </row>
    <row r="1171" spans="10:14" x14ac:dyDescent="0.25">
      <c r="J1171" s="1">
        <v>44432</v>
      </c>
      <c r="K1171" s="3">
        <v>212.58999633789</v>
      </c>
      <c r="L1171" s="3">
        <v>4486.22998046875</v>
      </c>
      <c r="M1171" s="4">
        <f t="shared" si="36"/>
        <v>1.6496112452474065E-2</v>
      </c>
      <c r="N1171" s="4">
        <f t="shared" si="37"/>
        <v>1.4957363013194946E-3</v>
      </c>
    </row>
    <row r="1172" spans="10:14" x14ac:dyDescent="0.25">
      <c r="J1172" s="1">
        <v>44433</v>
      </c>
      <c r="K1172" s="3">
        <v>214.759994506835</v>
      </c>
      <c r="L1172" s="3">
        <v>4496.18994140625</v>
      </c>
      <c r="M1172" s="4">
        <f t="shared" si="36"/>
        <v>1.0207433116918629E-2</v>
      </c>
      <c r="N1172" s="4">
        <f t="shared" si="37"/>
        <v>2.220118224179668E-3</v>
      </c>
    </row>
    <row r="1173" spans="10:14" x14ac:dyDescent="0.25">
      <c r="J1173" s="1">
        <v>44434</v>
      </c>
      <c r="K1173" s="3">
        <v>211.24000549316401</v>
      </c>
      <c r="L1173" s="3">
        <v>4470</v>
      </c>
      <c r="M1173" s="4">
        <f t="shared" si="36"/>
        <v>-1.6390338534670423E-2</v>
      </c>
      <c r="N1173" s="4">
        <f t="shared" si="37"/>
        <v>-5.8249188196125568E-3</v>
      </c>
    </row>
    <row r="1174" spans="10:14" x14ac:dyDescent="0.25">
      <c r="J1174" s="1">
        <v>44435</v>
      </c>
      <c r="K1174" s="3">
        <v>212.83000183105401</v>
      </c>
      <c r="L1174" s="3">
        <v>4509.3701171875</v>
      </c>
      <c r="M1174" s="4">
        <f t="shared" si="36"/>
        <v>7.5269659938608235E-3</v>
      </c>
      <c r="N1174" s="4">
        <f t="shared" si="37"/>
        <v>8.8076324804251538E-3</v>
      </c>
    </row>
    <row r="1175" spans="10:14" x14ac:dyDescent="0.25">
      <c r="J1175" s="1">
        <v>44438</v>
      </c>
      <c r="K1175" s="3">
        <v>211.44999694824199</v>
      </c>
      <c r="L1175" s="3">
        <v>4528.7900390625</v>
      </c>
      <c r="M1175" s="4">
        <f t="shared" si="36"/>
        <v>-6.4840711879873281E-3</v>
      </c>
      <c r="N1175" s="4">
        <f t="shared" si="37"/>
        <v>4.3065708447795892E-3</v>
      </c>
    </row>
    <row r="1176" spans="10:14" x14ac:dyDescent="0.25">
      <c r="J1176" s="1">
        <v>44439</v>
      </c>
      <c r="K1176" s="3">
        <v>210.86999511718699</v>
      </c>
      <c r="L1176" s="3">
        <v>4522.68017578125</v>
      </c>
      <c r="M1176" s="4">
        <f t="shared" si="36"/>
        <v>-2.7429739391151564E-3</v>
      </c>
      <c r="N1176" s="4">
        <f t="shared" si="37"/>
        <v>-1.3491160395050494E-3</v>
      </c>
    </row>
    <row r="1177" spans="10:14" x14ac:dyDescent="0.25">
      <c r="J1177" s="1">
        <v>44440</v>
      </c>
      <c r="K1177" s="3">
        <v>207.96000671386699</v>
      </c>
      <c r="L1177" s="3">
        <v>4524.08984375</v>
      </c>
      <c r="M1177" s="4">
        <f t="shared" si="36"/>
        <v>-1.3799916871543694E-2</v>
      </c>
      <c r="N1177" s="4">
        <f t="shared" si="37"/>
        <v>3.1168862576191891E-4</v>
      </c>
    </row>
    <row r="1178" spans="10:14" x14ac:dyDescent="0.25">
      <c r="J1178" s="1">
        <v>44441</v>
      </c>
      <c r="K1178" s="3">
        <v>211.77999877929599</v>
      </c>
      <c r="L1178" s="3">
        <v>4536.9501953125</v>
      </c>
      <c r="M1178" s="4">
        <f t="shared" si="36"/>
        <v>1.8368878352100326E-2</v>
      </c>
      <c r="N1178" s="4">
        <f t="shared" si="37"/>
        <v>2.8426384105229019E-3</v>
      </c>
    </row>
    <row r="1179" spans="10:14" x14ac:dyDescent="0.25">
      <c r="J1179" s="1">
        <v>44442</v>
      </c>
      <c r="K1179" s="3">
        <v>210.36999511718699</v>
      </c>
      <c r="L1179" s="3">
        <v>4535.43017578125</v>
      </c>
      <c r="M1179" s="4">
        <f t="shared" si="36"/>
        <v>-6.657869818851192E-3</v>
      </c>
      <c r="N1179" s="4">
        <f t="shared" si="37"/>
        <v>-3.3503112571531268E-4</v>
      </c>
    </row>
    <row r="1180" spans="10:14" x14ac:dyDescent="0.25">
      <c r="J1180" s="1">
        <v>44446</v>
      </c>
      <c r="K1180" s="3">
        <v>208.22999572753901</v>
      </c>
      <c r="L1180" s="3">
        <v>4520.02978515625</v>
      </c>
      <c r="M1180" s="4">
        <f t="shared" si="36"/>
        <v>-1.0172550455476714E-2</v>
      </c>
      <c r="N1180" s="4">
        <f t="shared" si="37"/>
        <v>-3.395574405981705E-3</v>
      </c>
    </row>
    <row r="1181" spans="10:14" x14ac:dyDescent="0.25">
      <c r="J1181" s="1">
        <v>44447</v>
      </c>
      <c r="K1181" s="3">
        <v>206.77000427246</v>
      </c>
      <c r="L1181" s="3">
        <v>4514.06982421875</v>
      </c>
      <c r="M1181" s="4">
        <f t="shared" si="36"/>
        <v>-7.0114368008217243E-3</v>
      </c>
      <c r="N1181" s="4">
        <f t="shared" si="37"/>
        <v>-1.318566739775151E-3</v>
      </c>
    </row>
    <row r="1182" spans="10:14" x14ac:dyDescent="0.25">
      <c r="J1182" s="1">
        <v>44448</v>
      </c>
      <c r="K1182" s="3">
        <v>205.419998168945</v>
      </c>
      <c r="L1182" s="3">
        <v>4493.27978515625</v>
      </c>
      <c r="M1182" s="4">
        <f t="shared" si="36"/>
        <v>-6.529022951201835E-3</v>
      </c>
      <c r="N1182" s="4">
        <f t="shared" si="37"/>
        <v>-4.6056086573933452E-3</v>
      </c>
    </row>
    <row r="1183" spans="10:14" x14ac:dyDescent="0.25">
      <c r="J1183" s="1">
        <v>44449</v>
      </c>
      <c r="K1183" s="3">
        <v>205.009994506835</v>
      </c>
      <c r="L1183" s="3">
        <v>4458.580078125</v>
      </c>
      <c r="M1183" s="4">
        <f t="shared" si="36"/>
        <v>-1.9959286620808703E-3</v>
      </c>
      <c r="N1183" s="4">
        <f t="shared" si="37"/>
        <v>-7.7225787599254359E-3</v>
      </c>
    </row>
    <row r="1184" spans="10:14" x14ac:dyDescent="0.25">
      <c r="J1184" s="1">
        <v>44452</v>
      </c>
      <c r="K1184" s="3">
        <v>206.19999694824199</v>
      </c>
      <c r="L1184" s="3">
        <v>4468.72998046875</v>
      </c>
      <c r="M1184" s="4">
        <f t="shared" si="36"/>
        <v>5.8046069620636409E-3</v>
      </c>
      <c r="N1184" s="4">
        <f t="shared" si="37"/>
        <v>2.2764876184568905E-3</v>
      </c>
    </row>
    <row r="1185" spans="10:14" x14ac:dyDescent="0.25">
      <c r="J1185" s="1">
        <v>44453</v>
      </c>
      <c r="K1185" s="3">
        <v>202.33000183105401</v>
      </c>
      <c r="L1185" s="3">
        <v>4443.0498046875</v>
      </c>
      <c r="M1185" s="4">
        <f t="shared" si="36"/>
        <v>-1.8768162824752022E-2</v>
      </c>
      <c r="N1185" s="4">
        <f t="shared" si="37"/>
        <v>-5.7466385065755299E-3</v>
      </c>
    </row>
    <row r="1186" spans="10:14" x14ac:dyDescent="0.25">
      <c r="J1186" s="1">
        <v>44454</v>
      </c>
      <c r="K1186" s="3">
        <v>205.72999572753901</v>
      </c>
      <c r="L1186" s="3">
        <v>4480.7001953125</v>
      </c>
      <c r="M1186" s="4">
        <f t="shared" si="36"/>
        <v>1.6804200393988111E-2</v>
      </c>
      <c r="N1186" s="4">
        <f t="shared" si="37"/>
        <v>8.4739969795697423E-3</v>
      </c>
    </row>
    <row r="1187" spans="10:14" x14ac:dyDescent="0.25">
      <c r="J1187" s="1">
        <v>44455</v>
      </c>
      <c r="K1187" s="3">
        <v>203.600006103515</v>
      </c>
      <c r="L1187" s="3">
        <v>4473.75</v>
      </c>
      <c r="M1187" s="4">
        <f t="shared" si="36"/>
        <v>-1.0353325563885574E-2</v>
      </c>
      <c r="N1187" s="4">
        <f t="shared" si="37"/>
        <v>-1.5511404489350067E-3</v>
      </c>
    </row>
    <row r="1188" spans="10:14" x14ac:dyDescent="0.25">
      <c r="J1188" s="1">
        <v>44456</v>
      </c>
      <c r="K1188" s="3">
        <v>199.75</v>
      </c>
      <c r="L1188" s="3">
        <v>4432.990234375</v>
      </c>
      <c r="M1188" s="4">
        <f t="shared" si="36"/>
        <v>-1.8909656130155383E-2</v>
      </c>
      <c r="N1188" s="4">
        <f t="shared" si="37"/>
        <v>-9.1108724504050942E-3</v>
      </c>
    </row>
    <row r="1189" spans="10:14" x14ac:dyDescent="0.25">
      <c r="J1189" s="1">
        <v>44459</v>
      </c>
      <c r="K1189" s="3">
        <v>190.82000732421801</v>
      </c>
      <c r="L1189" s="3">
        <v>4357.72998046875</v>
      </c>
      <c r="M1189" s="4">
        <f t="shared" si="36"/>
        <v>-4.4705845686017431E-2</v>
      </c>
      <c r="N1189" s="4">
        <f t="shared" si="37"/>
        <v>-1.6977311008414819E-2</v>
      </c>
    </row>
    <row r="1190" spans="10:14" x14ac:dyDescent="0.25">
      <c r="J1190" s="1">
        <v>44460</v>
      </c>
      <c r="K1190" s="3">
        <v>189.83999633789</v>
      </c>
      <c r="L1190" s="3">
        <v>4354.18994140625</v>
      </c>
      <c r="M1190" s="4">
        <f t="shared" si="36"/>
        <v>-5.1357873845109259E-3</v>
      </c>
      <c r="N1190" s="4">
        <f t="shared" si="37"/>
        <v>-8.1235851655936386E-4</v>
      </c>
    </row>
    <row r="1191" spans="10:14" x14ac:dyDescent="0.25">
      <c r="J1191" s="1">
        <v>44461</v>
      </c>
      <c r="K1191" s="3">
        <v>191.350006103515</v>
      </c>
      <c r="L1191" s="3">
        <v>4395.64013671875</v>
      </c>
      <c r="M1191" s="4">
        <f t="shared" si="36"/>
        <v>7.9541181771694003E-3</v>
      </c>
      <c r="N1191" s="4">
        <f t="shared" si="37"/>
        <v>9.5196111952602358E-3</v>
      </c>
    </row>
    <row r="1192" spans="10:14" x14ac:dyDescent="0.25">
      <c r="J1192" s="1">
        <v>44462</v>
      </c>
      <c r="K1192" s="3">
        <v>196.61999511718699</v>
      </c>
      <c r="L1192" s="3">
        <v>4448.97998046875</v>
      </c>
      <c r="M1192" s="4">
        <f t="shared" si="36"/>
        <v>2.7541096658346031E-2</v>
      </c>
      <c r="N1192" s="4">
        <f t="shared" si="37"/>
        <v>1.2134715784494876E-2</v>
      </c>
    </row>
    <row r="1193" spans="10:14" x14ac:dyDescent="0.25">
      <c r="J1193" s="1">
        <v>44463</v>
      </c>
      <c r="K1193" s="3">
        <v>196.82000732421801</v>
      </c>
      <c r="L1193" s="3">
        <v>4455.47998046875</v>
      </c>
      <c r="M1193" s="4">
        <f t="shared" si="36"/>
        <v>1.0172526294276452E-3</v>
      </c>
      <c r="N1193" s="4">
        <f t="shared" si="37"/>
        <v>1.461009046688222E-3</v>
      </c>
    </row>
    <row r="1194" spans="10:14" x14ac:dyDescent="0.25">
      <c r="J1194" s="1">
        <v>44466</v>
      </c>
      <c r="K1194" s="3">
        <v>200</v>
      </c>
      <c r="L1194" s="3">
        <v>4443.10986328125</v>
      </c>
      <c r="M1194" s="4">
        <f t="shared" si="36"/>
        <v>1.6156856810515485E-2</v>
      </c>
      <c r="N1194" s="4">
        <f t="shared" si="37"/>
        <v>-2.7763826213396126E-3</v>
      </c>
    </row>
    <row r="1195" spans="10:14" x14ac:dyDescent="0.25">
      <c r="J1195" s="1">
        <v>44467</v>
      </c>
      <c r="K1195" s="3">
        <v>200.55000305175699</v>
      </c>
      <c r="L1195" s="3">
        <v>4352.6298828125</v>
      </c>
      <c r="M1195" s="4">
        <f t="shared" si="36"/>
        <v>2.7500152587849325E-3</v>
      </c>
      <c r="N1195" s="4">
        <f t="shared" si="37"/>
        <v>-2.0364110556098214E-2</v>
      </c>
    </row>
    <row r="1196" spans="10:14" x14ac:dyDescent="0.25">
      <c r="J1196" s="1">
        <v>44468</v>
      </c>
      <c r="K1196" s="3">
        <v>197.86999511718699</v>
      </c>
      <c r="L1196" s="3">
        <v>4359.4599609375</v>
      </c>
      <c r="M1196" s="4">
        <f t="shared" si="36"/>
        <v>-1.3363290420286611E-2</v>
      </c>
      <c r="N1196" s="4">
        <f t="shared" si="37"/>
        <v>1.5691842194003325E-3</v>
      </c>
    </row>
    <row r="1197" spans="10:14" x14ac:dyDescent="0.25">
      <c r="J1197" s="1">
        <v>44469</v>
      </c>
      <c r="K1197" s="3">
        <v>191.97000122070301</v>
      </c>
      <c r="L1197" s="3">
        <v>4307.5400390625</v>
      </c>
      <c r="M1197" s="4">
        <f t="shared" si="36"/>
        <v>-2.9817526871569133E-2</v>
      </c>
      <c r="N1197" s="4">
        <f t="shared" si="37"/>
        <v>-1.1909714125195148E-2</v>
      </c>
    </row>
    <row r="1198" spans="10:14" x14ac:dyDescent="0.25">
      <c r="J1198" s="1">
        <v>44470</v>
      </c>
      <c r="K1198" s="3">
        <v>194.33000183105401</v>
      </c>
      <c r="L1198" s="3">
        <v>4357.0400390625</v>
      </c>
      <c r="M1198" s="4">
        <f t="shared" si="36"/>
        <v>1.2293590640955143E-2</v>
      </c>
      <c r="N1198" s="4">
        <f t="shared" si="37"/>
        <v>1.149147763018199E-2</v>
      </c>
    </row>
    <row r="1199" spans="10:14" x14ac:dyDescent="0.25">
      <c r="J1199" s="1">
        <v>44473</v>
      </c>
      <c r="K1199" s="3">
        <v>193.13000488281199</v>
      </c>
      <c r="L1199" s="3">
        <v>4300.4599609375</v>
      </c>
      <c r="M1199" s="4">
        <f t="shared" si="36"/>
        <v>-6.1750472749197982E-3</v>
      </c>
      <c r="N1199" s="4">
        <f t="shared" si="37"/>
        <v>-1.2985898136748442E-2</v>
      </c>
    </row>
    <row r="1200" spans="10:14" x14ac:dyDescent="0.25">
      <c r="J1200" s="1">
        <v>44474</v>
      </c>
      <c r="K1200" s="3">
        <v>192.5</v>
      </c>
      <c r="L1200" s="3">
        <v>4345.72021484375</v>
      </c>
      <c r="M1200" s="4">
        <f t="shared" si="36"/>
        <v>-3.2620766679639646E-3</v>
      </c>
      <c r="N1200" s="4">
        <f t="shared" si="37"/>
        <v>1.0524514660609219E-2</v>
      </c>
    </row>
    <row r="1201" spans="10:14" x14ac:dyDescent="0.25">
      <c r="J1201" s="1">
        <v>44475</v>
      </c>
      <c r="K1201" s="3">
        <v>191.86000061035099</v>
      </c>
      <c r="L1201" s="3">
        <v>4363.5498046875</v>
      </c>
      <c r="M1201" s="4">
        <f t="shared" si="36"/>
        <v>-3.3246721540207691E-3</v>
      </c>
      <c r="N1201" s="4">
        <f t="shared" si="37"/>
        <v>4.1027928541854664E-3</v>
      </c>
    </row>
    <row r="1202" spans="10:14" x14ac:dyDescent="0.25">
      <c r="J1202" s="1">
        <v>44476</v>
      </c>
      <c r="K1202" s="3">
        <v>195.75</v>
      </c>
      <c r="L1202" s="3">
        <v>4399.759765625</v>
      </c>
      <c r="M1202" s="4">
        <f t="shared" si="36"/>
        <v>2.027519742142192E-2</v>
      </c>
      <c r="N1202" s="4">
        <f t="shared" si="37"/>
        <v>8.2982806564053657E-3</v>
      </c>
    </row>
    <row r="1203" spans="10:14" x14ac:dyDescent="0.25">
      <c r="J1203" s="1">
        <v>44477</v>
      </c>
      <c r="K1203" s="3">
        <v>195.16000366210901</v>
      </c>
      <c r="L1203" s="3">
        <v>4391.33984375</v>
      </c>
      <c r="M1203" s="4">
        <f t="shared" si="36"/>
        <v>-3.0140298231979834E-3</v>
      </c>
      <c r="N1203" s="4">
        <f t="shared" si="37"/>
        <v>-1.9137230947889883E-3</v>
      </c>
    </row>
    <row r="1204" spans="10:14" x14ac:dyDescent="0.25">
      <c r="J1204" s="1">
        <v>44480</v>
      </c>
      <c r="K1204" s="3">
        <v>192.88999938964801</v>
      </c>
      <c r="L1204" s="3">
        <v>4361.18994140625</v>
      </c>
      <c r="M1204" s="4">
        <f t="shared" si="36"/>
        <v>-1.1631503534869636E-2</v>
      </c>
      <c r="N1204" s="4">
        <f t="shared" si="37"/>
        <v>-6.8657638480568162E-3</v>
      </c>
    </row>
    <row r="1205" spans="10:14" x14ac:dyDescent="0.25">
      <c r="J1205" s="1">
        <v>44481</v>
      </c>
      <c r="K1205" s="3">
        <v>189.919998168945</v>
      </c>
      <c r="L1205" s="3">
        <v>4350.64990234375</v>
      </c>
      <c r="M1205" s="4">
        <f t="shared" si="36"/>
        <v>-1.5397383120435704E-2</v>
      </c>
      <c r="N1205" s="4">
        <f t="shared" si="37"/>
        <v>-2.4167805585421087E-3</v>
      </c>
    </row>
    <row r="1206" spans="10:14" x14ac:dyDescent="0.25">
      <c r="J1206" s="1">
        <v>44482</v>
      </c>
      <c r="K1206" s="3">
        <v>188.94000244140599</v>
      </c>
      <c r="L1206" s="3">
        <v>4363.7998046875</v>
      </c>
      <c r="M1206" s="4">
        <f t="shared" si="36"/>
        <v>-5.160044950438758E-3</v>
      </c>
      <c r="N1206" s="4">
        <f t="shared" si="37"/>
        <v>3.02251448379387E-3</v>
      </c>
    </row>
    <row r="1207" spans="10:14" x14ac:dyDescent="0.25">
      <c r="J1207" s="1">
        <v>44483</v>
      </c>
      <c r="K1207" s="3">
        <v>194.33000183105401</v>
      </c>
      <c r="L1207" s="3">
        <v>4438.259765625</v>
      </c>
      <c r="M1207" s="4">
        <f t="shared" si="36"/>
        <v>2.8527571292477072E-2</v>
      </c>
      <c r="N1207" s="4">
        <f t="shared" si="37"/>
        <v>1.7063101945583359E-2</v>
      </c>
    </row>
    <row r="1208" spans="10:14" x14ac:dyDescent="0.25">
      <c r="J1208" s="1">
        <v>44484</v>
      </c>
      <c r="K1208" s="3">
        <v>199.02000427246</v>
      </c>
      <c r="L1208" s="3">
        <v>4471.3701171875</v>
      </c>
      <c r="M1208" s="4">
        <f t="shared" si="36"/>
        <v>2.4134217039134098E-2</v>
      </c>
      <c r="N1208" s="4">
        <f t="shared" si="37"/>
        <v>7.4602103777126061E-3</v>
      </c>
    </row>
    <row r="1209" spans="10:14" x14ac:dyDescent="0.25">
      <c r="J1209" s="1">
        <v>44487</v>
      </c>
      <c r="K1209" s="3">
        <v>198.17999267578099</v>
      </c>
      <c r="L1209" s="3">
        <v>4486.4599609375</v>
      </c>
      <c r="M1209" s="4">
        <f t="shared" si="36"/>
        <v>-4.2207395168629702E-3</v>
      </c>
      <c r="N1209" s="4">
        <f t="shared" si="37"/>
        <v>3.37476955709759E-3</v>
      </c>
    </row>
    <row r="1210" spans="10:14" x14ac:dyDescent="0.25">
      <c r="J1210" s="1">
        <v>44488</v>
      </c>
      <c r="K1210" s="3">
        <v>201.13999938964801</v>
      </c>
      <c r="L1210" s="3">
        <v>4519.6298828125</v>
      </c>
      <c r="M1210" s="4">
        <f t="shared" si="36"/>
        <v>1.493595127288927E-2</v>
      </c>
      <c r="N1210" s="4">
        <f t="shared" si="37"/>
        <v>7.3933395514063083E-3</v>
      </c>
    </row>
    <row r="1211" spans="10:14" x14ac:dyDescent="0.25">
      <c r="J1211" s="1">
        <v>44489</v>
      </c>
      <c r="K1211" s="3">
        <v>204.19000244140599</v>
      </c>
      <c r="L1211" s="3">
        <v>4536.18994140625</v>
      </c>
      <c r="M1211" s="4">
        <f t="shared" si="36"/>
        <v>1.5163582882634419E-2</v>
      </c>
      <c r="N1211" s="4">
        <f t="shared" si="37"/>
        <v>3.6640298040166996E-3</v>
      </c>
    </row>
    <row r="1212" spans="10:14" x14ac:dyDescent="0.25">
      <c r="J1212" s="1">
        <v>44490</v>
      </c>
      <c r="K1212" s="3">
        <v>202.13999938964801</v>
      </c>
      <c r="L1212" s="3">
        <v>4549.77978515625</v>
      </c>
      <c r="M1212" s="4">
        <f t="shared" si="36"/>
        <v>-1.003968376143316E-2</v>
      </c>
      <c r="N1212" s="4">
        <f t="shared" si="37"/>
        <v>2.9958718496225778E-3</v>
      </c>
    </row>
    <row r="1213" spans="10:14" x14ac:dyDescent="0.25">
      <c r="J1213" s="1">
        <v>44491</v>
      </c>
      <c r="K1213" s="3">
        <v>200.64999389648401</v>
      </c>
      <c r="L1213" s="3">
        <v>4544.89990234375</v>
      </c>
      <c r="M1213" s="4">
        <f t="shared" si="36"/>
        <v>-7.3711561178539942E-3</v>
      </c>
      <c r="N1213" s="4">
        <f t="shared" si="37"/>
        <v>-1.0725536274130976E-3</v>
      </c>
    </row>
    <row r="1214" spans="10:14" x14ac:dyDescent="0.25">
      <c r="J1214" s="1">
        <v>44494</v>
      </c>
      <c r="K1214" s="3">
        <v>202.21000671386699</v>
      </c>
      <c r="L1214" s="3">
        <v>4566.47998046875</v>
      </c>
      <c r="M1214" s="4">
        <f t="shared" si="36"/>
        <v>7.7747962364145273E-3</v>
      </c>
      <c r="N1214" s="4">
        <f t="shared" si="37"/>
        <v>4.7481965694935457E-3</v>
      </c>
    </row>
    <row r="1215" spans="10:14" x14ac:dyDescent="0.25">
      <c r="J1215" s="1">
        <v>44495</v>
      </c>
      <c r="K1215" s="3">
        <v>199.63999938964801</v>
      </c>
      <c r="L1215" s="3">
        <v>4574.7900390625</v>
      </c>
      <c r="M1215" s="4">
        <f t="shared" si="36"/>
        <v>-1.2709595167837651E-2</v>
      </c>
      <c r="N1215" s="4">
        <f t="shared" si="37"/>
        <v>1.8197952535197182E-3</v>
      </c>
    </row>
    <row r="1216" spans="10:14" x14ac:dyDescent="0.25">
      <c r="J1216" s="1">
        <v>44496</v>
      </c>
      <c r="K1216" s="3">
        <v>196.13000488281199</v>
      </c>
      <c r="L1216" s="3">
        <v>4551.68017578125</v>
      </c>
      <c r="M1216" s="4">
        <f t="shared" si="36"/>
        <v>-1.7581619502940238E-2</v>
      </c>
      <c r="N1216" s="4">
        <f t="shared" si="37"/>
        <v>-5.0515680684628528E-3</v>
      </c>
    </row>
    <row r="1217" spans="10:14" x14ac:dyDescent="0.25">
      <c r="J1217" s="1">
        <v>44497</v>
      </c>
      <c r="K1217" s="3">
        <v>204.08999633789</v>
      </c>
      <c r="L1217" s="3">
        <v>4596.419921875</v>
      </c>
      <c r="M1217" s="4">
        <f t="shared" si="36"/>
        <v>4.0585281481199775E-2</v>
      </c>
      <c r="N1217" s="4">
        <f t="shared" si="37"/>
        <v>9.8292815764611241E-3</v>
      </c>
    </row>
    <row r="1218" spans="10:14" x14ac:dyDescent="0.25">
      <c r="J1218" s="1">
        <v>44498</v>
      </c>
      <c r="K1218" s="3">
        <v>204.009994506835</v>
      </c>
      <c r="L1218" s="3">
        <v>4605.3798828125</v>
      </c>
      <c r="M1218" s="4">
        <f t="shared" si="36"/>
        <v>-3.9199290749436511E-4</v>
      </c>
      <c r="N1218" s="4">
        <f t="shared" si="37"/>
        <v>1.9493347191492649E-3</v>
      </c>
    </row>
    <row r="1219" spans="10:14" x14ac:dyDescent="0.25">
      <c r="J1219" s="1">
        <v>44501</v>
      </c>
      <c r="K1219" s="3">
        <v>205.38000488281199</v>
      </c>
      <c r="L1219" s="3">
        <v>4613.669921875</v>
      </c>
      <c r="M1219" s="4">
        <f t="shared" si="36"/>
        <v>6.715408131296563E-3</v>
      </c>
      <c r="N1219" s="4">
        <f t="shared" si="37"/>
        <v>1.8000771431341267E-3</v>
      </c>
    </row>
    <row r="1220" spans="10:14" x14ac:dyDescent="0.25">
      <c r="J1220" s="1">
        <v>44502</v>
      </c>
      <c r="K1220" s="3">
        <v>207.11999511718699</v>
      </c>
      <c r="L1220" s="3">
        <v>4630.64990234375</v>
      </c>
      <c r="M1220" s="4">
        <f t="shared" ref="M1220:M1260" si="38">K1220/K1219-1</f>
        <v>8.4720527461659145E-3</v>
      </c>
      <c r="N1220" s="4">
        <f t="shared" ref="N1220:N1260" si="39">L1220/L1219-1</f>
        <v>3.6803630854131963E-3</v>
      </c>
    </row>
    <row r="1221" spans="10:14" x14ac:dyDescent="0.25">
      <c r="J1221" s="1">
        <v>44503</v>
      </c>
      <c r="K1221" s="3">
        <v>203.55000305175699</v>
      </c>
      <c r="L1221" s="3">
        <v>4660.56982421875</v>
      </c>
      <c r="M1221" s="4">
        <f t="shared" si="38"/>
        <v>-1.7236346801814739E-2</v>
      </c>
      <c r="N1221" s="4">
        <f t="shared" si="39"/>
        <v>6.461279195357994E-3</v>
      </c>
    </row>
    <row r="1222" spans="10:14" x14ac:dyDescent="0.25">
      <c r="J1222" s="1">
        <v>44504</v>
      </c>
      <c r="K1222" s="3">
        <v>203.58999633789</v>
      </c>
      <c r="L1222" s="3">
        <v>4680.06005859375</v>
      </c>
      <c r="M1222" s="4">
        <f t="shared" si="38"/>
        <v>1.9647892671770251E-4</v>
      </c>
      <c r="N1222" s="4">
        <f t="shared" si="39"/>
        <v>4.1819423611504369E-3</v>
      </c>
    </row>
    <row r="1223" spans="10:14" x14ac:dyDescent="0.25">
      <c r="J1223" s="1">
        <v>44505</v>
      </c>
      <c r="K1223" s="3">
        <v>205.88000488281199</v>
      </c>
      <c r="L1223" s="3">
        <v>4697.52978515625</v>
      </c>
      <c r="M1223" s="4">
        <f t="shared" si="38"/>
        <v>1.1248138838420019E-2</v>
      </c>
      <c r="N1223" s="4">
        <f t="shared" si="39"/>
        <v>3.7327996529492591E-3</v>
      </c>
    </row>
    <row r="1224" spans="10:14" x14ac:dyDescent="0.25">
      <c r="J1224" s="1">
        <v>44508</v>
      </c>
      <c r="K1224" s="3">
        <v>214.25</v>
      </c>
      <c r="L1224" s="3">
        <v>4701.7001953125</v>
      </c>
      <c r="M1224" s="4">
        <f t="shared" si="38"/>
        <v>4.0654725659017954E-2</v>
      </c>
      <c r="N1224" s="4">
        <f t="shared" si="39"/>
        <v>8.8778791130361689E-4</v>
      </c>
    </row>
    <row r="1225" spans="10:14" x14ac:dyDescent="0.25">
      <c r="J1225" s="1">
        <v>44509</v>
      </c>
      <c r="K1225" s="3">
        <v>209.80999755859301</v>
      </c>
      <c r="L1225" s="3">
        <v>4685.25</v>
      </c>
      <c r="M1225" s="4">
        <f t="shared" si="38"/>
        <v>-2.0723465304116617E-2</v>
      </c>
      <c r="N1225" s="4">
        <f t="shared" si="39"/>
        <v>-3.4987758957707449E-3</v>
      </c>
    </row>
    <row r="1226" spans="10:14" x14ac:dyDescent="0.25">
      <c r="J1226" s="1">
        <v>44510</v>
      </c>
      <c r="K1226" s="3">
        <v>206.669998168945</v>
      </c>
      <c r="L1226" s="3">
        <v>4646.7099609375</v>
      </c>
      <c r="M1226" s="4">
        <f t="shared" si="38"/>
        <v>-1.4965918813144796E-2</v>
      </c>
      <c r="N1226" s="4">
        <f t="shared" si="39"/>
        <v>-8.2258233952297033E-3</v>
      </c>
    </row>
    <row r="1227" spans="10:14" x14ac:dyDescent="0.25">
      <c r="J1227" s="1">
        <v>44511</v>
      </c>
      <c r="K1227" s="3">
        <v>208.52999877929599</v>
      </c>
      <c r="L1227" s="3">
        <v>4649.27001953125</v>
      </c>
      <c r="M1227" s="4">
        <f t="shared" si="38"/>
        <v>8.9998578740515534E-3</v>
      </c>
      <c r="N1227" s="4">
        <f t="shared" si="39"/>
        <v>5.509400447352153E-4</v>
      </c>
    </row>
    <row r="1228" spans="10:14" x14ac:dyDescent="0.25">
      <c r="J1228" s="1">
        <v>44512</v>
      </c>
      <c r="K1228" s="3">
        <v>209.27000427246</v>
      </c>
      <c r="L1228" s="3">
        <v>4682.85009765625</v>
      </c>
      <c r="M1228" s="4">
        <f t="shared" si="38"/>
        <v>3.5486764374232926E-3</v>
      </c>
      <c r="N1228" s="4">
        <f t="shared" si="39"/>
        <v>7.2226560264154749E-3</v>
      </c>
    </row>
    <row r="1229" spans="10:14" x14ac:dyDescent="0.25">
      <c r="J1229" s="1">
        <v>44515</v>
      </c>
      <c r="K1229" s="3">
        <v>207.71000671386699</v>
      </c>
      <c r="L1229" s="3">
        <v>4682.7998046875</v>
      </c>
      <c r="M1229" s="4">
        <f t="shared" si="38"/>
        <v>-7.4544728185792497E-3</v>
      </c>
      <c r="N1229" s="4">
        <f t="shared" si="39"/>
        <v>-1.0739820344718431E-5</v>
      </c>
    </row>
    <row r="1230" spans="10:14" x14ac:dyDescent="0.25">
      <c r="J1230" s="1">
        <v>44516</v>
      </c>
      <c r="K1230" s="3">
        <v>205.42999267578099</v>
      </c>
      <c r="L1230" s="3">
        <v>4700.89990234375</v>
      </c>
      <c r="M1230" s="4">
        <f t="shared" si="38"/>
        <v>-1.0976909943615998E-2</v>
      </c>
      <c r="N1230" s="4">
        <f t="shared" si="39"/>
        <v>3.865229864862485E-3</v>
      </c>
    </row>
    <row r="1231" spans="10:14" x14ac:dyDescent="0.25">
      <c r="J1231" s="1">
        <v>44517</v>
      </c>
      <c r="K1231" s="3">
        <v>202.97999572753901</v>
      </c>
      <c r="L1231" s="3">
        <v>4688.669921875</v>
      </c>
      <c r="M1231" s="4">
        <f t="shared" si="38"/>
        <v>-1.19261891427348E-2</v>
      </c>
      <c r="N1231" s="4">
        <f t="shared" si="39"/>
        <v>-2.601625374463401E-3</v>
      </c>
    </row>
    <row r="1232" spans="10:14" x14ac:dyDescent="0.25">
      <c r="J1232" s="1">
        <v>44518</v>
      </c>
      <c r="K1232" s="3">
        <v>201.419998168945</v>
      </c>
      <c r="L1232" s="3">
        <v>4704.5400390625</v>
      </c>
      <c r="M1232" s="4">
        <f t="shared" si="38"/>
        <v>-7.6854743887569965E-3</v>
      </c>
      <c r="N1232" s="4">
        <f t="shared" si="39"/>
        <v>3.3847802152713324E-3</v>
      </c>
    </row>
    <row r="1233" spans="10:14" x14ac:dyDescent="0.25">
      <c r="J1233" s="1">
        <v>44519</v>
      </c>
      <c r="K1233" s="3">
        <v>200.44000244140599</v>
      </c>
      <c r="L1233" s="3">
        <v>4697.9599609375</v>
      </c>
      <c r="M1233" s="4">
        <f t="shared" si="38"/>
        <v>-4.8654341001285184E-3</v>
      </c>
      <c r="N1233" s="4">
        <f t="shared" si="39"/>
        <v>-1.398665559303236E-3</v>
      </c>
    </row>
    <row r="1234" spans="10:14" x14ac:dyDescent="0.25">
      <c r="J1234" s="1">
        <v>44522</v>
      </c>
      <c r="K1234" s="3">
        <v>202.38000488281199</v>
      </c>
      <c r="L1234" s="3">
        <v>4682.93994140625</v>
      </c>
      <c r="M1234" s="4">
        <f t="shared" si="38"/>
        <v>9.6787189072855551E-3</v>
      </c>
      <c r="N1234" s="4">
        <f t="shared" si="39"/>
        <v>-3.1971365563219223E-3</v>
      </c>
    </row>
    <row r="1235" spans="10:14" x14ac:dyDescent="0.25">
      <c r="J1235" s="1">
        <v>44523</v>
      </c>
      <c r="K1235" s="3">
        <v>205.33000183105401</v>
      </c>
      <c r="L1235" s="3">
        <v>4690.7001953125</v>
      </c>
      <c r="M1235" s="4">
        <f t="shared" si="38"/>
        <v>1.4576523752681148E-2</v>
      </c>
      <c r="N1235" s="4">
        <f t="shared" si="39"/>
        <v>1.657132912945114E-3</v>
      </c>
    </row>
    <row r="1236" spans="10:14" x14ac:dyDescent="0.25">
      <c r="J1236" s="1">
        <v>44524</v>
      </c>
      <c r="K1236" s="3">
        <v>207.07000732421801</v>
      </c>
      <c r="L1236" s="3">
        <v>4701.4599609375</v>
      </c>
      <c r="M1236" s="4">
        <f t="shared" si="38"/>
        <v>8.4741902189027218E-3</v>
      </c>
      <c r="N1236" s="4">
        <f t="shared" si="39"/>
        <v>2.2938506357221833E-3</v>
      </c>
    </row>
    <row r="1237" spans="10:14" x14ac:dyDescent="0.25">
      <c r="J1237" s="1">
        <v>44526</v>
      </c>
      <c r="K1237" s="3">
        <v>198.72999572753901</v>
      </c>
      <c r="L1237" s="3">
        <v>4594.6201171875</v>
      </c>
      <c r="M1237" s="4">
        <f t="shared" si="38"/>
        <v>-4.0276289668646714E-2</v>
      </c>
      <c r="N1237" s="4">
        <f t="shared" si="39"/>
        <v>-2.2724822637582465E-2</v>
      </c>
    </row>
    <row r="1238" spans="10:14" x14ac:dyDescent="0.25">
      <c r="J1238" s="1">
        <v>44529</v>
      </c>
      <c r="K1238" s="3">
        <v>195.919998168945</v>
      </c>
      <c r="L1238" s="3">
        <v>4655.27001953125</v>
      </c>
      <c r="M1238" s="4">
        <f t="shared" si="38"/>
        <v>-1.4139775670536148E-2</v>
      </c>
      <c r="N1238" s="4">
        <f t="shared" si="39"/>
        <v>1.3200199537034996E-2</v>
      </c>
    </row>
    <row r="1239" spans="10:14" x14ac:dyDescent="0.25">
      <c r="J1239" s="1">
        <v>44530</v>
      </c>
      <c r="K1239" s="3">
        <v>193.350006103515</v>
      </c>
      <c r="L1239" s="3">
        <v>4567</v>
      </c>
      <c r="M1239" s="4">
        <f t="shared" si="38"/>
        <v>-1.3117558643573779E-2</v>
      </c>
      <c r="N1239" s="4">
        <f t="shared" si="39"/>
        <v>-1.896131033450521E-2</v>
      </c>
    </row>
    <row r="1240" spans="10:14" x14ac:dyDescent="0.25">
      <c r="J1240" s="1">
        <v>44531</v>
      </c>
      <c r="K1240" s="3">
        <v>191.47000122070301</v>
      </c>
      <c r="L1240" s="3">
        <v>4513.0400390625</v>
      </c>
      <c r="M1240" s="4">
        <f t="shared" si="38"/>
        <v>-9.7233246623508185E-3</v>
      </c>
      <c r="N1240" s="4">
        <f t="shared" si="39"/>
        <v>-1.1815187417889228E-2</v>
      </c>
    </row>
    <row r="1241" spans="10:14" x14ac:dyDescent="0.25">
      <c r="J1241" s="1">
        <v>44532</v>
      </c>
      <c r="K1241" s="3">
        <v>196.78999328613199</v>
      </c>
      <c r="L1241" s="3">
        <v>4577.10009765625</v>
      </c>
      <c r="M1241" s="4">
        <f t="shared" si="38"/>
        <v>2.7784989980214947E-2</v>
      </c>
      <c r="N1241" s="4">
        <f t="shared" si="39"/>
        <v>1.419443613158311E-2</v>
      </c>
    </row>
    <row r="1242" spans="10:14" x14ac:dyDescent="0.25">
      <c r="J1242" s="1">
        <v>44533</v>
      </c>
      <c r="K1242" s="3">
        <v>197.80000305175699</v>
      </c>
      <c r="L1242" s="3">
        <v>4538.43017578125</v>
      </c>
      <c r="M1242" s="4">
        <f t="shared" si="38"/>
        <v>5.1324244122334939E-3</v>
      </c>
      <c r="N1242" s="4">
        <f t="shared" si="39"/>
        <v>-8.4485637302975647E-3</v>
      </c>
    </row>
    <row r="1243" spans="10:14" x14ac:dyDescent="0.25">
      <c r="J1243" s="1">
        <v>44536</v>
      </c>
      <c r="K1243" s="3">
        <v>201.27999877929599</v>
      </c>
      <c r="L1243" s="3">
        <v>4591.669921875</v>
      </c>
      <c r="M1243" s="4">
        <f t="shared" si="38"/>
        <v>1.7593506945641657E-2</v>
      </c>
      <c r="N1243" s="4">
        <f t="shared" si="39"/>
        <v>1.1730872577451423E-2</v>
      </c>
    </row>
    <row r="1244" spans="10:14" x14ac:dyDescent="0.25">
      <c r="J1244" s="1">
        <v>44537</v>
      </c>
      <c r="K1244" s="3">
        <v>204.49000549316401</v>
      </c>
      <c r="L1244" s="3">
        <v>4686.75</v>
      </c>
      <c r="M1244" s="4">
        <f t="shared" si="38"/>
        <v>1.594796667992715E-2</v>
      </c>
      <c r="N1244" s="4">
        <f t="shared" si="39"/>
        <v>2.0707080374404274E-2</v>
      </c>
    </row>
    <row r="1245" spans="10:14" x14ac:dyDescent="0.25">
      <c r="J1245" s="1">
        <v>44538</v>
      </c>
      <c r="K1245" s="3">
        <v>204.19000244140599</v>
      </c>
      <c r="L1245" s="3">
        <v>4701.2099609375</v>
      </c>
      <c r="M1245" s="4">
        <f t="shared" si="38"/>
        <v>-1.4670792884693418E-3</v>
      </c>
      <c r="N1245" s="4">
        <f t="shared" si="39"/>
        <v>3.0852853123166657E-3</v>
      </c>
    </row>
    <row r="1246" spans="10:14" x14ac:dyDescent="0.25">
      <c r="J1246" s="1">
        <v>44539</v>
      </c>
      <c r="K1246" s="3">
        <v>204.13000488281199</v>
      </c>
      <c r="L1246" s="3">
        <v>4667.4501953125</v>
      </c>
      <c r="M1246" s="4">
        <f t="shared" si="38"/>
        <v>-2.9383200879884441E-4</v>
      </c>
      <c r="N1246" s="4">
        <f t="shared" si="39"/>
        <v>-7.1810801698947158E-3</v>
      </c>
    </row>
    <row r="1247" spans="10:14" x14ac:dyDescent="0.25">
      <c r="J1247" s="1">
        <v>44540</v>
      </c>
      <c r="K1247" s="3">
        <v>203.46000671386699</v>
      </c>
      <c r="L1247" s="3">
        <v>4712.02001953125</v>
      </c>
      <c r="M1247" s="4">
        <f t="shared" si="38"/>
        <v>-3.2822130648045844E-3</v>
      </c>
      <c r="N1247" s="4">
        <f t="shared" si="39"/>
        <v>9.5490733384817617E-3</v>
      </c>
    </row>
    <row r="1248" spans="10:14" x14ac:dyDescent="0.25">
      <c r="J1248" s="1">
        <v>44543</v>
      </c>
      <c r="K1248" s="3">
        <v>201.25</v>
      </c>
      <c r="L1248" s="3">
        <v>4668.97021484375</v>
      </c>
      <c r="M1248" s="4">
        <f t="shared" si="38"/>
        <v>-1.0862118553721434E-2</v>
      </c>
      <c r="N1248" s="4">
        <f t="shared" si="39"/>
        <v>-9.1361676115676582E-3</v>
      </c>
    </row>
    <row r="1249" spans="10:14" x14ac:dyDescent="0.25">
      <c r="J1249" s="1">
        <v>44544</v>
      </c>
      <c r="K1249" s="3">
        <v>201.63999938964801</v>
      </c>
      <c r="L1249" s="3">
        <v>4634.08984375</v>
      </c>
      <c r="M1249" s="4">
        <f t="shared" si="38"/>
        <v>1.9378851659528351E-3</v>
      </c>
      <c r="N1249" s="4">
        <f t="shared" si="39"/>
        <v>-7.4706775774360246E-3</v>
      </c>
    </row>
    <row r="1250" spans="10:14" x14ac:dyDescent="0.25">
      <c r="J1250" s="1">
        <v>44545</v>
      </c>
      <c r="K1250" s="3">
        <v>202.55000305175699</v>
      </c>
      <c r="L1250" s="3">
        <v>4709.85009765625</v>
      </c>
      <c r="M1250" s="4">
        <f t="shared" si="38"/>
        <v>4.5130116289600064E-3</v>
      </c>
      <c r="N1250" s="4">
        <f t="shared" si="39"/>
        <v>1.6348464630746795E-2</v>
      </c>
    </row>
    <row r="1251" spans="10:14" x14ac:dyDescent="0.25">
      <c r="J1251" s="1">
        <v>44546</v>
      </c>
      <c r="K1251" s="3">
        <v>206.169998168945</v>
      </c>
      <c r="L1251" s="3">
        <v>4668.669921875</v>
      </c>
      <c r="M1251" s="4">
        <f t="shared" si="38"/>
        <v>1.7872105962215112E-2</v>
      </c>
      <c r="N1251" s="4">
        <f t="shared" si="39"/>
        <v>-8.7434153799804681E-3</v>
      </c>
    </row>
    <row r="1252" spans="10:14" x14ac:dyDescent="0.25">
      <c r="J1252" s="1">
        <v>44547</v>
      </c>
      <c r="K1252" s="3">
        <v>201.36999511718699</v>
      </c>
      <c r="L1252" s="3">
        <v>4620.64013671875</v>
      </c>
      <c r="M1252" s="4">
        <f t="shared" si="38"/>
        <v>-2.3281772781627907E-2</v>
      </c>
      <c r="N1252" s="4">
        <f t="shared" si="39"/>
        <v>-1.0287680637092622E-2</v>
      </c>
    </row>
    <row r="1253" spans="10:14" x14ac:dyDescent="0.25">
      <c r="J1253" s="1">
        <v>44550</v>
      </c>
      <c r="K1253" s="3">
        <v>195.46000671386699</v>
      </c>
      <c r="L1253" s="3">
        <v>4568.02001953125</v>
      </c>
      <c r="M1253" s="4">
        <f t="shared" si="38"/>
        <v>-2.934890274929336E-2</v>
      </c>
      <c r="N1253" s="4">
        <f t="shared" si="39"/>
        <v>-1.138805785140995E-2</v>
      </c>
    </row>
    <row r="1254" spans="10:14" x14ac:dyDescent="0.25">
      <c r="J1254" s="1">
        <v>44551</v>
      </c>
      <c r="K1254" s="3">
        <v>198.30999755859301</v>
      </c>
      <c r="L1254" s="3">
        <v>4649.22998046875</v>
      </c>
      <c r="M1254" s="4">
        <f t="shared" si="38"/>
        <v>1.4580941097060984E-2</v>
      </c>
      <c r="N1254" s="4">
        <f t="shared" si="39"/>
        <v>1.7777934551572505E-2</v>
      </c>
    </row>
    <row r="1255" spans="10:14" x14ac:dyDescent="0.25">
      <c r="J1255" s="1">
        <v>44552</v>
      </c>
      <c r="K1255" s="3">
        <v>202.14999389648401</v>
      </c>
      <c r="L1255" s="3">
        <v>4696.56005859375</v>
      </c>
      <c r="M1255" s="4">
        <f t="shared" si="38"/>
        <v>1.9363604382862443E-2</v>
      </c>
      <c r="N1255" s="4">
        <f t="shared" si="39"/>
        <v>1.0180197220578835E-2</v>
      </c>
    </row>
    <row r="1256" spans="10:14" x14ac:dyDescent="0.25">
      <c r="J1256" s="1">
        <v>44553</v>
      </c>
      <c r="K1256" s="3">
        <v>206.19999694824199</v>
      </c>
      <c r="L1256" s="3">
        <v>4725.7900390625</v>
      </c>
      <c r="M1256" s="4">
        <f t="shared" si="38"/>
        <v>2.003464345307826E-2</v>
      </c>
      <c r="N1256" s="4">
        <f t="shared" si="39"/>
        <v>6.2236999216618294E-3</v>
      </c>
    </row>
    <row r="1257" spans="10:14" x14ac:dyDescent="0.25">
      <c r="J1257" s="1">
        <v>44557</v>
      </c>
      <c r="K1257" s="3">
        <v>206.38000488281199</v>
      </c>
      <c r="L1257" s="3">
        <v>4791.18994140625</v>
      </c>
      <c r="M1257" s="4">
        <f t="shared" si="38"/>
        <v>8.7297738716829443E-4</v>
      </c>
      <c r="N1257" s="4">
        <f t="shared" si="39"/>
        <v>1.3838935247475259E-2</v>
      </c>
    </row>
    <row r="1258" spans="10:14" x14ac:dyDescent="0.25">
      <c r="J1258" s="1">
        <v>44558</v>
      </c>
      <c r="K1258" s="3">
        <v>206.61999511718699</v>
      </c>
      <c r="L1258" s="3">
        <v>4786.35009765625</v>
      </c>
      <c r="M1258" s="4">
        <f t="shared" si="38"/>
        <v>1.1628560359384643E-3</v>
      </c>
      <c r="N1258" s="4">
        <f t="shared" si="39"/>
        <v>-1.0101548486260992E-3</v>
      </c>
    </row>
    <row r="1259" spans="10:14" x14ac:dyDescent="0.25">
      <c r="J1259" s="1">
        <v>44559</v>
      </c>
      <c r="K1259" s="3">
        <v>207.33000183105401</v>
      </c>
      <c r="L1259" s="3">
        <v>4793.06005859375</v>
      </c>
      <c r="M1259" s="4">
        <f t="shared" si="38"/>
        <v>3.4362923755966168E-3</v>
      </c>
      <c r="N1259" s="4">
        <f t="shared" si="39"/>
        <v>1.4018951394270118E-3</v>
      </c>
    </row>
    <row r="1260" spans="10:14" x14ac:dyDescent="0.25">
      <c r="J1260" s="1">
        <v>44560</v>
      </c>
      <c r="K1260" s="3">
        <v>206.08000183105401</v>
      </c>
      <c r="L1260" s="3">
        <v>4778.72998046875</v>
      </c>
      <c r="M1260" s="4">
        <f t="shared" si="38"/>
        <v>-6.0290357833430175E-3</v>
      </c>
      <c r="N1260" s="4">
        <f t="shared" si="39"/>
        <v>-2.9897555945093135E-3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Cost_of_equity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2022-06-05T12:18:41Z</dcterms:created>
  <dcterms:modified xsi:type="dcterms:W3CDTF">2022-06-05T12:42:37Z</dcterms:modified>
</cp:coreProperties>
</file>