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Distance learning\Academic matters\NEDL spreadsheets\"/>
    </mc:Choice>
  </mc:AlternateContent>
  <xr:revisionPtr revIDLastSave="0" documentId="8_{ACE3F9F9-254A-4996-8BB4-F96BBC6CDF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onomics_of_Bitcoin_m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7" i="1" l="1"/>
  <c r="O28" i="1" s="1"/>
  <c r="P27" i="1"/>
  <c r="P28" i="1"/>
  <c r="N27" i="1"/>
  <c r="N28" i="1"/>
  <c r="N26" i="1"/>
  <c r="O7" i="1"/>
  <c r="O38" i="1" s="1"/>
  <c r="O39" i="1" s="1"/>
  <c r="O40" i="1" s="1"/>
  <c r="O41" i="1" s="1"/>
  <c r="O42" i="1" s="1"/>
  <c r="P7" i="1"/>
  <c r="O45" i="1" s="1"/>
  <c r="O46" i="1" s="1"/>
  <c r="O47" i="1" s="1"/>
  <c r="O48" i="1" s="1"/>
  <c r="O49" i="1" s="1"/>
  <c r="P6" i="1"/>
  <c r="O6" i="1"/>
  <c r="O5" i="1"/>
  <c r="P5" i="1"/>
  <c r="P4" i="1"/>
  <c r="O4" i="1"/>
  <c r="P3" i="1"/>
  <c r="O3" i="1"/>
  <c r="N6" i="1"/>
  <c r="N11" i="1"/>
  <c r="N12" i="1" s="1"/>
  <c r="N13" i="1" s="1"/>
  <c r="N14" i="1" s="1"/>
  <c r="N15" i="1" s="1"/>
  <c r="N16" i="1" s="1"/>
  <c r="N4" i="1"/>
  <c r="N5" i="1" s="1"/>
  <c r="N3" i="1"/>
  <c r="N45" i="1" l="1"/>
  <c r="N46" i="1" s="1"/>
  <c r="N47" i="1" s="1"/>
  <c r="N48" i="1" s="1"/>
  <c r="N49" i="1" s="1"/>
  <c r="N38" i="1"/>
  <c r="N39" i="1" s="1"/>
  <c r="N40" i="1" s="1"/>
  <c r="N41" i="1" s="1"/>
  <c r="N42" i="1" s="1"/>
  <c r="P45" i="1"/>
  <c r="P46" i="1" s="1"/>
  <c r="P47" i="1" s="1"/>
  <c r="P48" i="1" s="1"/>
  <c r="P49" i="1" s="1"/>
  <c r="P38" i="1"/>
  <c r="P39" i="1" s="1"/>
  <c r="P40" i="1" s="1"/>
  <c r="P41" i="1" s="1"/>
  <c r="P42" i="1" s="1"/>
  <c r="N7" i="1"/>
  <c r="O31" i="1" l="1"/>
  <c r="O32" i="1" s="1"/>
  <c r="O33" i="1" s="1"/>
  <c r="O34" i="1" s="1"/>
  <c r="O35" i="1" s="1"/>
  <c r="P31" i="1"/>
  <c r="P32" i="1" s="1"/>
  <c r="P33" i="1" s="1"/>
  <c r="P34" i="1" s="1"/>
  <c r="P35" i="1" s="1"/>
  <c r="N31" i="1"/>
  <c r="N32" i="1" s="1"/>
  <c r="N33" i="1" s="1"/>
  <c r="N34" i="1" s="1"/>
  <c r="N35" i="1" s="1"/>
</calcChain>
</file>

<file path=xl/sharedStrings.xml><?xml version="1.0" encoding="utf-8"?>
<sst xmlns="http://schemas.openxmlformats.org/spreadsheetml/2006/main" count="67" uniqueCount="36">
  <si>
    <t>hash</t>
  </si>
  <si>
    <t>difficulty</t>
  </si>
  <si>
    <t>blocks mined, 5th April</t>
  </si>
  <si>
    <t>seconds in a day</t>
  </si>
  <si>
    <t>average block time, seconds</t>
  </si>
  <si>
    <t>kilohash</t>
  </si>
  <si>
    <t>megahash</t>
  </si>
  <si>
    <t>gigahash</t>
  </si>
  <si>
    <t>terahash</t>
  </si>
  <si>
    <t>petahash</t>
  </si>
  <si>
    <t>exahash</t>
  </si>
  <si>
    <t>Bitcoin</t>
  </si>
  <si>
    <t>Bitcoin Cash</t>
  </si>
  <si>
    <t>Bitcoin SV</t>
  </si>
  <si>
    <t>average difficulty</t>
  </si>
  <si>
    <t>estimated hashrate, PH/s</t>
  </si>
  <si>
    <t>block id</t>
  </si>
  <si>
    <t>time mined</t>
  </si>
  <si>
    <t>coin price, 5th April, USD</t>
  </si>
  <si>
    <t>ASIC</t>
  </si>
  <si>
    <t>Antminer S15</t>
  </si>
  <si>
    <t>Antminer S19</t>
  </si>
  <si>
    <t>retail price, USD</t>
  </si>
  <si>
    <t>hashrate, TH/s</t>
  </si>
  <si>
    <t>electricity consumption, W</t>
  </si>
  <si>
    <t>Antminer S17</t>
  </si>
  <si>
    <t>release date</t>
  </si>
  <si>
    <t>electricity price, USD/kWh</t>
  </si>
  <si>
    <t>expected blocks per hour</t>
  </si>
  <si>
    <t>electricity per hour, kWh</t>
  </si>
  <si>
    <t>variable cost, USD/hour</t>
  </si>
  <si>
    <t>probability of success</t>
  </si>
  <si>
    <t>expected revenue per hour, $</t>
  </si>
  <si>
    <t>net profit per hour, $</t>
  </si>
  <si>
    <t>profitability, % per hour</t>
  </si>
  <si>
    <t>profitability, % per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</si>
</sst>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590550</xdr:colOff>
      <xdr:row>9</xdr:row>
      <xdr:rowOff>14287</xdr:rowOff>
    </xdr:from>
    <xdr:ext cx="1849224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2DBEFF4-7A3D-4F32-ABF9-4C5A029928E0}"/>
                </a:ext>
              </a:extLst>
            </xdr:cNvPr>
            <xdr:cNvSpPr txBox="1"/>
          </xdr:nvSpPr>
          <xdr:spPr>
            <a:xfrm>
              <a:off x="13496925" y="1728787"/>
              <a:ext cx="1849224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𝐻𝑎𝑠h𝑟𝑎𝑡𝑒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32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𝐷𝑖𝑓𝑓𝑖𝑐𝑢𝑙𝑡𝑦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𝑏𝑙𝑜𝑐𝑘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𝑡𝑖𝑚𝑒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2DBEFF4-7A3D-4F32-ABF9-4C5A029928E0}"/>
                </a:ext>
              </a:extLst>
            </xdr:cNvPr>
            <xdr:cNvSpPr txBox="1"/>
          </xdr:nvSpPr>
          <xdr:spPr>
            <a:xfrm>
              <a:off x="13496925" y="1728787"/>
              <a:ext cx="1849224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𝐻𝑎𝑠ℎ𝑟𝑎𝑡𝑒=  (2^32∗𝐷𝑖𝑓𝑓𝑖𝑐𝑢𝑙𝑡𝑦)/(𝑏𝑙𝑜𝑐𝑘 𝑡𝑖𝑚𝑒)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topLeftCell="A13" zoomScale="130" zoomScaleNormal="130" workbookViewId="0">
      <selection activeCell="A15" sqref="A15"/>
    </sheetView>
  </sheetViews>
  <sheetFormatPr defaultRowHeight="15" x14ac:dyDescent="0.25"/>
  <cols>
    <col min="1" max="1" width="10.5703125" customWidth="1"/>
    <col min="2" max="2" width="16.85546875" style="4" bestFit="1" customWidth="1"/>
    <col min="3" max="5" width="10.5703125" customWidth="1"/>
    <col min="6" max="6" width="16.85546875" style="4" bestFit="1" customWidth="1"/>
    <col min="7" max="9" width="10.5703125" customWidth="1"/>
    <col min="10" max="10" width="16.85546875" style="4" bestFit="1" customWidth="1"/>
    <col min="11" max="11" width="10.5703125" customWidth="1"/>
    <col min="13" max="13" width="27.7109375" bestFit="1" customWidth="1"/>
    <col min="14" max="14" width="25" bestFit="1" customWidth="1"/>
    <col min="15" max="16" width="25" customWidth="1"/>
  </cols>
  <sheetData>
    <row r="1" spans="1:16" x14ac:dyDescent="0.25">
      <c r="A1" s="13" t="s">
        <v>11</v>
      </c>
      <c r="B1" s="13"/>
      <c r="C1" s="13"/>
      <c r="E1" s="13" t="s">
        <v>12</v>
      </c>
      <c r="F1" s="13"/>
      <c r="G1" s="13"/>
      <c r="I1" s="13" t="s">
        <v>13</v>
      </c>
      <c r="J1" s="13"/>
      <c r="K1" s="13"/>
    </row>
    <row r="2" spans="1:16" x14ac:dyDescent="0.25">
      <c r="A2" s="4" t="s">
        <v>16</v>
      </c>
      <c r="B2" s="4" t="s">
        <v>17</v>
      </c>
      <c r="C2" s="4" t="s">
        <v>1</v>
      </c>
      <c r="D2" s="4"/>
      <c r="E2" s="4" t="s">
        <v>16</v>
      </c>
      <c r="F2" s="4" t="s">
        <v>17</v>
      </c>
      <c r="G2" s="4" t="s">
        <v>1</v>
      </c>
      <c r="H2" s="4"/>
      <c r="I2" s="4" t="s">
        <v>16</v>
      </c>
      <c r="J2" s="4" t="s">
        <v>17</v>
      </c>
      <c r="K2" s="4" t="s">
        <v>1</v>
      </c>
      <c r="N2" s="3" t="s">
        <v>11</v>
      </c>
      <c r="O2" s="3" t="s">
        <v>12</v>
      </c>
      <c r="P2" s="3" t="s">
        <v>13</v>
      </c>
    </row>
    <row r="3" spans="1:16" x14ac:dyDescent="0.25">
      <c r="A3" s="4">
        <v>624432</v>
      </c>
      <c r="B3" s="5">
        <v>43926.024247685185</v>
      </c>
      <c r="C3" s="6">
        <v>13912524048946</v>
      </c>
      <c r="D3" s="4"/>
      <c r="E3" s="4">
        <v>629476</v>
      </c>
      <c r="F3" s="5">
        <v>43926.025925925926</v>
      </c>
      <c r="G3" s="4">
        <v>500760938790.35999</v>
      </c>
      <c r="H3" s="4"/>
      <c r="I3" s="4">
        <v>629262</v>
      </c>
      <c r="J3" s="5">
        <v>43926.005810185183</v>
      </c>
      <c r="K3" s="4">
        <v>340736143745.53998</v>
      </c>
      <c r="M3" t="s">
        <v>2</v>
      </c>
      <c r="N3" s="4">
        <f>COUNT(B3:B177)</f>
        <v>175</v>
      </c>
      <c r="O3" s="4">
        <f>COUNT(E3:E147)</f>
        <v>145</v>
      </c>
      <c r="P3" s="4">
        <f>COUNT(I3:I143)</f>
        <v>141</v>
      </c>
    </row>
    <row r="4" spans="1:16" x14ac:dyDescent="0.25">
      <c r="A4" s="4">
        <v>624433</v>
      </c>
      <c r="B4" s="5">
        <v>43926.045856481483</v>
      </c>
      <c r="C4" s="6">
        <v>13912524048946</v>
      </c>
      <c r="D4" s="4"/>
      <c r="E4" s="4">
        <v>629477</v>
      </c>
      <c r="F4" s="5">
        <v>43926.034942129627</v>
      </c>
      <c r="G4" s="4">
        <v>498940544708.79999</v>
      </c>
      <c r="H4" s="4"/>
      <c r="I4" s="4">
        <v>629263</v>
      </c>
      <c r="J4" s="5">
        <v>43926.012395833335</v>
      </c>
      <c r="K4" s="4">
        <v>339911572114.66998</v>
      </c>
      <c r="M4" t="s">
        <v>3</v>
      </c>
      <c r="N4" s="4">
        <f>24*60*60</f>
        <v>86400</v>
      </c>
      <c r="O4" s="4">
        <f>24*60*60</f>
        <v>86400</v>
      </c>
      <c r="P4" s="4">
        <f>24*60*60</f>
        <v>86400</v>
      </c>
    </row>
    <row r="5" spans="1:16" x14ac:dyDescent="0.25">
      <c r="A5" s="4">
        <v>624434</v>
      </c>
      <c r="B5" s="5">
        <v>43926.046793981484</v>
      </c>
      <c r="C5" s="6">
        <v>13912524048946</v>
      </c>
      <c r="D5" s="4"/>
      <c r="E5" s="4">
        <v>629478</v>
      </c>
      <c r="F5" s="5">
        <v>43926.066111111111</v>
      </c>
      <c r="G5" s="4">
        <v>476529449089.67999</v>
      </c>
      <c r="H5" s="4"/>
      <c r="I5" s="4">
        <v>629264</v>
      </c>
      <c r="J5" s="5">
        <v>43926.014849537038</v>
      </c>
      <c r="K5" s="4">
        <v>336747210116.46002</v>
      </c>
      <c r="M5" t="s">
        <v>4</v>
      </c>
      <c r="N5" s="8">
        <f>N4/N3</f>
        <v>493.71428571428572</v>
      </c>
      <c r="O5" s="8">
        <f t="shared" ref="O5:P5" si="0">O4/O3</f>
        <v>595.86206896551721</v>
      </c>
      <c r="P5" s="8">
        <f t="shared" si="0"/>
        <v>612.76595744680856</v>
      </c>
    </row>
    <row r="6" spans="1:16" x14ac:dyDescent="0.25">
      <c r="A6" s="4">
        <v>624435</v>
      </c>
      <c r="B6" s="5">
        <v>43926.047164351854</v>
      </c>
      <c r="C6" s="6">
        <v>13912524048946</v>
      </c>
      <c r="D6" s="4"/>
      <c r="E6" s="4">
        <v>629479</v>
      </c>
      <c r="F6" s="5">
        <v>43926.067627314813</v>
      </c>
      <c r="G6" s="4">
        <v>477122653677.26001</v>
      </c>
      <c r="H6" s="4"/>
      <c r="I6" s="4">
        <v>629265</v>
      </c>
      <c r="J6" s="5">
        <v>43926.016585648147</v>
      </c>
      <c r="K6" s="4">
        <v>334738572187.84998</v>
      </c>
      <c r="M6" t="s">
        <v>14</v>
      </c>
      <c r="N6" s="6">
        <f>AVERAGE(C3:C177)</f>
        <v>13912524048946</v>
      </c>
      <c r="O6" s="6">
        <f>AVERAGE(G3:G147)</f>
        <v>473112728101.4469</v>
      </c>
      <c r="P6" s="6">
        <f>AVERAGE(K3:K147)</f>
        <v>350346074899.02777</v>
      </c>
    </row>
    <row r="7" spans="1:16" x14ac:dyDescent="0.25">
      <c r="A7" s="4">
        <v>624436</v>
      </c>
      <c r="B7" s="5">
        <v>43926.053703703707</v>
      </c>
      <c r="C7" s="6">
        <v>13912524048946</v>
      </c>
      <c r="D7" s="4"/>
      <c r="E7" s="4">
        <v>629480</v>
      </c>
      <c r="F7" s="5">
        <v>43926.069131944445</v>
      </c>
      <c r="G7" s="4">
        <v>487115055104.28003</v>
      </c>
      <c r="H7" s="4"/>
      <c r="I7" s="4">
        <v>629266</v>
      </c>
      <c r="J7" s="5">
        <v>43926.01871527778</v>
      </c>
      <c r="K7" s="4">
        <v>334909712790.48999</v>
      </c>
      <c r="M7" t="s">
        <v>15</v>
      </c>
      <c r="N7" s="8">
        <f>2^32*N6/N5/10^15</f>
        <v>121029.18129781712</v>
      </c>
      <c r="O7" s="8">
        <f t="shared" ref="O7:P7" si="1">2^32*O6/O5/10^15</f>
        <v>3410.1913854742238</v>
      </c>
      <c r="P7" s="8">
        <f t="shared" si="1"/>
        <v>2455.6274964147451</v>
      </c>
    </row>
    <row r="8" spans="1:16" x14ac:dyDescent="0.25">
      <c r="A8" s="4">
        <v>624437</v>
      </c>
      <c r="B8" s="5">
        <v>43926.054363425923</v>
      </c>
      <c r="C8" s="6">
        <v>13912524048946</v>
      </c>
      <c r="D8" s="4"/>
      <c r="E8" s="4">
        <v>629481</v>
      </c>
      <c r="F8" s="5">
        <v>43926.083611111113</v>
      </c>
      <c r="G8" s="4">
        <v>490747766303.21002</v>
      </c>
      <c r="H8" s="4"/>
      <c r="I8" s="4">
        <v>629267</v>
      </c>
      <c r="J8" s="5">
        <v>43926.023009259261</v>
      </c>
      <c r="K8" s="4">
        <v>337968127043.46002</v>
      </c>
      <c r="M8" t="s">
        <v>18</v>
      </c>
      <c r="N8" s="4">
        <v>6794.49</v>
      </c>
      <c r="O8" s="4">
        <v>231.42</v>
      </c>
      <c r="P8" s="4">
        <v>172.76</v>
      </c>
    </row>
    <row r="9" spans="1:16" x14ac:dyDescent="0.25">
      <c r="A9" s="4">
        <v>624438</v>
      </c>
      <c r="B9" s="5">
        <v>43926.058749999997</v>
      </c>
      <c r="C9" s="6">
        <v>13912524048946</v>
      </c>
      <c r="D9" s="4"/>
      <c r="E9" s="4">
        <v>629482</v>
      </c>
      <c r="F9" s="5">
        <v>43926.110115740739</v>
      </c>
      <c r="G9" s="4">
        <v>494699839529.16998</v>
      </c>
      <c r="H9" s="4"/>
      <c r="I9" s="4">
        <v>629268</v>
      </c>
      <c r="J9" s="5">
        <v>43926.02715277778</v>
      </c>
      <c r="K9" s="4">
        <v>339027164550.03998</v>
      </c>
    </row>
    <row r="10" spans="1:16" x14ac:dyDescent="0.25">
      <c r="A10" s="4">
        <v>624439</v>
      </c>
      <c r="B10" s="5">
        <v>43926.06821759259</v>
      </c>
      <c r="C10" s="6">
        <v>13912524048946</v>
      </c>
      <c r="D10" s="4"/>
      <c r="E10" s="4">
        <v>629483</v>
      </c>
      <c r="F10" s="5">
        <v>43926.142523148148</v>
      </c>
      <c r="G10" s="4">
        <v>488634554140.31</v>
      </c>
      <c r="H10" s="4"/>
      <c r="I10" s="4">
        <v>629269</v>
      </c>
      <c r="J10" s="5">
        <v>43926.02752314815</v>
      </c>
      <c r="K10" s="4">
        <v>341499974058.28998</v>
      </c>
      <c r="M10" t="s">
        <v>0</v>
      </c>
      <c r="N10">
        <v>1</v>
      </c>
    </row>
    <row r="11" spans="1:16" x14ac:dyDescent="0.25">
      <c r="A11" s="4">
        <v>624440</v>
      </c>
      <c r="B11" s="5">
        <v>43926.072754629633</v>
      </c>
      <c r="C11" s="6">
        <v>13912524048946</v>
      </c>
      <c r="D11" s="4"/>
      <c r="E11" s="4">
        <v>629484</v>
      </c>
      <c r="F11" s="5">
        <v>43926.151377314818</v>
      </c>
      <c r="G11" s="4">
        <v>477192167775.71002</v>
      </c>
      <c r="H11" s="4"/>
      <c r="I11" s="4">
        <v>629270</v>
      </c>
      <c r="J11" s="5">
        <v>43926.035902777781</v>
      </c>
      <c r="K11" s="4">
        <v>346788915913.31</v>
      </c>
      <c r="M11" t="s">
        <v>5</v>
      </c>
      <c r="N11" s="2">
        <f>N10*1000</f>
        <v>1000</v>
      </c>
    </row>
    <row r="12" spans="1:16" x14ac:dyDescent="0.25">
      <c r="A12" s="4">
        <v>624441</v>
      </c>
      <c r="B12" s="5">
        <v>43926.078125</v>
      </c>
      <c r="C12" s="6">
        <v>13912524048946</v>
      </c>
      <c r="D12" s="4"/>
      <c r="E12" s="4">
        <v>629485</v>
      </c>
      <c r="F12" s="5">
        <v>43926.151828703703</v>
      </c>
      <c r="G12" s="4">
        <v>464212742482.10999</v>
      </c>
      <c r="H12" s="4"/>
      <c r="I12" s="4">
        <v>629271</v>
      </c>
      <c r="J12" s="5">
        <v>43926.039155092592</v>
      </c>
      <c r="K12" s="4">
        <v>348354804137.82001</v>
      </c>
      <c r="M12" t="s">
        <v>6</v>
      </c>
      <c r="N12" s="2">
        <f t="shared" ref="N12:N16" si="2">N11*1000</f>
        <v>1000000</v>
      </c>
    </row>
    <row r="13" spans="1:16" x14ac:dyDescent="0.25">
      <c r="A13" s="4">
        <v>624442</v>
      </c>
      <c r="B13" s="5">
        <v>43926.081597222219</v>
      </c>
      <c r="C13" s="6">
        <v>13912524048946</v>
      </c>
      <c r="D13" s="4"/>
      <c r="E13" s="4">
        <v>629486</v>
      </c>
      <c r="F13" s="5">
        <v>43926.152141203704</v>
      </c>
      <c r="G13" s="4">
        <v>464491036719.53003</v>
      </c>
      <c r="H13" s="4"/>
      <c r="I13" s="4">
        <v>629272</v>
      </c>
      <c r="J13" s="5">
        <v>43926.045682870368</v>
      </c>
      <c r="K13" s="4">
        <v>347297036439.03998</v>
      </c>
      <c r="M13" t="s">
        <v>7</v>
      </c>
      <c r="N13" s="2">
        <f t="shared" si="2"/>
        <v>1000000000</v>
      </c>
    </row>
    <row r="14" spans="1:16" x14ac:dyDescent="0.25">
      <c r="A14" s="4">
        <v>624443</v>
      </c>
      <c r="B14" s="5">
        <v>43926.088333333333</v>
      </c>
      <c r="C14" s="6">
        <v>13912524048946</v>
      </c>
      <c r="D14" s="4"/>
      <c r="E14" s="4">
        <v>629487</v>
      </c>
      <c r="F14" s="5">
        <v>43926.153067129628</v>
      </c>
      <c r="G14" s="4">
        <v>465379015760.75</v>
      </c>
      <c r="H14" s="4"/>
      <c r="I14" s="4">
        <v>629273</v>
      </c>
      <c r="J14" s="5">
        <v>43926.053854166668</v>
      </c>
      <c r="K14" s="4">
        <v>346570414193.91998</v>
      </c>
      <c r="M14" t="s">
        <v>8</v>
      </c>
      <c r="N14" s="2">
        <f t="shared" si="2"/>
        <v>1000000000000</v>
      </c>
    </row>
    <row r="15" spans="1:16" x14ac:dyDescent="0.25">
      <c r="A15" s="4">
        <v>624444</v>
      </c>
      <c r="B15" s="5">
        <v>43926.089375000003</v>
      </c>
      <c r="C15" s="6">
        <v>13912524048946</v>
      </c>
      <c r="D15" s="4"/>
      <c r="E15" s="4">
        <v>629488</v>
      </c>
      <c r="F15" s="5">
        <v>43926.159884259258</v>
      </c>
      <c r="G15" s="4">
        <v>465821268279.16998</v>
      </c>
      <c r="H15" s="4"/>
      <c r="I15" s="4">
        <v>629274</v>
      </c>
      <c r="J15" s="5">
        <v>43926.066064814811</v>
      </c>
      <c r="K15" s="4">
        <v>347578479216.15002</v>
      </c>
      <c r="M15" t="s">
        <v>9</v>
      </c>
      <c r="N15" s="2">
        <f t="shared" si="2"/>
        <v>1000000000000000</v>
      </c>
    </row>
    <row r="16" spans="1:16" x14ac:dyDescent="0.25">
      <c r="A16" s="4">
        <v>624445</v>
      </c>
      <c r="B16" s="5">
        <v>43926.09134259259</v>
      </c>
      <c r="C16" s="6">
        <v>13912524048946</v>
      </c>
      <c r="D16" s="4"/>
      <c r="E16" s="4">
        <v>629489</v>
      </c>
      <c r="F16" s="5">
        <v>43926.178668981483</v>
      </c>
      <c r="G16" s="4">
        <v>466357911359.85999</v>
      </c>
      <c r="H16" s="4"/>
      <c r="I16" s="4">
        <v>629275</v>
      </c>
      <c r="J16" s="5">
        <v>43926.070243055554</v>
      </c>
      <c r="K16" s="4">
        <v>347419274011.22998</v>
      </c>
      <c r="M16" t="s">
        <v>10</v>
      </c>
      <c r="N16" s="2">
        <f t="shared" si="2"/>
        <v>1E+18</v>
      </c>
    </row>
    <row r="17" spans="1:16" x14ac:dyDescent="0.25">
      <c r="A17" s="4">
        <v>624446</v>
      </c>
      <c r="B17" s="5">
        <v>43926.094351851854</v>
      </c>
      <c r="C17" s="6">
        <v>13912524048946</v>
      </c>
      <c r="D17" s="4"/>
      <c r="E17" s="4">
        <v>629490</v>
      </c>
      <c r="F17" s="5">
        <v>43926.178807870368</v>
      </c>
      <c r="G17" s="4">
        <v>465836325663.62</v>
      </c>
      <c r="H17" s="4"/>
      <c r="I17" s="4">
        <v>629276</v>
      </c>
      <c r="J17" s="5">
        <v>43926.073703703703</v>
      </c>
      <c r="K17" s="4">
        <v>346140886705.15997</v>
      </c>
    </row>
    <row r="18" spans="1:16" x14ac:dyDescent="0.25">
      <c r="A18" s="4">
        <v>624447</v>
      </c>
      <c r="B18" s="5">
        <v>43926.100162037037</v>
      </c>
      <c r="C18" s="6">
        <v>13912524048946</v>
      </c>
      <c r="D18" s="4"/>
      <c r="E18" s="4">
        <v>629491</v>
      </c>
      <c r="F18" s="5">
        <v>43926.181759259256</v>
      </c>
      <c r="G18" s="4">
        <v>457920222465.62</v>
      </c>
      <c r="H18" s="4"/>
      <c r="I18" s="4">
        <v>629277</v>
      </c>
      <c r="J18" s="5">
        <v>43926.081273148149</v>
      </c>
      <c r="K18" s="4">
        <v>349614001379.40997</v>
      </c>
      <c r="M18" t="s">
        <v>19</v>
      </c>
      <c r="N18" s="4" t="s">
        <v>20</v>
      </c>
      <c r="O18" s="4" t="s">
        <v>25</v>
      </c>
      <c r="P18" s="4" t="s">
        <v>21</v>
      </c>
    </row>
    <row r="19" spans="1:16" x14ac:dyDescent="0.25">
      <c r="A19" s="4">
        <v>624448</v>
      </c>
      <c r="B19" s="5">
        <v>43926.104305555556</v>
      </c>
      <c r="C19" s="6">
        <v>13912524048946</v>
      </c>
      <c r="D19" s="4"/>
      <c r="E19" s="4">
        <v>629492</v>
      </c>
      <c r="F19" s="5">
        <v>43926.182245370372</v>
      </c>
      <c r="G19" s="4">
        <v>458488394234.58002</v>
      </c>
      <c r="H19" s="4"/>
      <c r="I19" s="4">
        <v>629278</v>
      </c>
      <c r="J19" s="5">
        <v>43926.087673611109</v>
      </c>
      <c r="K19" s="4">
        <v>347763004470.56</v>
      </c>
      <c r="M19" t="s">
        <v>22</v>
      </c>
      <c r="N19" s="3">
        <v>993</v>
      </c>
      <c r="O19" s="3">
        <v>1759</v>
      </c>
      <c r="P19" s="3">
        <v>2860</v>
      </c>
    </row>
    <row r="20" spans="1:16" x14ac:dyDescent="0.25">
      <c r="A20" s="4">
        <v>624449</v>
      </c>
      <c r="B20" s="5">
        <v>43926.105474537035</v>
      </c>
      <c r="C20" s="6">
        <v>13912524048946</v>
      </c>
      <c r="D20" s="4"/>
      <c r="E20" s="4">
        <v>629493</v>
      </c>
      <c r="F20" s="5">
        <v>43926.182800925926</v>
      </c>
      <c r="G20" s="4">
        <v>458231814042.06</v>
      </c>
      <c r="H20" s="4"/>
      <c r="I20" s="4">
        <v>629279</v>
      </c>
      <c r="J20" s="5">
        <v>43926.089155092595</v>
      </c>
      <c r="K20" s="4">
        <v>351500239156.17999</v>
      </c>
      <c r="M20" t="s">
        <v>23</v>
      </c>
      <c r="N20" s="3">
        <v>28</v>
      </c>
      <c r="O20" s="3">
        <v>56</v>
      </c>
      <c r="P20" s="3">
        <v>110</v>
      </c>
    </row>
    <row r="21" spans="1:16" x14ac:dyDescent="0.25">
      <c r="A21" s="4">
        <v>624450</v>
      </c>
      <c r="B21" s="5">
        <v>43926.107893518521</v>
      </c>
      <c r="C21" s="6">
        <v>13912524048946</v>
      </c>
      <c r="D21" s="4"/>
      <c r="E21" s="4">
        <v>629494</v>
      </c>
      <c r="F21" s="5">
        <v>43926.185844907406</v>
      </c>
      <c r="G21" s="4">
        <v>454919343701.78003</v>
      </c>
      <c r="H21" s="4"/>
      <c r="I21" s="4">
        <v>629280</v>
      </c>
      <c r="J21" s="5">
        <v>43926.096273148149</v>
      </c>
      <c r="K21" s="4">
        <v>350125336616.26001</v>
      </c>
      <c r="M21" t="s">
        <v>24</v>
      </c>
      <c r="N21" s="3">
        <v>1569</v>
      </c>
      <c r="O21" s="3">
        <v>2520</v>
      </c>
      <c r="P21" s="3">
        <v>3250</v>
      </c>
    </row>
    <row r="22" spans="1:16" x14ac:dyDescent="0.25">
      <c r="A22" s="4">
        <v>624451</v>
      </c>
      <c r="B22" s="5">
        <v>43926.113587962966</v>
      </c>
      <c r="C22" s="6">
        <v>13912524048946</v>
      </c>
      <c r="D22" s="4"/>
      <c r="E22" s="4">
        <v>629495</v>
      </c>
      <c r="F22" s="5">
        <v>43926.186006944445</v>
      </c>
      <c r="G22" s="4">
        <v>460866610337.70001</v>
      </c>
      <c r="H22" s="4"/>
      <c r="I22" s="4">
        <v>629281</v>
      </c>
      <c r="J22" s="5">
        <v>43926.121608796297</v>
      </c>
      <c r="K22" s="4">
        <v>349693746002.53998</v>
      </c>
      <c r="M22" t="s">
        <v>26</v>
      </c>
      <c r="N22" s="9">
        <v>43435</v>
      </c>
      <c r="O22" s="9">
        <v>43556</v>
      </c>
      <c r="P22" s="9">
        <v>43800</v>
      </c>
    </row>
    <row r="23" spans="1:16" x14ac:dyDescent="0.25">
      <c r="A23" s="4">
        <v>624452</v>
      </c>
      <c r="B23" s="5">
        <v>43926.118113425924</v>
      </c>
      <c r="C23" s="6">
        <v>13912524048946</v>
      </c>
      <c r="D23" s="4"/>
      <c r="E23" s="4">
        <v>629496</v>
      </c>
      <c r="F23" s="5">
        <v>43926.186168981483</v>
      </c>
      <c r="G23" s="4">
        <v>457399908123.90997</v>
      </c>
      <c r="H23" s="4"/>
      <c r="I23" s="4">
        <v>629282</v>
      </c>
      <c r="J23" s="5">
        <v>43926.12709490741</v>
      </c>
      <c r="K23" s="4">
        <v>347342237570.79999</v>
      </c>
    </row>
    <row r="24" spans="1:16" x14ac:dyDescent="0.25">
      <c r="A24" s="4">
        <v>624453</v>
      </c>
      <c r="B24" s="5">
        <v>43926.120925925927</v>
      </c>
      <c r="C24" s="6">
        <v>13912524048946</v>
      </c>
      <c r="D24" s="4"/>
      <c r="E24" s="4">
        <v>629497</v>
      </c>
      <c r="F24" s="5">
        <v>43926.189351851855</v>
      </c>
      <c r="G24" s="4">
        <v>459690555191.71002</v>
      </c>
      <c r="H24" s="4"/>
      <c r="I24" s="4">
        <v>629283</v>
      </c>
      <c r="J24" s="5">
        <v>43926.128946759258</v>
      </c>
      <c r="K24" s="4">
        <v>347213361697.21997</v>
      </c>
      <c r="M24" t="s">
        <v>27</v>
      </c>
      <c r="N24" s="3">
        <v>0.12</v>
      </c>
    </row>
    <row r="25" spans="1:16" x14ac:dyDescent="0.25">
      <c r="A25" s="4">
        <v>624454</v>
      </c>
      <c r="B25" s="5">
        <v>43926.121365740742</v>
      </c>
      <c r="C25" s="6">
        <v>13912524048946</v>
      </c>
      <c r="D25" s="4"/>
      <c r="E25" s="4">
        <v>629498</v>
      </c>
      <c r="F25" s="5">
        <v>43926.189699074072</v>
      </c>
      <c r="G25" s="4">
        <v>459784418677.5</v>
      </c>
      <c r="H25" s="4"/>
      <c r="I25" s="4">
        <v>629284</v>
      </c>
      <c r="J25" s="5">
        <v>43926.133599537039</v>
      </c>
      <c r="K25" s="4">
        <v>349244597138.91998</v>
      </c>
    </row>
    <row r="26" spans="1:16" x14ac:dyDescent="0.25">
      <c r="A26" s="4">
        <v>624455</v>
      </c>
      <c r="B26" s="5">
        <v>43926.137708333335</v>
      </c>
      <c r="C26" s="6">
        <v>13912524048946</v>
      </c>
      <c r="D26" s="4"/>
      <c r="E26" s="4">
        <v>629499</v>
      </c>
      <c r="F26" s="5">
        <v>43926.193402777775</v>
      </c>
      <c r="G26" s="4">
        <v>458754023851.15002</v>
      </c>
      <c r="H26" s="4"/>
      <c r="I26" s="4">
        <v>629285</v>
      </c>
      <c r="J26" s="5">
        <v>43926.138842592591</v>
      </c>
      <c r="K26" s="4">
        <v>361116652097.84998</v>
      </c>
      <c r="M26" t="s">
        <v>28</v>
      </c>
      <c r="N26" s="3">
        <f>60/10</f>
        <v>6</v>
      </c>
    </row>
    <row r="27" spans="1:16" x14ac:dyDescent="0.25">
      <c r="A27" s="4">
        <v>624456</v>
      </c>
      <c r="B27" s="5">
        <v>43926.150636574072</v>
      </c>
      <c r="C27" s="6">
        <v>13912524048946</v>
      </c>
      <c r="D27" s="4"/>
      <c r="E27" s="4">
        <v>629500</v>
      </c>
      <c r="F27" s="5">
        <v>43926.19866898148</v>
      </c>
      <c r="G27" s="4">
        <v>460092677659.58002</v>
      </c>
      <c r="H27" s="4"/>
      <c r="I27" s="4">
        <v>629286</v>
      </c>
      <c r="J27" s="5">
        <v>43926.145729166667</v>
      </c>
      <c r="K27" s="4">
        <v>365420281793.52002</v>
      </c>
      <c r="M27" t="s">
        <v>29</v>
      </c>
      <c r="N27" s="3">
        <f>N21/1000</f>
        <v>1.569</v>
      </c>
      <c r="O27" s="3">
        <f t="shared" ref="O27:P27" si="3">O21/1000</f>
        <v>2.52</v>
      </c>
      <c r="P27" s="3">
        <f t="shared" si="3"/>
        <v>3.25</v>
      </c>
    </row>
    <row r="28" spans="1:16" x14ac:dyDescent="0.25">
      <c r="A28" s="4">
        <v>624457</v>
      </c>
      <c r="B28" s="5">
        <v>43926.158136574071</v>
      </c>
      <c r="C28" s="6">
        <v>13912524048946</v>
      </c>
      <c r="D28" s="4"/>
      <c r="E28" s="4">
        <v>629501</v>
      </c>
      <c r="F28" s="5">
        <v>43926.200162037036</v>
      </c>
      <c r="G28" s="4">
        <v>460172011075.70001</v>
      </c>
      <c r="H28" s="4"/>
      <c r="I28" s="4">
        <v>629287</v>
      </c>
      <c r="J28" s="5">
        <v>43926.158715277779</v>
      </c>
      <c r="K28" s="4">
        <v>369261055188.40997</v>
      </c>
      <c r="M28" t="s">
        <v>30</v>
      </c>
      <c r="N28" s="7">
        <f>N27*$N24</f>
        <v>0.18827999999999998</v>
      </c>
      <c r="O28" s="7">
        <f t="shared" ref="O28:P28" si="4">O27*$N24</f>
        <v>0.3024</v>
      </c>
      <c r="P28" s="7">
        <f t="shared" si="4"/>
        <v>0.39</v>
      </c>
    </row>
    <row r="29" spans="1:16" x14ac:dyDescent="0.25">
      <c r="A29" s="4">
        <v>624458</v>
      </c>
      <c r="B29" s="5">
        <v>43926.162106481483</v>
      </c>
      <c r="C29" s="6">
        <v>13912524048946</v>
      </c>
      <c r="D29" s="4"/>
      <c r="E29" s="4">
        <v>629502</v>
      </c>
      <c r="F29" s="5">
        <v>43926.20140046296</v>
      </c>
      <c r="G29" s="4">
        <v>458336743948.02002</v>
      </c>
      <c r="H29" s="4"/>
      <c r="I29" s="4">
        <v>629288</v>
      </c>
      <c r="J29" s="5">
        <v>43926.175266203703</v>
      </c>
      <c r="K29" s="4">
        <v>367775906731.15002</v>
      </c>
    </row>
    <row r="30" spans="1:16" x14ac:dyDescent="0.25">
      <c r="A30" s="4">
        <v>624459</v>
      </c>
      <c r="B30" s="5">
        <v>43926.16983796296</v>
      </c>
      <c r="C30" s="6">
        <v>13912524048946</v>
      </c>
      <c r="D30" s="4"/>
      <c r="E30" s="4">
        <v>629503</v>
      </c>
      <c r="F30" s="5">
        <v>43926.204074074078</v>
      </c>
      <c r="G30" s="4">
        <v>459142805879.42999</v>
      </c>
      <c r="H30" s="4"/>
      <c r="I30" s="4">
        <v>629289</v>
      </c>
      <c r="J30" s="5">
        <v>43926.195219907408</v>
      </c>
      <c r="K30" s="4">
        <v>363580144542.5</v>
      </c>
      <c r="M30" t="s">
        <v>11</v>
      </c>
      <c r="N30" s="4" t="s">
        <v>20</v>
      </c>
      <c r="O30" s="4" t="s">
        <v>25</v>
      </c>
      <c r="P30" s="4" t="s">
        <v>21</v>
      </c>
    </row>
    <row r="31" spans="1:16" x14ac:dyDescent="0.25">
      <c r="A31" s="4">
        <v>624460</v>
      </c>
      <c r="B31" s="5">
        <v>43926.173761574071</v>
      </c>
      <c r="C31" s="6">
        <v>13912524048946</v>
      </c>
      <c r="D31" s="4"/>
      <c r="E31" s="4">
        <v>629504</v>
      </c>
      <c r="F31" s="5">
        <v>43926.210752314815</v>
      </c>
      <c r="G31" s="4">
        <v>460869558016.35999</v>
      </c>
      <c r="H31" s="4"/>
      <c r="I31" s="4">
        <v>629290</v>
      </c>
      <c r="J31" s="5">
        <v>43926.204548611109</v>
      </c>
      <c r="K31" s="4">
        <v>358367001011.09998</v>
      </c>
      <c r="M31" t="s">
        <v>31</v>
      </c>
      <c r="N31" s="10">
        <f>N20/1000/$N$7</f>
        <v>2.313491647200377E-7</v>
      </c>
      <c r="O31" s="10">
        <f t="shared" ref="O31:P31" si="5">O20/1000/$N$7</f>
        <v>4.6269832944007539E-7</v>
      </c>
      <c r="P31" s="10">
        <f t="shared" si="5"/>
        <v>9.0887171854300529E-7</v>
      </c>
    </row>
    <row r="32" spans="1:16" x14ac:dyDescent="0.25">
      <c r="A32" s="4">
        <v>624461</v>
      </c>
      <c r="B32" s="5">
        <v>43926.177083333336</v>
      </c>
      <c r="C32" s="6">
        <v>13912524048946</v>
      </c>
      <c r="D32" s="4"/>
      <c r="E32" s="4">
        <v>629505</v>
      </c>
      <c r="F32" s="5">
        <v>43926.213136574072</v>
      </c>
      <c r="G32" s="4">
        <v>463946729977.71997</v>
      </c>
      <c r="H32" s="4"/>
      <c r="I32" s="4">
        <v>629291</v>
      </c>
      <c r="J32" s="5">
        <v>43926.214814814812</v>
      </c>
      <c r="K32" s="4">
        <v>355103291130.35999</v>
      </c>
      <c r="M32" t="s">
        <v>32</v>
      </c>
      <c r="N32" s="7">
        <f>$N26*12.5*$N8*N31</f>
        <v>0.11789246896489868</v>
      </c>
      <c r="O32" s="7">
        <f t="shared" ref="O32:P32" si="6">$N26*12.5*$N8*O31</f>
        <v>0.23578493792979735</v>
      </c>
      <c r="P32" s="7">
        <f t="shared" si="6"/>
        <v>0.4631489852192448</v>
      </c>
    </row>
    <row r="33" spans="1:16" x14ac:dyDescent="0.25">
      <c r="A33" s="4">
        <v>624462</v>
      </c>
      <c r="B33" s="5">
        <v>43926.177939814814</v>
      </c>
      <c r="C33" s="6">
        <v>13912524048946</v>
      </c>
      <c r="D33" s="4"/>
      <c r="E33" s="4">
        <v>629506</v>
      </c>
      <c r="F33" s="5">
        <v>43926.213356481479</v>
      </c>
      <c r="G33" s="4">
        <v>463857131531.07001</v>
      </c>
      <c r="H33" s="4"/>
      <c r="I33" s="4">
        <v>629292</v>
      </c>
      <c r="J33" s="5">
        <v>43926.21943287037</v>
      </c>
      <c r="K33" s="4">
        <v>352044628328.60999</v>
      </c>
      <c r="M33" t="s">
        <v>33</v>
      </c>
      <c r="N33" s="7">
        <f>N32-N$28</f>
        <v>-7.03875310351013E-2</v>
      </c>
      <c r="O33" s="7">
        <f t="shared" ref="O33:P33" si="7">O32-O$28</f>
        <v>-6.6615062070202652E-2</v>
      </c>
      <c r="P33" s="7">
        <f t="shared" si="7"/>
        <v>7.3148985219244789E-2</v>
      </c>
    </row>
    <row r="34" spans="1:16" x14ac:dyDescent="0.25">
      <c r="A34" s="4">
        <v>624463</v>
      </c>
      <c r="B34" s="5">
        <v>43926.180150462962</v>
      </c>
      <c r="C34" s="6">
        <v>13912524048946</v>
      </c>
      <c r="D34" s="4"/>
      <c r="E34" s="4">
        <v>629507</v>
      </c>
      <c r="F34" s="5">
        <v>43926.219733796293</v>
      </c>
      <c r="G34" s="4">
        <v>463412638199.64001</v>
      </c>
      <c r="H34" s="4"/>
      <c r="I34" s="4">
        <v>629293</v>
      </c>
      <c r="J34" s="5">
        <v>43926.219826388886</v>
      </c>
      <c r="K34" s="4">
        <v>349619090375.06</v>
      </c>
      <c r="M34" t="s">
        <v>34</v>
      </c>
      <c r="N34" s="11">
        <f>N33/N$19</f>
        <v>-7.0883717054482677E-5</v>
      </c>
      <c r="O34" s="11">
        <f t="shared" ref="O34:P34" si="8">O33/O$19</f>
        <v>-3.7870984690280075E-5</v>
      </c>
      <c r="P34" s="11">
        <f t="shared" si="8"/>
        <v>2.55765682584772E-5</v>
      </c>
    </row>
    <row r="35" spans="1:16" x14ac:dyDescent="0.25">
      <c r="A35" s="4">
        <v>624464</v>
      </c>
      <c r="B35" s="5">
        <v>43926.184027777781</v>
      </c>
      <c r="C35" s="6">
        <v>13912524048946</v>
      </c>
      <c r="D35" s="4"/>
      <c r="E35" s="4">
        <v>629508</v>
      </c>
      <c r="F35" s="5">
        <v>43926.22760416667</v>
      </c>
      <c r="G35" s="4">
        <v>465222773693.56</v>
      </c>
      <c r="H35" s="4"/>
      <c r="I35" s="4">
        <v>629294</v>
      </c>
      <c r="J35" s="5">
        <v>43926.219988425924</v>
      </c>
      <c r="K35" s="4">
        <v>349675079106.79999</v>
      </c>
      <c r="M35" t="s">
        <v>35</v>
      </c>
      <c r="N35" s="12">
        <f>(1+N34)^(24*365)-1</f>
        <v>-0.46257355225725993</v>
      </c>
      <c r="O35" s="12">
        <f t="shared" ref="O35:P35" si="9">(1+O34)^(24*365)-1</f>
        <v>-0.28233766630893886</v>
      </c>
      <c r="P35" s="12">
        <f t="shared" si="9"/>
        <v>0.25113091309538071</v>
      </c>
    </row>
    <row r="36" spans="1:16" x14ac:dyDescent="0.25">
      <c r="A36" s="4">
        <v>624465</v>
      </c>
      <c r="B36" s="5">
        <v>43926.187407407408</v>
      </c>
      <c r="C36" s="6">
        <v>13912524048946</v>
      </c>
      <c r="D36" s="4"/>
      <c r="E36" s="4">
        <v>629509</v>
      </c>
      <c r="F36" s="5">
        <v>43926.229305555556</v>
      </c>
      <c r="G36" s="4">
        <v>463180289944.01001</v>
      </c>
      <c r="H36" s="4"/>
      <c r="I36" s="4">
        <v>629295</v>
      </c>
      <c r="J36" s="5">
        <v>43926.224918981483</v>
      </c>
      <c r="K36" s="4">
        <v>352075590614.28003</v>
      </c>
      <c r="P36" s="1"/>
    </row>
    <row r="37" spans="1:16" x14ac:dyDescent="0.25">
      <c r="A37" s="4">
        <v>624466</v>
      </c>
      <c r="B37" s="5">
        <v>43926.19253472222</v>
      </c>
      <c r="C37" s="6">
        <v>13912524048946</v>
      </c>
      <c r="D37" s="4"/>
      <c r="E37" s="4">
        <v>629510</v>
      </c>
      <c r="F37" s="5">
        <v>43926.230266203704</v>
      </c>
      <c r="G37" s="4">
        <v>460424885152.08002</v>
      </c>
      <c r="H37" s="4"/>
      <c r="I37" s="4">
        <v>629296</v>
      </c>
      <c r="J37" s="5">
        <v>43926.23883101852</v>
      </c>
      <c r="K37" s="4">
        <v>352981059417.45001</v>
      </c>
      <c r="M37" t="s">
        <v>12</v>
      </c>
      <c r="N37" s="4" t="s">
        <v>20</v>
      </c>
      <c r="O37" s="4" t="s">
        <v>25</v>
      </c>
      <c r="P37" s="4" t="s">
        <v>21</v>
      </c>
    </row>
    <row r="38" spans="1:16" x14ac:dyDescent="0.25">
      <c r="A38" s="4">
        <v>624467</v>
      </c>
      <c r="B38" s="5">
        <v>43926.206446759257</v>
      </c>
      <c r="C38" s="6">
        <v>13912524048946</v>
      </c>
      <c r="D38" s="4"/>
      <c r="E38" s="4">
        <v>629511</v>
      </c>
      <c r="F38" s="5">
        <v>43926.237962962965</v>
      </c>
      <c r="G38" s="4">
        <v>460734003812.78003</v>
      </c>
      <c r="H38" s="4"/>
      <c r="I38" s="4">
        <v>629297</v>
      </c>
      <c r="J38" s="5">
        <v>43926.239930555559</v>
      </c>
      <c r="K38" s="4">
        <v>353188678033.20001</v>
      </c>
      <c r="M38" t="s">
        <v>31</v>
      </c>
      <c r="N38" s="10">
        <f>N20/1000/$O$7</f>
        <v>8.2106828723063876E-6</v>
      </c>
      <c r="O38" s="10">
        <f>O20/1000/$O$7</f>
        <v>1.6421365744612775E-5</v>
      </c>
      <c r="P38" s="10">
        <f>P20/1000/$O$7</f>
        <v>3.2256254141203664E-5</v>
      </c>
    </row>
    <row r="39" spans="1:16" x14ac:dyDescent="0.25">
      <c r="A39" s="4">
        <v>624468</v>
      </c>
      <c r="B39" s="5">
        <v>43926.214942129627</v>
      </c>
      <c r="C39" s="6">
        <v>13912524048946</v>
      </c>
      <c r="D39" s="4"/>
      <c r="E39" s="4">
        <v>629512</v>
      </c>
      <c r="F39" s="5">
        <v>43926.240393518521</v>
      </c>
      <c r="G39" s="4">
        <v>462680638039.13</v>
      </c>
      <c r="H39" s="4"/>
      <c r="I39" s="4">
        <v>629298</v>
      </c>
      <c r="J39" s="5">
        <v>43926.250902777778</v>
      </c>
      <c r="K39" s="4">
        <v>351347700605.10999</v>
      </c>
      <c r="M39" t="s">
        <v>32</v>
      </c>
      <c r="N39" s="7">
        <f>$N$26*12.5*$O8*N38</f>
        <v>0.14250871727318581</v>
      </c>
      <c r="O39" s="7">
        <f>$N$26*12.5*$O8*O38</f>
        <v>0.28501743454637163</v>
      </c>
      <c r="P39" s="7">
        <f>$N$26*12.5*$O8*P38</f>
        <v>0.55985567500180144</v>
      </c>
    </row>
    <row r="40" spans="1:16" x14ac:dyDescent="0.25">
      <c r="A40" s="4">
        <v>624469</v>
      </c>
      <c r="B40" s="5">
        <v>43926.215532407405</v>
      </c>
      <c r="C40" s="6">
        <v>13912524048946</v>
      </c>
      <c r="D40" s="4"/>
      <c r="E40" s="4">
        <v>629513</v>
      </c>
      <c r="F40" s="5">
        <v>43926.240810185183</v>
      </c>
      <c r="G40" s="4">
        <v>460445480157.58002</v>
      </c>
      <c r="H40" s="4"/>
      <c r="I40" s="4">
        <v>629299</v>
      </c>
      <c r="J40" s="5">
        <v>43926.265694444446</v>
      </c>
      <c r="K40" s="4">
        <v>351015659227.88</v>
      </c>
      <c r="M40" t="s">
        <v>33</v>
      </c>
      <c r="N40" s="7">
        <f>N39-N$28</f>
        <v>-4.5771282726814161E-2</v>
      </c>
      <c r="O40" s="7">
        <f t="shared" ref="O40" si="10">O39-O$28</f>
        <v>-1.7382565453628374E-2</v>
      </c>
      <c r="P40" s="7">
        <f t="shared" ref="P40" si="11">P39-P$28</f>
        <v>0.16985567500180143</v>
      </c>
    </row>
    <row r="41" spans="1:16" x14ac:dyDescent="0.25">
      <c r="A41" s="4">
        <v>624470</v>
      </c>
      <c r="B41" s="5">
        <v>43926.22247685185</v>
      </c>
      <c r="C41" s="6">
        <v>13912524048946</v>
      </c>
      <c r="D41" s="4"/>
      <c r="E41" s="4">
        <v>629514</v>
      </c>
      <c r="F41" s="5">
        <v>43926.242673611108</v>
      </c>
      <c r="G41" s="4">
        <v>461421437521.92999</v>
      </c>
      <c r="H41" s="4"/>
      <c r="I41" s="4">
        <v>629300</v>
      </c>
      <c r="J41" s="5">
        <v>43926.26835648148</v>
      </c>
      <c r="K41" s="4">
        <v>347449428008.02002</v>
      </c>
      <c r="M41" t="s">
        <v>34</v>
      </c>
      <c r="N41" s="11">
        <f>N40/N$19</f>
        <v>-4.6093940308976998E-5</v>
      </c>
      <c r="O41" s="11">
        <f t="shared" ref="O41" si="12">O40/O$19</f>
        <v>-9.8820724580036232E-6</v>
      </c>
      <c r="P41" s="11">
        <f t="shared" ref="P41" si="13">P40/P$19</f>
        <v>5.9390096154476023E-5</v>
      </c>
    </row>
    <row r="42" spans="1:16" x14ac:dyDescent="0.25">
      <c r="A42" s="4">
        <v>624471</v>
      </c>
      <c r="B42" s="5">
        <v>43926.231064814812</v>
      </c>
      <c r="C42" s="6">
        <v>13912524048946</v>
      </c>
      <c r="D42" s="4"/>
      <c r="E42" s="4">
        <v>629515</v>
      </c>
      <c r="F42" s="5">
        <v>43926.24722222222</v>
      </c>
      <c r="G42" s="4">
        <v>462265084177.27002</v>
      </c>
      <c r="H42" s="4"/>
      <c r="I42" s="4">
        <v>629301</v>
      </c>
      <c r="J42" s="5">
        <v>43926.273113425923</v>
      </c>
      <c r="K42" s="4">
        <v>343646543462.47998</v>
      </c>
      <c r="M42" t="s">
        <v>35</v>
      </c>
      <c r="N42" s="12">
        <f>(1+N41)^(24*365)-1</f>
        <v>-0.33221714346996167</v>
      </c>
      <c r="O42" s="12">
        <f t="shared" ref="O42" si="14">(1+O41)^(24*365)-1</f>
        <v>-8.2926247987738289E-2</v>
      </c>
      <c r="P42" s="12">
        <f t="shared" ref="P42" si="15">(1+P41)^(24*365)-1</f>
        <v>0.68243440283172885</v>
      </c>
    </row>
    <row r="43" spans="1:16" x14ac:dyDescent="0.25">
      <c r="A43" s="4">
        <v>624472</v>
      </c>
      <c r="B43" s="5">
        <v>43926.243101851855</v>
      </c>
      <c r="C43" s="6">
        <v>13912524048946</v>
      </c>
      <c r="D43" s="4"/>
      <c r="E43" s="4">
        <v>629516</v>
      </c>
      <c r="F43" s="5">
        <v>43926.251712962963</v>
      </c>
      <c r="G43" s="4">
        <v>462478704318.21997</v>
      </c>
      <c r="H43" s="4"/>
      <c r="I43" s="4">
        <v>629302</v>
      </c>
      <c r="J43" s="5">
        <v>43926.276342592595</v>
      </c>
      <c r="K43" s="4">
        <v>342972643322.98999</v>
      </c>
    </row>
    <row r="44" spans="1:16" x14ac:dyDescent="0.25">
      <c r="A44" s="4">
        <v>624473</v>
      </c>
      <c r="B44" s="5">
        <v>43926.244768518518</v>
      </c>
      <c r="C44" s="6">
        <v>13912524048946</v>
      </c>
      <c r="D44" s="4"/>
      <c r="E44" s="4">
        <v>629517</v>
      </c>
      <c r="F44" s="5">
        <v>43926.252071759256</v>
      </c>
      <c r="G44" s="4">
        <v>462051661288.63</v>
      </c>
      <c r="H44" s="4"/>
      <c r="I44" s="4">
        <v>629303</v>
      </c>
      <c r="J44" s="5">
        <v>43926.286307870374</v>
      </c>
      <c r="K44" s="4">
        <v>341721850330.78003</v>
      </c>
      <c r="M44" t="s">
        <v>13</v>
      </c>
      <c r="N44" s="4" t="s">
        <v>20</v>
      </c>
      <c r="O44" s="4" t="s">
        <v>25</v>
      </c>
      <c r="P44" s="4" t="s">
        <v>21</v>
      </c>
    </row>
    <row r="45" spans="1:16" x14ac:dyDescent="0.25">
      <c r="A45" s="4">
        <v>624474</v>
      </c>
      <c r="B45" s="5">
        <v>43926.244953703703</v>
      </c>
      <c r="C45" s="6">
        <v>13912524048946</v>
      </c>
      <c r="D45" s="4"/>
      <c r="E45" s="4">
        <v>629518</v>
      </c>
      <c r="F45" s="5">
        <v>43926.254282407404</v>
      </c>
      <c r="G45" s="4">
        <v>464173867700.15002</v>
      </c>
      <c r="H45" s="4"/>
      <c r="I45" s="4">
        <v>629304</v>
      </c>
      <c r="J45" s="5">
        <v>43926.288217592592</v>
      </c>
      <c r="K45" s="4">
        <v>343697356684.67999</v>
      </c>
      <c r="M45" t="s">
        <v>31</v>
      </c>
      <c r="N45" s="10">
        <f>N20/1000/$P7</f>
        <v>1.1402380874493564E-5</v>
      </c>
      <c r="O45" s="10">
        <f t="shared" ref="O45:P45" si="16">O20/1000/$P7</f>
        <v>2.2804761748987127E-5</v>
      </c>
      <c r="P45" s="10">
        <f t="shared" si="16"/>
        <v>4.4795067721224713E-5</v>
      </c>
    </row>
    <row r="46" spans="1:16" x14ac:dyDescent="0.25">
      <c r="A46" s="4">
        <v>624475</v>
      </c>
      <c r="B46" s="5">
        <v>43926.247407407405</v>
      </c>
      <c r="C46" s="6">
        <v>13912524048946</v>
      </c>
      <c r="D46" s="4"/>
      <c r="E46" s="4">
        <v>629519</v>
      </c>
      <c r="F46" s="5">
        <v>43926.255324074074</v>
      </c>
      <c r="G46" s="4">
        <v>464736691387.83002</v>
      </c>
      <c r="H46" s="4"/>
      <c r="I46" s="4">
        <v>629305</v>
      </c>
      <c r="J46" s="5">
        <v>43926.29042824074</v>
      </c>
      <c r="K46" s="4">
        <v>342703496764.94</v>
      </c>
      <c r="M46" t="s">
        <v>32</v>
      </c>
      <c r="N46" s="7">
        <f>$N26*12.5*$P8*N45</f>
        <v>0.1477406489908131</v>
      </c>
      <c r="O46" s="7">
        <f t="shared" ref="O46:P46" si="17">$N26*12.5*$P8*O45</f>
        <v>0.2954812979816262</v>
      </c>
      <c r="P46" s="7">
        <f t="shared" si="17"/>
        <v>0.58040969246390861</v>
      </c>
    </row>
    <row r="47" spans="1:16" x14ac:dyDescent="0.25">
      <c r="A47" s="4">
        <v>624476</v>
      </c>
      <c r="B47" s="5">
        <v>43926.24927083333</v>
      </c>
      <c r="C47" s="6">
        <v>13912524048946</v>
      </c>
      <c r="D47" s="4"/>
      <c r="E47" s="4">
        <v>629520</v>
      </c>
      <c r="F47" s="5">
        <v>43926.259027777778</v>
      </c>
      <c r="G47" s="4">
        <v>465033620909.46002</v>
      </c>
      <c r="H47" s="4"/>
      <c r="I47" s="4">
        <v>629306</v>
      </c>
      <c r="J47" s="5">
        <v>43926.292199074072</v>
      </c>
      <c r="K47" s="4">
        <v>343168651958.34003</v>
      </c>
      <c r="M47" t="s">
        <v>33</v>
      </c>
      <c r="N47" s="7">
        <f>N46-N$28</f>
        <v>-4.0539351009186875E-2</v>
      </c>
      <c r="O47" s="7">
        <f t="shared" ref="O47" si="18">O46-O$28</f>
        <v>-6.9187020183738013E-3</v>
      </c>
      <c r="P47" s="7">
        <f t="shared" ref="P47" si="19">P46-P$28</f>
        <v>0.1904096924639086</v>
      </c>
    </row>
    <row r="48" spans="1:16" x14ac:dyDescent="0.25">
      <c r="A48" s="4">
        <v>624477</v>
      </c>
      <c r="B48" s="5">
        <v>43926.260798611111</v>
      </c>
      <c r="C48" s="6">
        <v>13912524048946</v>
      </c>
      <c r="D48" s="4"/>
      <c r="E48" s="4">
        <v>629521</v>
      </c>
      <c r="F48" s="5">
        <v>43926.262708333335</v>
      </c>
      <c r="G48" s="4">
        <v>471280908638.60999</v>
      </c>
      <c r="H48" s="4"/>
      <c r="I48" s="4">
        <v>629307</v>
      </c>
      <c r="J48" s="5">
        <v>43926.313368055555</v>
      </c>
      <c r="K48" s="4">
        <v>343582638487.79999</v>
      </c>
      <c r="M48" t="s">
        <v>34</v>
      </c>
      <c r="N48" s="11">
        <f>N47/N$19</f>
        <v>-4.0825126897469159E-5</v>
      </c>
      <c r="O48" s="11">
        <f t="shared" ref="O48" si="20">O47/O$19</f>
        <v>-3.9333155306275162E-6</v>
      </c>
      <c r="P48" s="11">
        <f t="shared" ref="P48" si="21">P47/P$19</f>
        <v>6.6576815546821191E-5</v>
      </c>
    </row>
    <row r="49" spans="1:16" x14ac:dyDescent="0.25">
      <c r="A49" s="4">
        <v>624478</v>
      </c>
      <c r="B49" s="5">
        <v>43926.261365740742</v>
      </c>
      <c r="C49" s="6">
        <v>13912524048946</v>
      </c>
      <c r="D49" s="4"/>
      <c r="E49" s="4">
        <v>629522</v>
      </c>
      <c r="F49" s="5">
        <v>43926.265451388892</v>
      </c>
      <c r="G49" s="4">
        <v>469542714606.96997</v>
      </c>
      <c r="H49" s="4"/>
      <c r="I49" s="4">
        <v>629308</v>
      </c>
      <c r="J49" s="5">
        <v>43926.315185185187</v>
      </c>
      <c r="K49" s="4">
        <v>345757212149.12</v>
      </c>
      <c r="M49" t="s">
        <v>35</v>
      </c>
      <c r="N49" s="12">
        <f>(1+N48)^(24*365)-1</f>
        <v>-0.30067200482075074</v>
      </c>
      <c r="O49" s="12">
        <f t="shared" ref="O49" si="22">(1+O48)^(24*365)-1</f>
        <v>-3.3869066289524352E-2</v>
      </c>
      <c r="P49" s="12">
        <f t="shared" ref="P49" si="23">(1+P48)^(24*365)-1</f>
        <v>0.79175124514263073</v>
      </c>
    </row>
    <row r="50" spans="1:16" x14ac:dyDescent="0.25">
      <c r="A50" s="4">
        <v>624479</v>
      </c>
      <c r="B50" s="5">
        <v>43926.266539351855</v>
      </c>
      <c r="C50" s="6">
        <v>13912524048946</v>
      </c>
      <c r="D50" s="4"/>
      <c r="E50" s="4">
        <v>629523</v>
      </c>
      <c r="F50" s="5">
        <v>43926.265486111108</v>
      </c>
      <c r="G50" s="4">
        <v>468815636577.34003</v>
      </c>
      <c r="H50" s="4"/>
      <c r="I50" s="4">
        <v>629309</v>
      </c>
      <c r="J50" s="5">
        <v>43926.322002314817</v>
      </c>
      <c r="K50" s="4">
        <v>339783343517.10999</v>
      </c>
    </row>
    <row r="51" spans="1:16" x14ac:dyDescent="0.25">
      <c r="A51" s="4">
        <v>624480</v>
      </c>
      <c r="B51" s="5">
        <v>43926.289386574077</v>
      </c>
      <c r="C51" s="6">
        <v>13912524048946</v>
      </c>
      <c r="D51" s="4"/>
      <c r="E51" s="4">
        <v>629524</v>
      </c>
      <c r="F51" s="5">
        <v>43926.275659722225</v>
      </c>
      <c r="G51" s="4">
        <v>470649866272.37</v>
      </c>
      <c r="H51" s="4"/>
      <c r="I51" s="4">
        <v>629310</v>
      </c>
      <c r="J51" s="5">
        <v>43926.326145833336</v>
      </c>
      <c r="K51" s="4">
        <v>341257374029.35999</v>
      </c>
    </row>
    <row r="52" spans="1:16" x14ac:dyDescent="0.25">
      <c r="A52" s="4">
        <v>624481</v>
      </c>
      <c r="B52" s="5">
        <v>43926.302847222221</v>
      </c>
      <c r="C52" s="6">
        <v>13912524048946</v>
      </c>
      <c r="D52" s="4"/>
      <c r="E52" s="4">
        <v>629525</v>
      </c>
      <c r="F52" s="5">
        <v>43926.276574074072</v>
      </c>
      <c r="G52" s="4">
        <v>471256250866.89001</v>
      </c>
      <c r="H52" s="4"/>
      <c r="I52" s="4">
        <v>629311</v>
      </c>
      <c r="J52" s="5">
        <v>43926.327534722222</v>
      </c>
      <c r="K52" s="4">
        <v>340337021487.23999</v>
      </c>
    </row>
    <row r="53" spans="1:16" x14ac:dyDescent="0.25">
      <c r="A53" s="4">
        <v>624482</v>
      </c>
      <c r="B53" s="5">
        <v>43926.305266203701</v>
      </c>
      <c r="C53" s="6">
        <v>13912524048946</v>
      </c>
      <c r="D53" s="4"/>
      <c r="E53" s="4">
        <v>629526</v>
      </c>
      <c r="F53" s="5">
        <v>43926.282129629632</v>
      </c>
      <c r="G53" s="4">
        <v>469383664746.96002</v>
      </c>
      <c r="H53" s="4"/>
      <c r="I53" s="4">
        <v>629312</v>
      </c>
      <c r="J53" s="5">
        <v>43926.333449074074</v>
      </c>
      <c r="K53" s="4">
        <v>339244241024.37</v>
      </c>
    </row>
    <row r="54" spans="1:16" x14ac:dyDescent="0.25">
      <c r="A54" s="4">
        <v>624483</v>
      </c>
      <c r="B54" s="5">
        <v>43926.308587962965</v>
      </c>
      <c r="C54" s="6">
        <v>13912524048946</v>
      </c>
      <c r="D54" s="4"/>
      <c r="E54" s="4">
        <v>629527</v>
      </c>
      <c r="F54" s="5">
        <v>43926.283946759257</v>
      </c>
      <c r="G54" s="4">
        <v>470327303458.10999</v>
      </c>
      <c r="H54" s="4"/>
      <c r="I54" s="4">
        <v>629313</v>
      </c>
      <c r="J54" s="5">
        <v>43926.338159722225</v>
      </c>
      <c r="K54" s="4">
        <v>339784945777.46997</v>
      </c>
    </row>
    <row r="55" spans="1:16" x14ac:dyDescent="0.25">
      <c r="A55" s="4">
        <v>624484</v>
      </c>
      <c r="B55" s="5">
        <v>43926.313101851854</v>
      </c>
      <c r="C55" s="6">
        <v>13912524048946</v>
      </c>
      <c r="D55" s="4"/>
      <c r="E55" s="4">
        <v>629528</v>
      </c>
      <c r="F55" s="5">
        <v>43926.284201388888</v>
      </c>
      <c r="G55" s="4">
        <v>468115134421.07001</v>
      </c>
      <c r="H55" s="4"/>
      <c r="I55" s="4">
        <v>629314</v>
      </c>
      <c r="J55" s="5">
        <v>43926.339085648149</v>
      </c>
      <c r="K55" s="4">
        <v>344064970258.37</v>
      </c>
    </row>
    <row r="56" spans="1:16" x14ac:dyDescent="0.25">
      <c r="A56" s="4">
        <v>624485</v>
      </c>
      <c r="B56" s="5">
        <v>43926.314733796295</v>
      </c>
      <c r="C56" s="6">
        <v>13912524048946</v>
      </c>
      <c r="D56" s="4"/>
      <c r="E56" s="4">
        <v>629529</v>
      </c>
      <c r="F56" s="5">
        <v>43926.286087962966</v>
      </c>
      <c r="G56" s="4">
        <v>467802109472.71002</v>
      </c>
      <c r="H56" s="4"/>
      <c r="I56" s="4">
        <v>629315</v>
      </c>
      <c r="J56" s="5">
        <v>43926.341678240744</v>
      </c>
      <c r="K56" s="4">
        <v>354080748324.59998</v>
      </c>
    </row>
    <row r="57" spans="1:16" x14ac:dyDescent="0.25">
      <c r="A57" s="4">
        <v>624486</v>
      </c>
      <c r="B57" s="5">
        <v>43926.3284375</v>
      </c>
      <c r="C57" s="6">
        <v>13912524048946</v>
      </c>
      <c r="D57" s="4"/>
      <c r="E57" s="4">
        <v>629530</v>
      </c>
      <c r="F57" s="5">
        <v>43926.290243055555</v>
      </c>
      <c r="G57" s="4">
        <v>469536595311.57001</v>
      </c>
      <c r="H57" s="4"/>
      <c r="I57" s="4">
        <v>629316</v>
      </c>
      <c r="J57" s="5">
        <v>43926.34611111111</v>
      </c>
      <c r="K57" s="4">
        <v>358240501771.40002</v>
      </c>
    </row>
    <row r="58" spans="1:16" x14ac:dyDescent="0.25">
      <c r="A58" s="4">
        <v>624487</v>
      </c>
      <c r="B58" s="5">
        <v>43926.336956018517</v>
      </c>
      <c r="C58" s="6">
        <v>13912524048946</v>
      </c>
      <c r="D58" s="4"/>
      <c r="E58" s="4">
        <v>629531</v>
      </c>
      <c r="F58" s="5">
        <v>43926.291504629633</v>
      </c>
      <c r="G58" s="4">
        <v>469325577249.69</v>
      </c>
      <c r="H58" s="4"/>
      <c r="I58" s="4">
        <v>629317</v>
      </c>
      <c r="J58" s="5">
        <v>43926.349421296298</v>
      </c>
      <c r="K58" s="4">
        <v>359523877250.5</v>
      </c>
    </row>
    <row r="59" spans="1:16" x14ac:dyDescent="0.25">
      <c r="A59" s="4">
        <v>624488</v>
      </c>
      <c r="B59" s="5">
        <v>43926.356979166667</v>
      </c>
      <c r="C59" s="6">
        <v>13912524048946</v>
      </c>
      <c r="D59" s="4"/>
      <c r="E59" s="4">
        <v>629532</v>
      </c>
      <c r="F59" s="5">
        <v>43926.295798611114</v>
      </c>
      <c r="G59" s="4">
        <v>469594735058.39001</v>
      </c>
      <c r="H59" s="4"/>
      <c r="I59" s="4">
        <v>629318</v>
      </c>
      <c r="J59" s="5">
        <v>43926.349733796298</v>
      </c>
      <c r="K59" s="4">
        <v>366166772668.28003</v>
      </c>
    </row>
    <row r="60" spans="1:16" x14ac:dyDescent="0.25">
      <c r="A60" s="4">
        <v>624489</v>
      </c>
      <c r="B60" s="5">
        <v>43926.358935185184</v>
      </c>
      <c r="C60" s="6">
        <v>13912524048946</v>
      </c>
      <c r="D60" s="4"/>
      <c r="E60" s="4">
        <v>629533</v>
      </c>
      <c r="F60" s="5">
        <v>43926.296875</v>
      </c>
      <c r="G60" s="4">
        <v>469322520411.25</v>
      </c>
      <c r="H60" s="4"/>
      <c r="I60" s="4">
        <v>629319</v>
      </c>
      <c r="J60" s="5">
        <v>43926.361018518517</v>
      </c>
      <c r="K60" s="4">
        <v>371904487877.67999</v>
      </c>
    </row>
    <row r="61" spans="1:16" x14ac:dyDescent="0.25">
      <c r="A61" s="4">
        <v>624490</v>
      </c>
      <c r="B61" s="5">
        <v>43926.385046296295</v>
      </c>
      <c r="C61" s="6">
        <v>13912524048946</v>
      </c>
      <c r="D61" s="4"/>
      <c r="E61" s="4">
        <v>629534</v>
      </c>
      <c r="F61" s="5">
        <v>43926.297418981485</v>
      </c>
      <c r="G61" s="4">
        <v>468291585329.91998</v>
      </c>
      <c r="H61" s="4"/>
      <c r="I61" s="4">
        <v>629320</v>
      </c>
      <c r="J61" s="5">
        <v>43926.377581018518</v>
      </c>
      <c r="K61" s="4">
        <v>374080429264.94</v>
      </c>
    </row>
    <row r="62" spans="1:16" x14ac:dyDescent="0.25">
      <c r="A62" s="4">
        <v>624491</v>
      </c>
      <c r="B62" s="5">
        <v>43926.390474537038</v>
      </c>
      <c r="C62" s="6">
        <v>13912524048946</v>
      </c>
      <c r="D62" s="4"/>
      <c r="E62" s="4">
        <v>629535</v>
      </c>
      <c r="F62" s="5">
        <v>43926.29886574074</v>
      </c>
      <c r="G62" s="4">
        <v>473237060390.90002</v>
      </c>
      <c r="H62" s="4"/>
      <c r="I62" s="4">
        <v>629321</v>
      </c>
      <c r="J62" s="5">
        <v>43926.415601851855</v>
      </c>
      <c r="K62" s="4">
        <v>370540897375.34003</v>
      </c>
    </row>
    <row r="63" spans="1:16" x14ac:dyDescent="0.25">
      <c r="A63" s="4">
        <v>624492</v>
      </c>
      <c r="B63" s="5">
        <v>43926.390717592592</v>
      </c>
      <c r="C63" s="6">
        <v>13912524048946</v>
      </c>
      <c r="D63" s="4"/>
      <c r="E63" s="4">
        <v>629536</v>
      </c>
      <c r="F63" s="5">
        <v>43926.300856481481</v>
      </c>
      <c r="G63" s="4">
        <v>474405446949.72998</v>
      </c>
      <c r="H63" s="4"/>
      <c r="I63" s="4">
        <v>629322</v>
      </c>
      <c r="J63" s="5">
        <v>43926.421134259261</v>
      </c>
      <c r="K63" s="4">
        <v>368085893575.29999</v>
      </c>
    </row>
    <row r="64" spans="1:16" x14ac:dyDescent="0.25">
      <c r="A64" s="4">
        <v>624493</v>
      </c>
      <c r="B64" s="5">
        <v>43926.39503472222</v>
      </c>
      <c r="C64" s="6">
        <v>13912524048946</v>
      </c>
      <c r="D64" s="4"/>
      <c r="E64" s="4">
        <v>629537</v>
      </c>
      <c r="F64" s="5">
        <v>43926.311006944445</v>
      </c>
      <c r="G64" s="4">
        <v>477859901361.5</v>
      </c>
      <c r="H64" s="4"/>
      <c r="I64" s="4">
        <v>629323</v>
      </c>
      <c r="J64" s="5">
        <v>43926.435046296298</v>
      </c>
      <c r="K64" s="4">
        <v>354434306573.04999</v>
      </c>
    </row>
    <row r="65" spans="1:11" x14ac:dyDescent="0.25">
      <c r="A65" s="4">
        <v>624494</v>
      </c>
      <c r="B65" s="5">
        <v>43926.396168981482</v>
      </c>
      <c r="C65" s="6">
        <v>13912524048946</v>
      </c>
      <c r="D65" s="4"/>
      <c r="E65" s="4">
        <v>629538</v>
      </c>
      <c r="F65" s="5">
        <v>43926.323564814818</v>
      </c>
      <c r="G65" s="4">
        <v>478809327642.84998</v>
      </c>
      <c r="H65" s="4"/>
      <c r="I65" s="4">
        <v>629324</v>
      </c>
      <c r="J65" s="5">
        <v>43926.439733796295</v>
      </c>
      <c r="K65" s="4">
        <v>353535252340.58002</v>
      </c>
    </row>
    <row r="66" spans="1:11" x14ac:dyDescent="0.25">
      <c r="A66" s="4">
        <v>624495</v>
      </c>
      <c r="B66" s="5">
        <v>43926.399814814817</v>
      </c>
      <c r="C66" s="6">
        <v>13912524048946</v>
      </c>
      <c r="D66" s="4"/>
      <c r="E66" s="4">
        <v>629539</v>
      </c>
      <c r="F66" s="5">
        <v>43926.32402777778</v>
      </c>
      <c r="G66" s="4">
        <v>474636690465.31</v>
      </c>
      <c r="H66" s="4"/>
      <c r="I66" s="4">
        <v>629325</v>
      </c>
      <c r="J66" s="5">
        <v>43926.443923611114</v>
      </c>
      <c r="K66" s="4">
        <v>350281923709.59003</v>
      </c>
    </row>
    <row r="67" spans="1:11" x14ac:dyDescent="0.25">
      <c r="A67" s="4">
        <v>624496</v>
      </c>
      <c r="B67" s="5">
        <v>43926.403391203705</v>
      </c>
      <c r="C67" s="6">
        <v>13912524048946</v>
      </c>
      <c r="D67" s="4"/>
      <c r="E67" s="4">
        <v>629540</v>
      </c>
      <c r="F67" s="5">
        <v>43926.331446759257</v>
      </c>
      <c r="G67" s="4">
        <v>469038408383.34998</v>
      </c>
      <c r="H67" s="4"/>
      <c r="I67" s="4">
        <v>629326</v>
      </c>
      <c r="J67" s="5">
        <v>43926.444247685184</v>
      </c>
      <c r="K67" s="4">
        <v>351900209637.92999</v>
      </c>
    </row>
    <row r="68" spans="1:11" x14ac:dyDescent="0.25">
      <c r="A68" s="4">
        <v>624497</v>
      </c>
      <c r="B68" s="5">
        <v>43926.406111111108</v>
      </c>
      <c r="C68" s="6">
        <v>13912524048946</v>
      </c>
      <c r="D68" s="4"/>
      <c r="E68" s="4">
        <v>629541</v>
      </c>
      <c r="F68" s="5">
        <v>43926.333668981482</v>
      </c>
      <c r="G68" s="4">
        <v>469359205100.92999</v>
      </c>
      <c r="H68" s="4"/>
      <c r="I68" s="4">
        <v>629327</v>
      </c>
      <c r="J68" s="5">
        <v>43926.456226851849</v>
      </c>
      <c r="K68" s="4">
        <v>350993431467.71002</v>
      </c>
    </row>
    <row r="69" spans="1:11" x14ac:dyDescent="0.25">
      <c r="A69" s="4">
        <v>624498</v>
      </c>
      <c r="B69" s="5">
        <v>43926.419618055559</v>
      </c>
      <c r="C69" s="6">
        <v>13912524048946</v>
      </c>
      <c r="D69" s="4"/>
      <c r="E69" s="4">
        <v>629542</v>
      </c>
      <c r="F69" s="5">
        <v>43926.334513888891</v>
      </c>
      <c r="G69" s="4">
        <v>470011313997.31</v>
      </c>
      <c r="H69" s="4"/>
      <c r="I69" s="4">
        <v>629328</v>
      </c>
      <c r="J69" s="5">
        <v>43926.46199074074</v>
      </c>
      <c r="K69" s="4">
        <v>357783355890.59998</v>
      </c>
    </row>
    <row r="70" spans="1:11" x14ac:dyDescent="0.25">
      <c r="A70" s="4">
        <v>624499</v>
      </c>
      <c r="B70" s="5">
        <v>43926.427824074075</v>
      </c>
      <c r="C70" s="6">
        <v>13912524048946</v>
      </c>
      <c r="D70" s="4"/>
      <c r="E70" s="4">
        <v>629543</v>
      </c>
      <c r="F70" s="5">
        <v>43926.338020833333</v>
      </c>
      <c r="G70" s="4">
        <v>470416348032.97998</v>
      </c>
      <c r="H70" s="4"/>
      <c r="I70" s="4">
        <v>629329</v>
      </c>
      <c r="J70" s="5">
        <v>43926.462523148148</v>
      </c>
      <c r="K70" s="4">
        <v>353846013643.33002</v>
      </c>
    </row>
    <row r="71" spans="1:11" x14ac:dyDescent="0.25">
      <c r="A71" s="4">
        <v>624500</v>
      </c>
      <c r="B71" s="5">
        <v>43926.431446759256</v>
      </c>
      <c r="C71" s="6">
        <v>13912524048946</v>
      </c>
      <c r="D71" s="4"/>
      <c r="E71" s="4">
        <v>629544</v>
      </c>
      <c r="F71" s="5">
        <v>43926.338541666664</v>
      </c>
      <c r="G71" s="4">
        <v>471725190187.29999</v>
      </c>
      <c r="H71" s="4"/>
      <c r="I71" s="4">
        <v>629330</v>
      </c>
      <c r="J71" s="5">
        <v>43926.468171296299</v>
      </c>
      <c r="K71" s="4">
        <v>356962719341.62</v>
      </c>
    </row>
    <row r="72" spans="1:11" x14ac:dyDescent="0.25">
      <c r="A72" s="4">
        <v>624501</v>
      </c>
      <c r="B72" s="5">
        <v>43926.443645833337</v>
      </c>
      <c r="C72" s="6">
        <v>13912524048946</v>
      </c>
      <c r="D72" s="4"/>
      <c r="E72" s="4">
        <v>629545</v>
      </c>
      <c r="F72" s="5">
        <v>43926.344560185185</v>
      </c>
      <c r="G72" s="4">
        <v>472015659460.75</v>
      </c>
      <c r="H72" s="4"/>
      <c r="I72" s="4">
        <v>629331</v>
      </c>
      <c r="J72" s="5">
        <v>43926.476388888892</v>
      </c>
      <c r="K72" s="4">
        <v>357316743659.13</v>
      </c>
    </row>
    <row r="73" spans="1:11" x14ac:dyDescent="0.25">
      <c r="A73" s="4">
        <v>624502</v>
      </c>
      <c r="B73" s="5">
        <v>43926.446111111109</v>
      </c>
      <c r="C73" s="6">
        <v>13912524048946</v>
      </c>
      <c r="D73" s="4"/>
      <c r="E73" s="4">
        <v>629546</v>
      </c>
      <c r="F73" s="5">
        <v>43926.348761574074</v>
      </c>
      <c r="G73" s="4">
        <v>471836391489.38</v>
      </c>
      <c r="H73" s="4"/>
      <c r="I73" s="4">
        <v>629332</v>
      </c>
      <c r="J73" s="5">
        <v>43926.477465277778</v>
      </c>
      <c r="K73" s="4">
        <v>359674622519.44</v>
      </c>
    </row>
    <row r="74" spans="1:11" x14ac:dyDescent="0.25">
      <c r="A74" s="4">
        <v>624503</v>
      </c>
      <c r="B74" s="5">
        <v>43926.447708333333</v>
      </c>
      <c r="C74" s="6">
        <v>13912524048946</v>
      </c>
      <c r="D74" s="4"/>
      <c r="E74" s="4">
        <v>629547</v>
      </c>
      <c r="F74" s="5">
        <v>43926.355092592596</v>
      </c>
      <c r="G74" s="4">
        <v>471062161044.28998</v>
      </c>
      <c r="H74" s="4"/>
      <c r="I74" s="4">
        <v>629333</v>
      </c>
      <c r="J74" s="5">
        <v>43926.481053240743</v>
      </c>
      <c r="K74" s="4">
        <v>359757227079.96002</v>
      </c>
    </row>
    <row r="75" spans="1:11" x14ac:dyDescent="0.25">
      <c r="A75" s="4">
        <v>624504</v>
      </c>
      <c r="B75" s="5">
        <v>43926.448449074072</v>
      </c>
      <c r="C75" s="6">
        <v>13912524048946</v>
      </c>
      <c r="D75" s="4"/>
      <c r="E75" s="4">
        <v>629548</v>
      </c>
      <c r="F75" s="5">
        <v>43926.355694444443</v>
      </c>
      <c r="G75" s="4">
        <v>473261925889.46002</v>
      </c>
      <c r="H75" s="4"/>
      <c r="I75" s="4">
        <v>629334</v>
      </c>
      <c r="J75" s="5">
        <v>43926.505532407406</v>
      </c>
      <c r="K75" s="4">
        <v>360715331028.73999</v>
      </c>
    </row>
    <row r="76" spans="1:11" x14ac:dyDescent="0.25">
      <c r="A76" s="4">
        <v>624505</v>
      </c>
      <c r="B76" s="5">
        <v>43926.461655092593</v>
      </c>
      <c r="C76" s="6">
        <v>13912524048946</v>
      </c>
      <c r="D76" s="4"/>
      <c r="E76" s="4">
        <v>629549</v>
      </c>
      <c r="F76" s="5">
        <v>43926.365405092591</v>
      </c>
      <c r="G76" s="4">
        <v>470609905927.65002</v>
      </c>
      <c r="H76" s="4"/>
      <c r="I76" s="4">
        <v>629335</v>
      </c>
      <c r="J76" s="5">
        <v>43926.51699074074</v>
      </c>
      <c r="K76" s="4">
        <v>359590261378.34998</v>
      </c>
    </row>
    <row r="77" spans="1:11" x14ac:dyDescent="0.25">
      <c r="A77" s="4">
        <v>624506</v>
      </c>
      <c r="B77" s="5">
        <v>43926.468136574076</v>
      </c>
      <c r="C77" s="6">
        <v>13912524048946</v>
      </c>
      <c r="D77" s="4"/>
      <c r="E77" s="4">
        <v>629550</v>
      </c>
      <c r="F77" s="5">
        <v>43926.366296296299</v>
      </c>
      <c r="G77" s="4">
        <v>470760561113.65002</v>
      </c>
      <c r="H77" s="4"/>
      <c r="I77" s="4">
        <v>629336</v>
      </c>
      <c r="J77" s="5">
        <v>43926.521157407406</v>
      </c>
      <c r="K77" s="4">
        <v>352414811954.60999</v>
      </c>
    </row>
    <row r="78" spans="1:11" x14ac:dyDescent="0.25">
      <c r="A78" s="4">
        <v>624507</v>
      </c>
      <c r="B78" s="5">
        <v>43926.47384259259</v>
      </c>
      <c r="C78" s="6">
        <v>13912524048946</v>
      </c>
      <c r="D78" s="4"/>
      <c r="E78" s="4">
        <v>629551</v>
      </c>
      <c r="F78" s="5">
        <v>43926.376192129632</v>
      </c>
      <c r="G78" s="4">
        <v>475642402792.87</v>
      </c>
      <c r="H78" s="4"/>
      <c r="I78" s="4">
        <v>629337</v>
      </c>
      <c r="J78" s="5">
        <v>43926.524687500001</v>
      </c>
      <c r="K78" s="4">
        <v>349200591849.16998</v>
      </c>
    </row>
    <row r="79" spans="1:11" x14ac:dyDescent="0.25">
      <c r="A79" s="4">
        <v>624508</v>
      </c>
      <c r="B79" s="5">
        <v>43926.488807870373</v>
      </c>
      <c r="C79" s="6">
        <v>13912524048946</v>
      </c>
      <c r="D79" s="4"/>
      <c r="E79" s="4">
        <v>629552</v>
      </c>
      <c r="F79" s="5">
        <v>43926.376250000001</v>
      </c>
      <c r="G79" s="4">
        <v>484846918766.35999</v>
      </c>
      <c r="H79" s="4"/>
      <c r="I79" s="4">
        <v>629338</v>
      </c>
      <c r="J79" s="5">
        <v>43926.526909722219</v>
      </c>
      <c r="K79" s="4">
        <v>349459705550.59998</v>
      </c>
    </row>
    <row r="80" spans="1:11" x14ac:dyDescent="0.25">
      <c r="A80" s="4">
        <v>624509</v>
      </c>
      <c r="B80" s="5">
        <v>43926.497766203705</v>
      </c>
      <c r="C80" s="6">
        <v>13912524048946</v>
      </c>
      <c r="D80" s="4"/>
      <c r="E80" s="4">
        <v>629553</v>
      </c>
      <c r="F80" s="5">
        <v>43926.380208333336</v>
      </c>
      <c r="G80" s="4">
        <v>483733742347.21997</v>
      </c>
      <c r="H80" s="4"/>
      <c r="I80" s="4">
        <v>629339</v>
      </c>
      <c r="J80" s="5">
        <v>43926.52815972222</v>
      </c>
      <c r="K80" s="4">
        <v>349105848879.62</v>
      </c>
    </row>
    <row r="81" spans="1:11" x14ac:dyDescent="0.25">
      <c r="A81" s="4">
        <v>624510</v>
      </c>
      <c r="B81" s="5">
        <v>43926.501481481479</v>
      </c>
      <c r="C81" s="6">
        <v>13912524048946</v>
      </c>
      <c r="D81" s="4"/>
      <c r="E81" s="4">
        <v>629554</v>
      </c>
      <c r="F81" s="5">
        <v>43926.383321759262</v>
      </c>
      <c r="G81" s="4">
        <v>488545104319.56</v>
      </c>
      <c r="H81" s="4"/>
      <c r="I81" s="4">
        <v>629340</v>
      </c>
      <c r="J81" s="5">
        <v>43926.530185185184</v>
      </c>
      <c r="K81" s="4">
        <v>351884743234.21997</v>
      </c>
    </row>
    <row r="82" spans="1:11" x14ac:dyDescent="0.25">
      <c r="A82" s="4">
        <v>624511</v>
      </c>
      <c r="B82" s="5">
        <v>43926.510300925926</v>
      </c>
      <c r="C82" s="6">
        <v>13912524048946</v>
      </c>
      <c r="D82" s="4"/>
      <c r="E82" s="4">
        <v>629555</v>
      </c>
      <c r="F82" s="5">
        <v>43926.386886574073</v>
      </c>
      <c r="G82" s="4">
        <v>492781585282.16998</v>
      </c>
      <c r="H82" s="4"/>
      <c r="I82" s="4">
        <v>629341</v>
      </c>
      <c r="J82" s="5">
        <v>43926.532754629632</v>
      </c>
      <c r="K82" s="4">
        <v>353034670839.16998</v>
      </c>
    </row>
    <row r="83" spans="1:11" x14ac:dyDescent="0.25">
      <c r="A83" s="4">
        <v>624512</v>
      </c>
      <c r="B83" s="5">
        <v>43926.513599537036</v>
      </c>
      <c r="C83" s="6">
        <v>13912524048946</v>
      </c>
      <c r="D83" s="4"/>
      <c r="E83" s="4">
        <v>629556</v>
      </c>
      <c r="F83" s="5">
        <v>43926.402511574073</v>
      </c>
      <c r="G83" s="4">
        <v>509503231580.70001</v>
      </c>
      <c r="H83" s="4"/>
      <c r="I83" s="4">
        <v>629342</v>
      </c>
      <c r="J83" s="5">
        <v>43926.536030092589</v>
      </c>
      <c r="K83" s="4">
        <v>353131558570.45001</v>
      </c>
    </row>
    <row r="84" spans="1:11" x14ac:dyDescent="0.25">
      <c r="A84" s="4">
        <v>624513</v>
      </c>
      <c r="B84" s="5">
        <v>43926.514328703706</v>
      </c>
      <c r="C84" s="6">
        <v>13912524048946</v>
      </c>
      <c r="D84" s="4"/>
      <c r="E84" s="4">
        <v>629557</v>
      </c>
      <c r="F84" s="5">
        <v>43926.408067129632</v>
      </c>
      <c r="G84" s="4">
        <v>514957760305.72998</v>
      </c>
      <c r="H84" s="4"/>
      <c r="I84" s="4">
        <v>629343</v>
      </c>
      <c r="J84" s="5">
        <v>43926.539259259262</v>
      </c>
      <c r="K84" s="4">
        <v>353879031555.5</v>
      </c>
    </row>
    <row r="85" spans="1:11" x14ac:dyDescent="0.25">
      <c r="A85" s="4">
        <v>624514</v>
      </c>
      <c r="B85" s="5">
        <v>43926.514710648145</v>
      </c>
      <c r="C85" s="6">
        <v>13912524048946</v>
      </c>
      <c r="D85" s="4"/>
      <c r="E85" s="4">
        <v>629558</v>
      </c>
      <c r="F85" s="5">
        <v>43926.463923611111</v>
      </c>
      <c r="G85" s="4">
        <v>506854720789.37</v>
      </c>
      <c r="H85" s="4"/>
      <c r="I85" s="4">
        <v>629344</v>
      </c>
      <c r="J85" s="5">
        <v>43926.540659722225</v>
      </c>
      <c r="K85" s="4">
        <v>353462415327.75</v>
      </c>
    </row>
    <row r="86" spans="1:11" x14ac:dyDescent="0.25">
      <c r="A86" s="4">
        <v>624515</v>
      </c>
      <c r="B86" s="5">
        <v>43926.517951388887</v>
      </c>
      <c r="C86" s="6">
        <v>13912524048946</v>
      </c>
      <c r="D86" s="4"/>
      <c r="E86" s="4">
        <v>629559</v>
      </c>
      <c r="F86" s="5">
        <v>43926.464305555557</v>
      </c>
      <c r="G86" s="4">
        <v>505758987915.52002</v>
      </c>
      <c r="H86" s="4"/>
      <c r="I86" s="4">
        <v>629345</v>
      </c>
      <c r="J86" s="5">
        <v>43926.549629629626</v>
      </c>
      <c r="K86" s="4">
        <v>353479754751.31</v>
      </c>
    </row>
    <row r="87" spans="1:11" x14ac:dyDescent="0.25">
      <c r="A87" s="4">
        <v>624516</v>
      </c>
      <c r="B87" s="5">
        <v>43926.52065972222</v>
      </c>
      <c r="C87" s="6">
        <v>13912524048946</v>
      </c>
      <c r="D87" s="4"/>
      <c r="E87" s="4">
        <v>629560</v>
      </c>
      <c r="F87" s="5">
        <v>43926.474814814814</v>
      </c>
      <c r="G87" s="4">
        <v>478307154553.29999</v>
      </c>
      <c r="H87" s="4"/>
      <c r="I87" s="4">
        <v>629346</v>
      </c>
      <c r="J87" s="5">
        <v>43926.550115740742</v>
      </c>
      <c r="K87" s="4">
        <v>354823512885.75</v>
      </c>
    </row>
    <row r="88" spans="1:11" x14ac:dyDescent="0.25">
      <c r="A88" s="4">
        <v>624517</v>
      </c>
      <c r="B88" s="5">
        <v>43926.531724537039</v>
      </c>
      <c r="C88" s="6">
        <v>13912524048946</v>
      </c>
      <c r="D88" s="4"/>
      <c r="E88" s="4">
        <v>629561</v>
      </c>
      <c r="F88" s="5">
        <v>43926.478784722225</v>
      </c>
      <c r="G88" s="4">
        <v>480915255261.22998</v>
      </c>
      <c r="H88" s="4"/>
      <c r="I88" s="4">
        <v>629347</v>
      </c>
      <c r="J88" s="5">
        <v>43926.552291666667</v>
      </c>
      <c r="K88" s="4">
        <v>353840800851.98999</v>
      </c>
    </row>
    <row r="89" spans="1:11" x14ac:dyDescent="0.25">
      <c r="A89" s="4">
        <v>624518</v>
      </c>
      <c r="B89" s="5">
        <v>43926.534826388888</v>
      </c>
      <c r="C89" s="6">
        <v>13912524048946</v>
      </c>
      <c r="D89" s="4"/>
      <c r="E89" s="4">
        <v>629562</v>
      </c>
      <c r="F89" s="5">
        <v>43926.490416666667</v>
      </c>
      <c r="G89" s="4">
        <v>483811693197.03003</v>
      </c>
      <c r="H89" s="4"/>
      <c r="I89" s="4">
        <v>629348</v>
      </c>
      <c r="J89" s="5">
        <v>43926.553784722222</v>
      </c>
      <c r="K89" s="4">
        <v>356780670352</v>
      </c>
    </row>
    <row r="90" spans="1:11" x14ac:dyDescent="0.25">
      <c r="A90" s="4">
        <v>624519</v>
      </c>
      <c r="B90" s="5">
        <v>43926.538634259261</v>
      </c>
      <c r="C90" s="6">
        <v>13912524048946</v>
      </c>
      <c r="D90" s="4"/>
      <c r="E90" s="4">
        <v>629563</v>
      </c>
      <c r="F90" s="5">
        <v>43926.494097222225</v>
      </c>
      <c r="G90" s="4">
        <v>494387574023.15002</v>
      </c>
      <c r="H90" s="4"/>
      <c r="I90" s="4">
        <v>629349</v>
      </c>
      <c r="J90" s="5">
        <v>43926.555914351855</v>
      </c>
      <c r="K90" s="4">
        <v>356114156430.47998</v>
      </c>
    </row>
    <row r="91" spans="1:11" x14ac:dyDescent="0.25">
      <c r="A91" s="4">
        <v>624520</v>
      </c>
      <c r="B91" s="5">
        <v>43926.53869212963</v>
      </c>
      <c r="C91" s="6">
        <v>13912524048946</v>
      </c>
      <c r="D91" s="4"/>
      <c r="E91" s="4">
        <v>629564</v>
      </c>
      <c r="F91" s="5">
        <v>43926.497696759259</v>
      </c>
      <c r="G91" s="4">
        <v>493098573368.22998</v>
      </c>
      <c r="H91" s="4"/>
      <c r="I91" s="4">
        <v>629350</v>
      </c>
      <c r="J91" s="5">
        <v>43926.556481481479</v>
      </c>
      <c r="K91" s="4">
        <v>355795886502.70001</v>
      </c>
    </row>
    <row r="92" spans="1:11" x14ac:dyDescent="0.25">
      <c r="A92" s="4">
        <v>624521</v>
      </c>
      <c r="B92" s="5">
        <v>43926.545752314814</v>
      </c>
      <c r="C92" s="6">
        <v>13912524048946</v>
      </c>
      <c r="D92" s="4"/>
      <c r="E92" s="4">
        <v>629565</v>
      </c>
      <c r="F92" s="5">
        <v>43926.517013888886</v>
      </c>
      <c r="G92" s="4">
        <v>493290988247.65997</v>
      </c>
      <c r="H92" s="4"/>
      <c r="I92" s="4">
        <v>629351</v>
      </c>
      <c r="J92" s="5">
        <v>43926.562615740739</v>
      </c>
      <c r="K92" s="4">
        <v>359405523155</v>
      </c>
    </row>
    <row r="93" spans="1:11" x14ac:dyDescent="0.25">
      <c r="A93" s="4">
        <v>624522</v>
      </c>
      <c r="B93" s="5">
        <v>43926.571099537039</v>
      </c>
      <c r="C93" s="6">
        <v>13912524048946</v>
      </c>
      <c r="D93" s="4"/>
      <c r="E93" s="4">
        <v>629566</v>
      </c>
      <c r="F93" s="5">
        <v>43926.560081018521</v>
      </c>
      <c r="G93" s="4">
        <v>491822990576.01001</v>
      </c>
      <c r="H93" s="4"/>
      <c r="I93" s="4">
        <v>629352</v>
      </c>
      <c r="J93" s="5">
        <v>43926.578877314816</v>
      </c>
      <c r="K93" s="4">
        <v>361654953178.81</v>
      </c>
    </row>
    <row r="94" spans="1:11" x14ac:dyDescent="0.25">
      <c r="A94" s="4">
        <v>624523</v>
      </c>
      <c r="B94" s="5">
        <v>43926.589398148149</v>
      </c>
      <c r="C94" s="6">
        <v>13912524048946</v>
      </c>
      <c r="D94" s="4"/>
      <c r="E94" s="4">
        <v>629567</v>
      </c>
      <c r="F94" s="5">
        <v>43926.585034722222</v>
      </c>
      <c r="G94" s="4">
        <v>486785978897.47998</v>
      </c>
      <c r="H94" s="4"/>
      <c r="I94" s="4">
        <v>629353</v>
      </c>
      <c r="J94" s="5">
        <v>43926.579479166663</v>
      </c>
      <c r="K94" s="4">
        <v>360849005570.25</v>
      </c>
    </row>
    <row r="95" spans="1:11" x14ac:dyDescent="0.25">
      <c r="A95" s="4">
        <v>624524</v>
      </c>
      <c r="B95" s="5">
        <v>43926.595393518517</v>
      </c>
      <c r="C95" s="6">
        <v>13912524048946</v>
      </c>
      <c r="D95" s="4"/>
      <c r="E95" s="4">
        <v>629568</v>
      </c>
      <c r="F95" s="5">
        <v>43926.588530092595</v>
      </c>
      <c r="G95" s="4">
        <v>468577840160.09998</v>
      </c>
      <c r="H95" s="4"/>
      <c r="I95" s="4">
        <v>629354</v>
      </c>
      <c r="J95" s="5">
        <v>43926.586018518516</v>
      </c>
      <c r="K95" s="4">
        <v>358192419861.60999</v>
      </c>
    </row>
    <row r="96" spans="1:11" x14ac:dyDescent="0.25">
      <c r="A96" s="4">
        <v>624525</v>
      </c>
      <c r="B96" s="5">
        <v>43926.597407407404</v>
      </c>
      <c r="C96" s="6">
        <v>13912524048946</v>
      </c>
      <c r="D96" s="4"/>
      <c r="E96" s="4">
        <v>629569</v>
      </c>
      <c r="F96" s="5">
        <v>43926.59138888889</v>
      </c>
      <c r="G96" s="4">
        <v>458263870860.09998</v>
      </c>
      <c r="H96" s="4"/>
      <c r="I96" s="4">
        <v>629355</v>
      </c>
      <c r="J96" s="5">
        <v>43926.58797453704</v>
      </c>
      <c r="K96" s="4">
        <v>358238720729.73999</v>
      </c>
    </row>
    <row r="97" spans="1:11" x14ac:dyDescent="0.25">
      <c r="A97" s="4">
        <v>624526</v>
      </c>
      <c r="B97" s="5">
        <v>43926.598576388889</v>
      </c>
      <c r="C97" s="6">
        <v>13912524048946</v>
      </c>
      <c r="D97" s="4"/>
      <c r="E97" s="4">
        <v>629570</v>
      </c>
      <c r="F97" s="5">
        <v>43926.599143518521</v>
      </c>
      <c r="G97" s="4">
        <v>460333700840.72998</v>
      </c>
      <c r="H97" s="4"/>
      <c r="I97" s="4">
        <v>629356</v>
      </c>
      <c r="J97" s="5">
        <v>43926.599456018521</v>
      </c>
      <c r="K97" s="4">
        <v>362047453969.59998</v>
      </c>
    </row>
    <row r="98" spans="1:11" x14ac:dyDescent="0.25">
      <c r="A98" s="4">
        <v>624527</v>
      </c>
      <c r="B98" s="5">
        <v>43926.608206018522</v>
      </c>
      <c r="C98" s="6">
        <v>13912524048946</v>
      </c>
      <c r="D98" s="4"/>
      <c r="E98" s="4">
        <v>629571</v>
      </c>
      <c r="F98" s="5">
        <v>43926.606064814812</v>
      </c>
      <c r="G98" s="4">
        <v>459617251004.94</v>
      </c>
      <c r="H98" s="4"/>
      <c r="I98" s="4">
        <v>629357</v>
      </c>
      <c r="J98" s="5">
        <v>43926.638865740744</v>
      </c>
      <c r="K98" s="4">
        <v>361451769104.54999</v>
      </c>
    </row>
    <row r="99" spans="1:11" x14ac:dyDescent="0.25">
      <c r="A99" s="4">
        <v>624528</v>
      </c>
      <c r="B99" s="5">
        <v>43926.613449074073</v>
      </c>
      <c r="C99" s="6">
        <v>13912524048946</v>
      </c>
      <c r="D99" s="4"/>
      <c r="E99" s="4">
        <v>629572</v>
      </c>
      <c r="F99" s="5">
        <v>43926.606446759259</v>
      </c>
      <c r="G99" s="4">
        <v>460180827588.56</v>
      </c>
      <c r="H99" s="4"/>
      <c r="I99" s="4">
        <v>629358</v>
      </c>
      <c r="J99" s="5">
        <v>43926.671597222223</v>
      </c>
      <c r="K99" s="4">
        <v>361312212436.95001</v>
      </c>
    </row>
    <row r="100" spans="1:11" x14ac:dyDescent="0.25">
      <c r="A100" s="4">
        <v>624529</v>
      </c>
      <c r="B100" s="5">
        <v>43926.613854166666</v>
      </c>
      <c r="C100" s="6">
        <v>13912524048946</v>
      </c>
      <c r="D100" s="4"/>
      <c r="E100" s="4">
        <v>629573</v>
      </c>
      <c r="F100" s="5">
        <v>43926.608842592592</v>
      </c>
      <c r="G100" s="4">
        <v>463886993834.5</v>
      </c>
      <c r="H100" s="4"/>
      <c r="I100" s="4">
        <v>629359</v>
      </c>
      <c r="J100" s="5">
        <v>43926.675671296296</v>
      </c>
      <c r="K100" s="4">
        <v>349063569507.53003</v>
      </c>
    </row>
    <row r="101" spans="1:11" x14ac:dyDescent="0.25">
      <c r="A101" s="4">
        <v>624530</v>
      </c>
      <c r="B101" s="5">
        <v>43926.637511574074</v>
      </c>
      <c r="C101" s="6">
        <v>13912524048946</v>
      </c>
      <c r="D101" s="4"/>
      <c r="E101" s="4">
        <v>629574</v>
      </c>
      <c r="F101" s="5">
        <v>43926.610983796294</v>
      </c>
      <c r="G101" s="4">
        <v>475962867847.5</v>
      </c>
      <c r="H101" s="4"/>
      <c r="I101" s="4">
        <v>629360</v>
      </c>
      <c r="J101" s="5">
        <v>43926.675937499997</v>
      </c>
      <c r="K101" s="4">
        <v>338856571608.67999</v>
      </c>
    </row>
    <row r="102" spans="1:11" x14ac:dyDescent="0.25">
      <c r="A102" s="4">
        <v>624531</v>
      </c>
      <c r="B102" s="5">
        <v>43926.644837962966</v>
      </c>
      <c r="C102" s="6">
        <v>13912524048946</v>
      </c>
      <c r="D102" s="4"/>
      <c r="E102" s="4">
        <v>629575</v>
      </c>
      <c r="F102" s="5">
        <v>43926.611284722225</v>
      </c>
      <c r="G102" s="4">
        <v>474890066935.34003</v>
      </c>
      <c r="H102" s="4"/>
      <c r="I102" s="4">
        <v>629361</v>
      </c>
      <c r="J102" s="5">
        <v>43926.678969907407</v>
      </c>
      <c r="K102" s="4">
        <v>339756107402.76001</v>
      </c>
    </row>
    <row r="103" spans="1:11" x14ac:dyDescent="0.25">
      <c r="A103" s="4">
        <v>624532</v>
      </c>
      <c r="B103" s="5">
        <v>43926.654594907406</v>
      </c>
      <c r="C103" s="6">
        <v>13912524048946</v>
      </c>
      <c r="D103" s="4"/>
      <c r="E103" s="4">
        <v>629576</v>
      </c>
      <c r="F103" s="5">
        <v>43926.619490740741</v>
      </c>
      <c r="G103" s="4">
        <v>477701501765.45001</v>
      </c>
      <c r="H103" s="4"/>
      <c r="I103" s="4">
        <v>629362</v>
      </c>
      <c r="J103" s="5">
        <v>43926.684745370374</v>
      </c>
      <c r="K103" s="4">
        <v>340258273250.70001</v>
      </c>
    </row>
    <row r="104" spans="1:11" x14ac:dyDescent="0.25">
      <c r="A104" s="4">
        <v>624533</v>
      </c>
      <c r="B104" s="5">
        <v>43926.666724537034</v>
      </c>
      <c r="C104" s="6">
        <v>13912524048946</v>
      </c>
      <c r="D104" s="4"/>
      <c r="E104" s="4">
        <v>629577</v>
      </c>
      <c r="F104" s="5">
        <v>43926.626006944447</v>
      </c>
      <c r="G104" s="4">
        <v>478034262290.10999</v>
      </c>
      <c r="H104" s="4"/>
      <c r="I104" s="4">
        <v>629363</v>
      </c>
      <c r="J104" s="5">
        <v>43926.695138888892</v>
      </c>
      <c r="K104" s="4">
        <v>339788150343.53003</v>
      </c>
    </row>
    <row r="105" spans="1:11" x14ac:dyDescent="0.25">
      <c r="A105" s="4">
        <v>624534</v>
      </c>
      <c r="B105" s="5">
        <v>43926.667013888888</v>
      </c>
      <c r="C105" s="6">
        <v>13912524048946</v>
      </c>
      <c r="D105" s="4"/>
      <c r="E105" s="4">
        <v>629578</v>
      </c>
      <c r="F105" s="5">
        <v>43926.633402777778</v>
      </c>
      <c r="G105" s="4">
        <v>475884282548.08002</v>
      </c>
      <c r="H105" s="4"/>
      <c r="I105" s="4">
        <v>629364</v>
      </c>
      <c r="J105" s="5">
        <v>43926.698263888888</v>
      </c>
      <c r="K105" s="4">
        <v>340139416392.71997</v>
      </c>
    </row>
    <row r="106" spans="1:11" x14ac:dyDescent="0.25">
      <c r="A106" s="4">
        <v>624535</v>
      </c>
      <c r="B106" s="5">
        <v>43926.667141203703</v>
      </c>
      <c r="C106" s="6">
        <v>13912524048946</v>
      </c>
      <c r="D106" s="4"/>
      <c r="E106" s="4">
        <v>629579</v>
      </c>
      <c r="F106" s="5">
        <v>43926.634513888886</v>
      </c>
      <c r="G106" s="4">
        <v>490557329963.16998</v>
      </c>
      <c r="H106" s="4"/>
      <c r="I106" s="4">
        <v>629365</v>
      </c>
      <c r="J106" s="5">
        <v>43926.721076388887</v>
      </c>
      <c r="K106" s="4">
        <v>337076444789.94</v>
      </c>
    </row>
    <row r="107" spans="1:11" x14ac:dyDescent="0.25">
      <c r="A107" s="4">
        <v>624536</v>
      </c>
      <c r="B107" s="5">
        <v>43926.66946759259</v>
      </c>
      <c r="C107" s="6">
        <v>13912524048946</v>
      </c>
      <c r="D107" s="4"/>
      <c r="E107" s="4">
        <v>629580</v>
      </c>
      <c r="F107" s="5">
        <v>43926.639722222222</v>
      </c>
      <c r="G107" s="4">
        <v>491470763544.40997</v>
      </c>
      <c r="H107" s="4"/>
      <c r="I107" s="4">
        <v>629366</v>
      </c>
      <c r="J107" s="5">
        <v>43926.726712962962</v>
      </c>
      <c r="K107" s="4">
        <v>341347904375.78003</v>
      </c>
    </row>
    <row r="108" spans="1:11" x14ac:dyDescent="0.25">
      <c r="A108" s="4">
        <v>624537</v>
      </c>
      <c r="B108" s="5">
        <v>43926.671319444446</v>
      </c>
      <c r="C108" s="6">
        <v>13912524048946</v>
      </c>
      <c r="D108" s="4"/>
      <c r="E108" s="4">
        <v>629581</v>
      </c>
      <c r="F108" s="5">
        <v>43926.642361111109</v>
      </c>
      <c r="G108" s="4">
        <v>497239685371.90997</v>
      </c>
      <c r="H108" s="4"/>
      <c r="I108" s="4">
        <v>629367</v>
      </c>
      <c r="J108" s="5">
        <v>43926.728101851855</v>
      </c>
      <c r="K108" s="4">
        <v>335960604657.33002</v>
      </c>
    </row>
    <row r="109" spans="1:11" x14ac:dyDescent="0.25">
      <c r="A109" s="4">
        <v>624538</v>
      </c>
      <c r="B109" s="5">
        <v>43926.6718287037</v>
      </c>
      <c r="C109" s="6">
        <v>13912524048946</v>
      </c>
      <c r="D109" s="4"/>
      <c r="E109" s="4">
        <v>629582</v>
      </c>
      <c r="F109" s="5">
        <v>43926.645312499997</v>
      </c>
      <c r="G109" s="4">
        <v>494964895529.58002</v>
      </c>
      <c r="H109" s="4"/>
      <c r="I109" s="4">
        <v>629368</v>
      </c>
      <c r="J109" s="5">
        <v>43926.728356481479</v>
      </c>
      <c r="K109" s="4">
        <v>334308382827.70001</v>
      </c>
    </row>
    <row r="110" spans="1:11" x14ac:dyDescent="0.25">
      <c r="A110" s="4">
        <v>624539</v>
      </c>
      <c r="B110" s="5">
        <v>43926.672083333331</v>
      </c>
      <c r="C110" s="6">
        <v>13912524048946</v>
      </c>
      <c r="D110" s="4"/>
      <c r="E110" s="4">
        <v>629583</v>
      </c>
      <c r="F110" s="5">
        <v>43926.645474537036</v>
      </c>
      <c r="G110" s="4">
        <v>493909757531.70001</v>
      </c>
      <c r="H110" s="4"/>
      <c r="I110" s="4">
        <v>629369</v>
      </c>
      <c r="J110" s="5">
        <v>43926.740011574075</v>
      </c>
      <c r="K110" s="4">
        <v>334979775303.91998</v>
      </c>
    </row>
    <row r="111" spans="1:11" x14ac:dyDescent="0.25">
      <c r="A111" s="4">
        <v>624540</v>
      </c>
      <c r="B111" s="5">
        <v>43926.686932870369</v>
      </c>
      <c r="C111" s="6">
        <v>13912524048946</v>
      </c>
      <c r="D111" s="4"/>
      <c r="E111" s="4">
        <v>629584</v>
      </c>
      <c r="F111" s="5">
        <v>43926.648865740739</v>
      </c>
      <c r="G111" s="4">
        <v>492973752805.34998</v>
      </c>
      <c r="H111" s="4"/>
      <c r="I111" s="4">
        <v>629370</v>
      </c>
      <c r="J111" s="5">
        <v>43926.741956018515</v>
      </c>
      <c r="K111" s="4">
        <v>335622601953</v>
      </c>
    </row>
    <row r="112" spans="1:11" x14ac:dyDescent="0.25">
      <c r="A112" s="4">
        <v>624541</v>
      </c>
      <c r="B112" s="5">
        <v>43926.694652777776</v>
      </c>
      <c r="C112" s="6">
        <v>13912524048946</v>
      </c>
      <c r="D112" s="4"/>
      <c r="E112" s="4">
        <v>629585</v>
      </c>
      <c r="F112" s="5">
        <v>43926.670046296298</v>
      </c>
      <c r="G112" s="4">
        <v>493034468428.10999</v>
      </c>
      <c r="H112" s="4"/>
      <c r="I112" s="4">
        <v>629371</v>
      </c>
      <c r="J112" s="5">
        <v>43926.755208333336</v>
      </c>
      <c r="K112" s="4">
        <v>333635041839.76001</v>
      </c>
    </row>
    <row r="113" spans="1:11" x14ac:dyDescent="0.25">
      <c r="A113" s="4">
        <v>624542</v>
      </c>
      <c r="B113" s="5">
        <v>43926.699502314812</v>
      </c>
      <c r="C113" s="6">
        <v>13912524048946</v>
      </c>
      <c r="D113" s="4"/>
      <c r="E113" s="4">
        <v>629586</v>
      </c>
      <c r="F113" s="5">
        <v>43926.677083333336</v>
      </c>
      <c r="G113" s="4">
        <v>491953946380.15002</v>
      </c>
      <c r="H113" s="4"/>
      <c r="I113" s="4">
        <v>629372</v>
      </c>
      <c r="J113" s="5">
        <v>43926.7659375</v>
      </c>
      <c r="K113" s="4">
        <v>339269797710.31</v>
      </c>
    </row>
    <row r="114" spans="1:11" x14ac:dyDescent="0.25">
      <c r="A114" s="4">
        <v>624543</v>
      </c>
      <c r="B114" s="5">
        <v>43926.701377314814</v>
      </c>
      <c r="C114" s="6">
        <v>13912524048946</v>
      </c>
      <c r="D114" s="4"/>
      <c r="E114" s="4">
        <v>629587</v>
      </c>
      <c r="F114" s="5">
        <v>43926.692048611112</v>
      </c>
      <c r="G114" s="4">
        <v>492115218521.12</v>
      </c>
      <c r="H114" s="4"/>
      <c r="I114" s="4">
        <v>629373</v>
      </c>
      <c r="J114" s="5">
        <v>43926.77138888889</v>
      </c>
      <c r="K114" s="4">
        <v>337863537594.41998</v>
      </c>
    </row>
    <row r="115" spans="1:11" x14ac:dyDescent="0.25">
      <c r="A115" s="4">
        <v>624544</v>
      </c>
      <c r="B115" s="5">
        <v>43926.704108796293</v>
      </c>
      <c r="C115" s="6">
        <v>13912524048946</v>
      </c>
      <c r="D115" s="4"/>
      <c r="E115" s="4">
        <v>629588</v>
      </c>
      <c r="F115" s="5">
        <v>43926.708101851851</v>
      </c>
      <c r="G115" s="4">
        <v>503648550883.14001</v>
      </c>
      <c r="H115" s="4"/>
      <c r="I115" s="4">
        <v>629374</v>
      </c>
      <c r="J115" s="5">
        <v>43926.771828703706</v>
      </c>
      <c r="K115" s="4">
        <v>347623753642.60999</v>
      </c>
    </row>
    <row r="116" spans="1:11" x14ac:dyDescent="0.25">
      <c r="A116" s="4">
        <v>624545</v>
      </c>
      <c r="B116" s="5">
        <v>43926.706956018519</v>
      </c>
      <c r="C116" s="6">
        <v>13912524048946</v>
      </c>
      <c r="D116" s="4"/>
      <c r="E116" s="4">
        <v>629589</v>
      </c>
      <c r="F116" s="5">
        <v>43926.754641203705</v>
      </c>
      <c r="G116" s="4">
        <v>496513312842.71997</v>
      </c>
      <c r="H116" s="4"/>
      <c r="I116" s="4">
        <v>629375</v>
      </c>
      <c r="J116" s="5">
        <v>43926.795011574075</v>
      </c>
      <c r="K116" s="4">
        <v>355443114625.87</v>
      </c>
    </row>
    <row r="117" spans="1:11" x14ac:dyDescent="0.25">
      <c r="A117" s="4">
        <v>624546</v>
      </c>
      <c r="B117" s="5">
        <v>43926.721956018519</v>
      </c>
      <c r="C117" s="6">
        <v>13912524048946</v>
      </c>
      <c r="D117" s="4"/>
      <c r="E117" s="4">
        <v>629590</v>
      </c>
      <c r="F117" s="5">
        <v>43926.785879629628</v>
      </c>
      <c r="G117" s="4">
        <v>491779354133.16998</v>
      </c>
      <c r="H117" s="4"/>
      <c r="I117" s="4">
        <v>629376</v>
      </c>
      <c r="J117" s="5">
        <v>43926.795115740744</v>
      </c>
      <c r="K117" s="4">
        <v>357602243814.10999</v>
      </c>
    </row>
    <row r="118" spans="1:11" x14ac:dyDescent="0.25">
      <c r="A118" s="4">
        <v>624547</v>
      </c>
      <c r="B118" s="5">
        <v>43926.732071759259</v>
      </c>
      <c r="C118" s="6">
        <v>13912524048946</v>
      </c>
      <c r="D118" s="4"/>
      <c r="E118" s="4">
        <v>629591</v>
      </c>
      <c r="F118" s="5">
        <v>43926.791446759256</v>
      </c>
      <c r="G118" s="4">
        <v>472675175974.78998</v>
      </c>
      <c r="H118" s="4"/>
      <c r="I118" s="4">
        <v>629377</v>
      </c>
      <c r="J118" s="5">
        <v>43926.800381944442</v>
      </c>
      <c r="K118" s="4">
        <v>353263134155.82001</v>
      </c>
    </row>
    <row r="119" spans="1:11" x14ac:dyDescent="0.25">
      <c r="A119" s="4">
        <v>624548</v>
      </c>
      <c r="B119" s="5">
        <v>43926.735185185185</v>
      </c>
      <c r="C119" s="6">
        <v>13912524048946</v>
      </c>
      <c r="D119" s="4"/>
      <c r="E119" s="4">
        <v>629592</v>
      </c>
      <c r="F119" s="5">
        <v>43926.793124999997</v>
      </c>
      <c r="G119" s="4">
        <v>470462418803.09003</v>
      </c>
      <c r="H119" s="4"/>
      <c r="I119" s="4">
        <v>629378</v>
      </c>
      <c r="J119" s="5">
        <v>43926.801041666666</v>
      </c>
      <c r="K119" s="4">
        <v>355911874808.84998</v>
      </c>
    </row>
    <row r="120" spans="1:11" x14ac:dyDescent="0.25">
      <c r="A120" s="4">
        <v>624549</v>
      </c>
      <c r="B120" s="5">
        <v>43926.735671296294</v>
      </c>
      <c r="C120" s="6">
        <v>13912524048946</v>
      </c>
      <c r="D120" s="4"/>
      <c r="E120" s="4">
        <v>629593</v>
      </c>
      <c r="F120" s="5">
        <v>43926.796689814815</v>
      </c>
      <c r="G120" s="4">
        <v>469444825016.78003</v>
      </c>
      <c r="H120" s="4"/>
      <c r="I120" s="4">
        <v>629379</v>
      </c>
      <c r="J120" s="5">
        <v>43926.814409722225</v>
      </c>
      <c r="K120" s="4">
        <v>358299286083.03003</v>
      </c>
    </row>
    <row r="121" spans="1:11" x14ac:dyDescent="0.25">
      <c r="A121" s="4">
        <v>624550</v>
      </c>
      <c r="B121" s="5">
        <v>43926.739803240744</v>
      </c>
      <c r="C121" s="6">
        <v>13912524048946</v>
      </c>
      <c r="D121" s="4"/>
      <c r="E121" s="4">
        <v>629594</v>
      </c>
      <c r="F121" s="5">
        <v>43926.809224537035</v>
      </c>
      <c r="G121" s="4">
        <v>473392512638.87</v>
      </c>
      <c r="H121" s="4"/>
      <c r="I121" s="4">
        <v>629380</v>
      </c>
      <c r="J121" s="5">
        <v>43926.820520833331</v>
      </c>
      <c r="K121" s="4">
        <v>363142217595.06</v>
      </c>
    </row>
    <row r="122" spans="1:11" x14ac:dyDescent="0.25">
      <c r="A122" s="4">
        <v>624551</v>
      </c>
      <c r="B122" s="5">
        <v>43926.741423611114</v>
      </c>
      <c r="C122" s="6">
        <v>13912524048946</v>
      </c>
      <c r="D122" s="4"/>
      <c r="E122" s="4">
        <v>629595</v>
      </c>
      <c r="F122" s="5">
        <v>43926.825046296297</v>
      </c>
      <c r="G122" s="4">
        <v>472712386679.31</v>
      </c>
      <c r="H122" s="4"/>
      <c r="I122" s="4">
        <v>629381</v>
      </c>
      <c r="J122" s="5">
        <v>43926.822418981479</v>
      </c>
      <c r="K122" s="4">
        <v>358581005759.16998</v>
      </c>
    </row>
    <row r="123" spans="1:11" x14ac:dyDescent="0.25">
      <c r="A123" s="4">
        <v>624552</v>
      </c>
      <c r="B123" s="5">
        <v>43926.754907407405</v>
      </c>
      <c r="C123" s="6">
        <v>13912524048946</v>
      </c>
      <c r="D123" s="4"/>
      <c r="E123" s="4">
        <v>629596</v>
      </c>
      <c r="F123" s="5">
        <v>43926.833796296298</v>
      </c>
      <c r="G123" s="4">
        <v>468014799277.09998</v>
      </c>
      <c r="H123" s="4"/>
      <c r="I123" s="4">
        <v>629382</v>
      </c>
      <c r="J123" s="5">
        <v>43926.842476851853</v>
      </c>
      <c r="K123" s="4">
        <v>358073161226.72998</v>
      </c>
    </row>
    <row r="124" spans="1:11" x14ac:dyDescent="0.25">
      <c r="A124" s="4">
        <v>624553</v>
      </c>
      <c r="B124" s="5">
        <v>43926.760868055557</v>
      </c>
      <c r="C124" s="6">
        <v>13912524048946</v>
      </c>
      <c r="D124" s="4"/>
      <c r="E124" s="4">
        <v>629597</v>
      </c>
      <c r="F124" s="5">
        <v>43926.837789351855</v>
      </c>
      <c r="G124" s="4">
        <v>461569222905.98999</v>
      </c>
      <c r="H124" s="4"/>
      <c r="I124" s="4">
        <v>629383</v>
      </c>
      <c r="J124" s="5">
        <v>43926.853819444441</v>
      </c>
      <c r="K124" s="4">
        <v>359954913660.07001</v>
      </c>
    </row>
    <row r="125" spans="1:11" x14ac:dyDescent="0.25">
      <c r="A125" s="4">
        <v>624554</v>
      </c>
      <c r="B125" s="5">
        <v>43926.766817129632</v>
      </c>
      <c r="C125" s="6">
        <v>13912524048946</v>
      </c>
      <c r="D125" s="4"/>
      <c r="E125" s="4">
        <v>629598</v>
      </c>
      <c r="F125" s="5">
        <v>43926.844212962962</v>
      </c>
      <c r="G125" s="4">
        <v>459878320502.78998</v>
      </c>
      <c r="H125" s="4"/>
      <c r="I125" s="4">
        <v>629384</v>
      </c>
      <c r="J125" s="5">
        <v>43926.85465277778</v>
      </c>
      <c r="K125" s="4">
        <v>353285650326.78003</v>
      </c>
    </row>
    <row r="126" spans="1:11" x14ac:dyDescent="0.25">
      <c r="A126" s="4">
        <v>624555</v>
      </c>
      <c r="B126" s="5">
        <v>43926.76939814815</v>
      </c>
      <c r="C126" s="6">
        <v>13912524048946</v>
      </c>
      <c r="D126" s="4"/>
      <c r="E126" s="4">
        <v>629599</v>
      </c>
      <c r="F126" s="5">
        <v>43926.844398148147</v>
      </c>
      <c r="G126" s="4">
        <v>458575930442.12</v>
      </c>
      <c r="H126" s="4"/>
      <c r="I126" s="4">
        <v>629385</v>
      </c>
      <c r="J126" s="5">
        <v>43926.859363425923</v>
      </c>
      <c r="K126" s="4">
        <v>351841788134.15997</v>
      </c>
    </row>
    <row r="127" spans="1:11" x14ac:dyDescent="0.25">
      <c r="A127" s="4">
        <v>624556</v>
      </c>
      <c r="B127" s="5">
        <v>43926.772928240738</v>
      </c>
      <c r="C127" s="6">
        <v>13912524048946</v>
      </c>
      <c r="D127" s="4"/>
      <c r="E127" s="4">
        <v>629600</v>
      </c>
      <c r="F127" s="5">
        <v>43926.845150462963</v>
      </c>
      <c r="G127" s="4">
        <v>459628978103.72998</v>
      </c>
      <c r="H127" s="4"/>
      <c r="I127" s="4">
        <v>629386</v>
      </c>
      <c r="J127" s="5">
        <v>43926.860208333332</v>
      </c>
      <c r="K127" s="4">
        <v>352261478760.13</v>
      </c>
    </row>
    <row r="128" spans="1:11" x14ac:dyDescent="0.25">
      <c r="A128" s="4">
        <v>624557</v>
      </c>
      <c r="B128" s="5">
        <v>43926.780497685184</v>
      </c>
      <c r="C128" s="6">
        <v>13912524048946</v>
      </c>
      <c r="D128" s="4"/>
      <c r="E128" s="4">
        <v>629601</v>
      </c>
      <c r="F128" s="5">
        <v>43926.852442129632</v>
      </c>
      <c r="G128" s="4">
        <v>460266071300</v>
      </c>
      <c r="H128" s="4"/>
      <c r="I128" s="4">
        <v>629387</v>
      </c>
      <c r="J128" s="5">
        <v>43926.865856481483</v>
      </c>
      <c r="K128" s="4">
        <v>352958582053.88</v>
      </c>
    </row>
    <row r="129" spans="1:11" x14ac:dyDescent="0.25">
      <c r="A129" s="4">
        <v>624558</v>
      </c>
      <c r="B129" s="5">
        <v>43926.784837962965</v>
      </c>
      <c r="C129" s="6">
        <v>13912524048946</v>
      </c>
      <c r="D129" s="4"/>
      <c r="E129" s="4">
        <v>629602</v>
      </c>
      <c r="F129" s="5">
        <v>43926.858634259261</v>
      </c>
      <c r="G129" s="4">
        <v>460707491664.53998</v>
      </c>
      <c r="H129" s="4"/>
      <c r="I129" s="4">
        <v>629388</v>
      </c>
      <c r="J129" s="5">
        <v>43926.866840277777</v>
      </c>
      <c r="K129" s="4">
        <v>353093489191.56</v>
      </c>
    </row>
    <row r="130" spans="1:11" x14ac:dyDescent="0.25">
      <c r="A130" s="4">
        <v>624559</v>
      </c>
      <c r="B130" s="5">
        <v>43926.792349537034</v>
      </c>
      <c r="C130" s="6">
        <v>13912524048946</v>
      </c>
      <c r="D130" s="4"/>
      <c r="E130" s="4">
        <v>629603</v>
      </c>
      <c r="F130" s="5">
        <v>43926.865937499999</v>
      </c>
      <c r="G130" s="4">
        <v>460404291988.85999</v>
      </c>
      <c r="H130" s="4"/>
      <c r="I130" s="4">
        <v>629389</v>
      </c>
      <c r="J130" s="5">
        <v>43926.872245370374</v>
      </c>
      <c r="K130" s="4">
        <v>352017110868.31</v>
      </c>
    </row>
    <row r="131" spans="1:11" x14ac:dyDescent="0.25">
      <c r="A131" s="4">
        <v>624560</v>
      </c>
      <c r="B131" s="5">
        <v>43926.798449074071</v>
      </c>
      <c r="C131" s="6">
        <v>13912524048946</v>
      </c>
      <c r="D131" s="4"/>
      <c r="E131" s="4">
        <v>629604</v>
      </c>
      <c r="F131" s="5">
        <v>43926.869571759256</v>
      </c>
      <c r="G131" s="4">
        <v>458004630650.17999</v>
      </c>
      <c r="H131" s="4"/>
      <c r="I131" s="4">
        <v>629390</v>
      </c>
      <c r="J131" s="5">
        <v>43926.879236111112</v>
      </c>
      <c r="K131" s="4">
        <v>353036400511.01001</v>
      </c>
    </row>
    <row r="132" spans="1:11" x14ac:dyDescent="0.25">
      <c r="A132" s="4">
        <v>624561</v>
      </c>
      <c r="B132" s="5">
        <v>43926.801342592589</v>
      </c>
      <c r="C132" s="6">
        <v>13912524048946</v>
      </c>
      <c r="D132" s="4"/>
      <c r="E132" s="4">
        <v>629605</v>
      </c>
      <c r="F132" s="5">
        <v>43926.873171296298</v>
      </c>
      <c r="G132" s="4">
        <v>455635616214.87</v>
      </c>
      <c r="H132" s="4"/>
      <c r="I132" s="4">
        <v>629391</v>
      </c>
      <c r="J132" s="5">
        <v>43926.894513888888</v>
      </c>
      <c r="K132" s="4">
        <v>360749643419.72998</v>
      </c>
    </row>
    <row r="133" spans="1:11" x14ac:dyDescent="0.25">
      <c r="A133" s="4">
        <v>624562</v>
      </c>
      <c r="B133" s="5">
        <v>43926.807245370372</v>
      </c>
      <c r="C133" s="6">
        <v>13912524048946</v>
      </c>
      <c r="D133" s="4"/>
      <c r="E133" s="4">
        <v>629606</v>
      </c>
      <c r="F133" s="5">
        <v>43926.875115740739</v>
      </c>
      <c r="G133" s="4">
        <v>457911492360.15002</v>
      </c>
      <c r="H133" s="4"/>
      <c r="I133" s="4">
        <v>629392</v>
      </c>
      <c r="J133" s="5">
        <v>43926.935798611114</v>
      </c>
      <c r="K133" s="4">
        <v>358372348016.57001</v>
      </c>
    </row>
    <row r="134" spans="1:11" x14ac:dyDescent="0.25">
      <c r="A134" s="4">
        <v>624563</v>
      </c>
      <c r="B134" s="5">
        <v>43926.814293981479</v>
      </c>
      <c r="C134" s="6">
        <v>13912524048946</v>
      </c>
      <c r="D134" s="4"/>
      <c r="E134" s="4">
        <v>629607</v>
      </c>
      <c r="F134" s="5">
        <v>43926.87940972222</v>
      </c>
      <c r="G134" s="4">
        <v>459063826904.90002</v>
      </c>
      <c r="H134" s="4"/>
      <c r="I134" s="4">
        <v>629393</v>
      </c>
      <c r="J134" s="5">
        <v>43926.936435185184</v>
      </c>
      <c r="K134" s="4">
        <v>354486616452.5</v>
      </c>
    </row>
    <row r="135" spans="1:11" x14ac:dyDescent="0.25">
      <c r="A135" s="4">
        <v>624564</v>
      </c>
      <c r="B135" s="5">
        <v>43926.819421296299</v>
      </c>
      <c r="C135" s="6">
        <v>13912524048946</v>
      </c>
      <c r="D135" s="4"/>
      <c r="E135" s="4">
        <v>629608</v>
      </c>
      <c r="F135" s="5">
        <v>43926.881354166668</v>
      </c>
      <c r="G135" s="4">
        <v>460110304943.59003</v>
      </c>
      <c r="H135" s="4"/>
      <c r="I135" s="4">
        <v>629394</v>
      </c>
      <c r="J135" s="5">
        <v>43926.957789351851</v>
      </c>
      <c r="K135" s="4">
        <v>341877497550.84998</v>
      </c>
    </row>
    <row r="136" spans="1:11" x14ac:dyDescent="0.25">
      <c r="A136" s="4">
        <v>624565</v>
      </c>
      <c r="B136" s="5">
        <v>43926.820636574077</v>
      </c>
      <c r="C136" s="6">
        <v>13912524048946</v>
      </c>
      <c r="D136" s="4"/>
      <c r="E136" s="4">
        <v>629609</v>
      </c>
      <c r="F136" s="5">
        <v>43926.882071759261</v>
      </c>
      <c r="G136" s="4">
        <v>466560226663.08002</v>
      </c>
      <c r="H136" s="4"/>
      <c r="I136" s="4">
        <v>629395</v>
      </c>
      <c r="J136" s="5">
        <v>43926.959351851852</v>
      </c>
      <c r="K136" s="4">
        <v>342229848142.01001</v>
      </c>
    </row>
    <row r="137" spans="1:11" x14ac:dyDescent="0.25">
      <c r="A137" s="4">
        <v>624566</v>
      </c>
      <c r="B137" s="5">
        <v>43926.822835648149</v>
      </c>
      <c r="C137" s="6">
        <v>13912524048946</v>
      </c>
      <c r="D137" s="4"/>
      <c r="E137" s="4">
        <v>629610</v>
      </c>
      <c r="F137" s="5">
        <v>43926.88318287037</v>
      </c>
      <c r="G137" s="4">
        <v>467089491118</v>
      </c>
      <c r="H137" s="4"/>
      <c r="I137" s="4">
        <v>629396</v>
      </c>
      <c r="J137" s="5">
        <v>43926.963912037034</v>
      </c>
      <c r="K137" s="4">
        <v>338437992411.31</v>
      </c>
    </row>
    <row r="138" spans="1:11" x14ac:dyDescent="0.25">
      <c r="A138" s="4">
        <v>624567</v>
      </c>
      <c r="B138" s="5">
        <v>43926.837592592594</v>
      </c>
      <c r="C138" s="6">
        <v>13912524048946</v>
      </c>
      <c r="D138" s="4"/>
      <c r="E138" s="4">
        <v>629611</v>
      </c>
      <c r="F138" s="5">
        <v>43926.897407407407</v>
      </c>
      <c r="G138" s="4">
        <v>469989854393.23999</v>
      </c>
      <c r="H138" s="4"/>
      <c r="I138" s="4">
        <v>629397</v>
      </c>
      <c r="J138" s="5">
        <v>43926.973807870374</v>
      </c>
      <c r="K138" s="4">
        <v>339749699539.81</v>
      </c>
    </row>
    <row r="139" spans="1:11" x14ac:dyDescent="0.25">
      <c r="A139" s="4">
        <v>624568</v>
      </c>
      <c r="B139" s="5">
        <v>43926.842847222222</v>
      </c>
      <c r="C139" s="6">
        <v>13912524048946</v>
      </c>
      <c r="D139" s="4"/>
      <c r="E139" s="4">
        <v>629612</v>
      </c>
      <c r="F139" s="5">
        <v>43926.908194444448</v>
      </c>
      <c r="G139" s="4">
        <v>472049673927.26001</v>
      </c>
      <c r="H139" s="4"/>
      <c r="I139" s="4">
        <v>629398</v>
      </c>
      <c r="J139" s="5">
        <v>43926.973958333336</v>
      </c>
      <c r="K139" s="4">
        <v>338490457009.25</v>
      </c>
    </row>
    <row r="140" spans="1:11" x14ac:dyDescent="0.25">
      <c r="A140" s="4">
        <v>624569</v>
      </c>
      <c r="B140" s="5">
        <v>43926.844293981485</v>
      </c>
      <c r="C140" s="6">
        <v>13912524048946</v>
      </c>
      <c r="D140" s="4"/>
      <c r="E140" s="4">
        <v>629613</v>
      </c>
      <c r="F140" s="5">
        <v>43926.932002314818</v>
      </c>
      <c r="G140" s="4">
        <v>472808541455.10999</v>
      </c>
      <c r="H140" s="4"/>
      <c r="I140" s="4">
        <v>629399</v>
      </c>
      <c r="J140" s="5">
        <v>43926.979317129626</v>
      </c>
      <c r="K140" s="4">
        <v>339445604216.65997</v>
      </c>
    </row>
    <row r="141" spans="1:11" x14ac:dyDescent="0.25">
      <c r="A141" s="4">
        <v>624570</v>
      </c>
      <c r="B141" s="5">
        <v>43926.846759259257</v>
      </c>
      <c r="C141" s="6">
        <v>13912524048946</v>
      </c>
      <c r="D141" s="4"/>
      <c r="E141" s="4">
        <v>629614</v>
      </c>
      <c r="F141" s="5">
        <v>43926.934120370373</v>
      </c>
      <c r="G141" s="4">
        <v>467802109472.71002</v>
      </c>
      <c r="H141" s="4"/>
      <c r="I141" s="4">
        <v>629400</v>
      </c>
      <c r="J141" s="5">
        <v>43926.986932870372</v>
      </c>
      <c r="K141" s="4">
        <v>339823404559.96997</v>
      </c>
    </row>
    <row r="142" spans="1:11" x14ac:dyDescent="0.25">
      <c r="A142" s="4">
        <v>624571</v>
      </c>
      <c r="B142" s="5">
        <v>43926.850393518522</v>
      </c>
      <c r="C142" s="6">
        <v>13912524048946</v>
      </c>
      <c r="D142" s="4"/>
      <c r="E142" s="4">
        <v>629615</v>
      </c>
      <c r="F142" s="5">
        <v>43926.935208333336</v>
      </c>
      <c r="G142" s="4">
        <v>476249137649.03998</v>
      </c>
      <c r="H142" s="4"/>
      <c r="I142" s="4">
        <v>629401</v>
      </c>
      <c r="J142" s="5">
        <v>43926.99291666667</v>
      </c>
      <c r="K142" s="4">
        <v>341548535461.44</v>
      </c>
    </row>
    <row r="143" spans="1:11" x14ac:dyDescent="0.25">
      <c r="A143" s="4">
        <v>624572</v>
      </c>
      <c r="B143" s="5">
        <v>43926.855775462966</v>
      </c>
      <c r="C143" s="6">
        <v>13912524048946</v>
      </c>
      <c r="D143" s="4"/>
      <c r="E143" s="4">
        <v>629616</v>
      </c>
      <c r="F143" s="5">
        <v>43926.941331018519</v>
      </c>
      <c r="G143" s="4">
        <v>475903140653.19</v>
      </c>
      <c r="H143" s="4"/>
      <c r="I143" s="4">
        <v>629402</v>
      </c>
      <c r="J143" s="5">
        <v>43926.993067129632</v>
      </c>
      <c r="K143" s="4">
        <v>340365958566.01001</v>
      </c>
    </row>
    <row r="144" spans="1:11" x14ac:dyDescent="0.25">
      <c r="A144" s="4">
        <v>624573</v>
      </c>
      <c r="B144" s="5">
        <v>43926.863657407404</v>
      </c>
      <c r="C144" s="6">
        <v>13912524048946</v>
      </c>
      <c r="D144" s="4"/>
      <c r="E144" s="4">
        <v>629617</v>
      </c>
      <c r="F144" s="5">
        <v>43926.947627314818</v>
      </c>
      <c r="G144" s="4">
        <v>478771150915.92999</v>
      </c>
      <c r="H144" s="4"/>
      <c r="I144" s="4"/>
      <c r="K144" s="4"/>
    </row>
    <row r="145" spans="1:11" x14ac:dyDescent="0.25">
      <c r="A145" s="4">
        <v>624574</v>
      </c>
      <c r="B145" s="5">
        <v>43926.869074074071</v>
      </c>
      <c r="C145" s="6">
        <v>13912524048946</v>
      </c>
      <c r="D145" s="4"/>
      <c r="E145" s="4">
        <v>629618</v>
      </c>
      <c r="F145" s="5">
        <v>43926.995694444442</v>
      </c>
      <c r="G145" s="4">
        <v>481095065473.10999</v>
      </c>
      <c r="H145" s="4"/>
      <c r="I145" s="4"/>
      <c r="K145" s="4"/>
    </row>
    <row r="146" spans="1:11" x14ac:dyDescent="0.25">
      <c r="A146" s="4">
        <v>624575</v>
      </c>
      <c r="B146" s="5">
        <v>43926.872673611113</v>
      </c>
      <c r="C146" s="6">
        <v>13912524048946</v>
      </c>
      <c r="D146" s="4"/>
      <c r="E146" s="4">
        <v>629619</v>
      </c>
      <c r="F146" s="5">
        <v>43926.997870370367</v>
      </c>
      <c r="G146" s="4">
        <v>480386237900.09003</v>
      </c>
      <c r="H146" s="4"/>
      <c r="I146" s="4"/>
      <c r="K146" s="4"/>
    </row>
    <row r="147" spans="1:11" x14ac:dyDescent="0.25">
      <c r="A147" s="4">
        <v>624576</v>
      </c>
      <c r="B147" s="5">
        <v>43926.874247685184</v>
      </c>
      <c r="C147" s="6">
        <v>13912524048946</v>
      </c>
      <c r="D147" s="4"/>
      <c r="E147" s="4">
        <v>629620</v>
      </c>
      <c r="F147" s="5">
        <v>43926.998645833337</v>
      </c>
      <c r="G147" s="4">
        <v>458777390624.71997</v>
      </c>
      <c r="H147" s="4"/>
      <c r="I147" s="4"/>
      <c r="K147" s="4"/>
    </row>
    <row r="148" spans="1:11" x14ac:dyDescent="0.25">
      <c r="A148" s="4">
        <v>624577</v>
      </c>
      <c r="B148" s="5">
        <v>43926.87877314815</v>
      </c>
      <c r="C148" s="6">
        <v>13912524048946</v>
      </c>
      <c r="D148" s="4"/>
      <c r="E148" s="4"/>
      <c r="G148" s="4"/>
      <c r="H148" s="4"/>
      <c r="I148" s="4"/>
      <c r="K148" s="4"/>
    </row>
    <row r="149" spans="1:11" x14ac:dyDescent="0.25">
      <c r="A149" s="4">
        <v>624578</v>
      </c>
      <c r="B149" s="5">
        <v>43926.879537037035</v>
      </c>
      <c r="C149" s="6">
        <v>13912524048946</v>
      </c>
      <c r="D149" s="4"/>
      <c r="E149" s="4"/>
      <c r="G149" s="4"/>
      <c r="H149" s="4"/>
      <c r="I149" s="4"/>
      <c r="K149" s="4"/>
    </row>
    <row r="150" spans="1:11" x14ac:dyDescent="0.25">
      <c r="A150" s="4">
        <v>624579</v>
      </c>
      <c r="B150" s="5">
        <v>43926.882337962961</v>
      </c>
      <c r="C150" s="6">
        <v>13912524048946</v>
      </c>
      <c r="D150" s="4"/>
      <c r="E150" s="4"/>
      <c r="G150" s="4"/>
      <c r="H150" s="4"/>
      <c r="I150" s="4"/>
      <c r="K150" s="4"/>
    </row>
    <row r="151" spans="1:11" x14ac:dyDescent="0.25">
      <c r="A151" s="4">
        <v>624580</v>
      </c>
      <c r="B151" s="5">
        <v>43926.890115740738</v>
      </c>
      <c r="C151" s="6">
        <v>13912524048946</v>
      </c>
      <c r="D151" s="4"/>
      <c r="E151" s="4"/>
      <c r="G151" s="4"/>
      <c r="H151" s="4"/>
      <c r="I151" s="4"/>
      <c r="K151" s="4"/>
    </row>
    <row r="152" spans="1:11" x14ac:dyDescent="0.25">
      <c r="A152" s="4">
        <v>624581</v>
      </c>
      <c r="B152" s="5">
        <v>43926.890925925924</v>
      </c>
      <c r="C152" s="6">
        <v>13912524048946</v>
      </c>
      <c r="D152" s="4"/>
      <c r="E152" s="4"/>
      <c r="G152" s="4"/>
      <c r="H152" s="4"/>
      <c r="I152" s="4"/>
      <c r="K152" s="4"/>
    </row>
    <row r="153" spans="1:11" x14ac:dyDescent="0.25">
      <c r="A153" s="4">
        <v>624582</v>
      </c>
      <c r="B153" s="5">
        <v>43926.891377314816</v>
      </c>
      <c r="C153" s="6">
        <v>13912524048946</v>
      </c>
      <c r="D153" s="4"/>
      <c r="E153" s="4"/>
      <c r="G153" s="4"/>
      <c r="H153" s="4"/>
      <c r="I153" s="4"/>
      <c r="K153" s="4"/>
    </row>
    <row r="154" spans="1:11" x14ac:dyDescent="0.25">
      <c r="A154" s="4">
        <v>624583</v>
      </c>
      <c r="B154" s="5">
        <v>43926.894675925927</v>
      </c>
      <c r="C154" s="6">
        <v>13912524048946</v>
      </c>
      <c r="D154" s="4"/>
      <c r="E154" s="4"/>
      <c r="G154" s="4"/>
      <c r="H154" s="4"/>
      <c r="I154" s="4"/>
      <c r="K154" s="4"/>
    </row>
    <row r="155" spans="1:11" x14ac:dyDescent="0.25">
      <c r="A155" s="4">
        <v>624584</v>
      </c>
      <c r="B155" s="5">
        <v>43926.895891203705</v>
      </c>
      <c r="C155" s="6">
        <v>13912524048946</v>
      </c>
      <c r="D155" s="4"/>
      <c r="E155" s="4"/>
      <c r="G155" s="4"/>
      <c r="H155" s="4"/>
      <c r="I155" s="4"/>
      <c r="K155" s="4"/>
    </row>
    <row r="156" spans="1:11" x14ac:dyDescent="0.25">
      <c r="A156" s="4">
        <v>624585</v>
      </c>
      <c r="B156" s="5">
        <v>43926.90792824074</v>
      </c>
      <c r="C156" s="6">
        <v>13912524048946</v>
      </c>
      <c r="D156" s="4"/>
      <c r="E156" s="4"/>
      <c r="G156" s="4"/>
      <c r="H156" s="4"/>
      <c r="I156" s="4"/>
      <c r="K156" s="4"/>
    </row>
    <row r="157" spans="1:11" x14ac:dyDescent="0.25">
      <c r="A157" s="4">
        <v>624586</v>
      </c>
      <c r="B157" s="5">
        <v>43926.910069444442</v>
      </c>
      <c r="C157" s="6">
        <v>13912524048946</v>
      </c>
      <c r="D157" s="4"/>
      <c r="E157" s="4"/>
      <c r="G157" s="4"/>
      <c r="H157" s="4"/>
      <c r="I157" s="4"/>
      <c r="K157" s="4"/>
    </row>
    <row r="158" spans="1:11" x14ac:dyDescent="0.25">
      <c r="A158" s="4">
        <v>624587</v>
      </c>
      <c r="B158" s="5">
        <v>43926.913842592592</v>
      </c>
      <c r="C158" s="6">
        <v>13912524048946</v>
      </c>
      <c r="D158" s="4"/>
      <c r="E158" s="4"/>
      <c r="G158" s="4"/>
      <c r="H158" s="4"/>
      <c r="I158" s="4"/>
      <c r="K158" s="4"/>
    </row>
    <row r="159" spans="1:11" x14ac:dyDescent="0.25">
      <c r="A159" s="4">
        <v>624588</v>
      </c>
      <c r="B159" s="5">
        <v>43926.919849537036</v>
      </c>
      <c r="C159" s="6">
        <v>13912524048946</v>
      </c>
      <c r="D159" s="4"/>
      <c r="E159" s="4"/>
      <c r="G159" s="4"/>
      <c r="H159" s="4"/>
      <c r="I159" s="4"/>
      <c r="K159" s="4"/>
    </row>
    <row r="160" spans="1:11" x14ac:dyDescent="0.25">
      <c r="A160" s="4">
        <v>624589</v>
      </c>
      <c r="B160" s="5">
        <v>43926.926296296297</v>
      </c>
      <c r="C160" s="6">
        <v>13912524048946</v>
      </c>
      <c r="D160" s="4"/>
      <c r="E160" s="4"/>
      <c r="G160" s="4"/>
      <c r="H160" s="4"/>
      <c r="I160" s="4"/>
      <c r="K160" s="4"/>
    </row>
    <row r="161" spans="1:11" x14ac:dyDescent="0.25">
      <c r="A161" s="4">
        <v>624590</v>
      </c>
      <c r="B161" s="5">
        <v>43926.930891203701</v>
      </c>
      <c r="C161" s="6">
        <v>13912524048946</v>
      </c>
      <c r="D161" s="4"/>
      <c r="E161" s="4"/>
      <c r="G161" s="4"/>
      <c r="H161" s="4"/>
      <c r="I161" s="4"/>
      <c r="K161" s="4"/>
    </row>
    <row r="162" spans="1:11" x14ac:dyDescent="0.25">
      <c r="A162" s="4">
        <v>624591</v>
      </c>
      <c r="B162" s="5">
        <v>43926.932164351849</v>
      </c>
      <c r="C162" s="6">
        <v>13912524048946</v>
      </c>
      <c r="D162" s="4"/>
      <c r="E162" s="4"/>
      <c r="G162" s="4"/>
      <c r="H162" s="4"/>
      <c r="I162" s="4"/>
      <c r="K162" s="4"/>
    </row>
    <row r="163" spans="1:11" x14ac:dyDescent="0.25">
      <c r="A163" s="4">
        <v>624592</v>
      </c>
      <c r="B163" s="5">
        <v>43926.934351851851</v>
      </c>
      <c r="C163" s="6">
        <v>13912524048946</v>
      </c>
      <c r="D163" s="4"/>
      <c r="E163" s="4"/>
      <c r="G163" s="4"/>
      <c r="H163" s="4"/>
      <c r="I163" s="4"/>
      <c r="K163" s="4"/>
    </row>
    <row r="164" spans="1:11" x14ac:dyDescent="0.25">
      <c r="A164" s="4">
        <v>624593</v>
      </c>
      <c r="B164" s="5">
        <v>43926.935648148145</v>
      </c>
      <c r="C164" s="6">
        <v>13912524048946</v>
      </c>
      <c r="D164" s="4"/>
      <c r="E164" s="4"/>
      <c r="G164" s="4"/>
      <c r="H164" s="4"/>
      <c r="I164" s="4"/>
      <c r="K164" s="4"/>
    </row>
    <row r="165" spans="1:11" x14ac:dyDescent="0.25">
      <c r="A165" s="4">
        <v>624594</v>
      </c>
      <c r="B165" s="5">
        <v>43926.938020833331</v>
      </c>
      <c r="C165" s="6">
        <v>13912524048946</v>
      </c>
      <c r="D165" s="4"/>
      <c r="E165" s="4"/>
      <c r="G165" s="4"/>
      <c r="H165" s="4"/>
      <c r="I165" s="4"/>
      <c r="K165" s="4"/>
    </row>
    <row r="166" spans="1:11" x14ac:dyDescent="0.25">
      <c r="A166" s="4">
        <v>624595</v>
      </c>
      <c r="B166" s="5">
        <v>43926.943159722221</v>
      </c>
      <c r="C166" s="6">
        <v>13912524048946</v>
      </c>
      <c r="D166" s="4"/>
      <c r="E166" s="4"/>
      <c r="G166" s="4"/>
      <c r="H166" s="4"/>
      <c r="I166" s="4"/>
      <c r="K166" s="4"/>
    </row>
    <row r="167" spans="1:11" x14ac:dyDescent="0.25">
      <c r="A167" s="4">
        <v>624596</v>
      </c>
      <c r="B167" s="5">
        <v>43926.945555555554</v>
      </c>
      <c r="C167" s="6">
        <v>13912524048946</v>
      </c>
      <c r="D167" s="4"/>
      <c r="E167" s="4"/>
      <c r="G167" s="4"/>
      <c r="H167" s="4"/>
      <c r="I167" s="4"/>
      <c r="K167" s="4"/>
    </row>
    <row r="168" spans="1:11" x14ac:dyDescent="0.25">
      <c r="A168" s="4">
        <v>624597</v>
      </c>
      <c r="B168" s="5">
        <v>43926.949513888889</v>
      </c>
      <c r="C168" s="6">
        <v>13912524048946</v>
      </c>
      <c r="D168" s="4"/>
      <c r="E168" s="4"/>
      <c r="G168" s="4"/>
      <c r="H168" s="4"/>
      <c r="I168" s="4"/>
      <c r="K168" s="4"/>
    </row>
    <row r="169" spans="1:11" x14ac:dyDescent="0.25">
      <c r="A169" s="4">
        <v>624598</v>
      </c>
      <c r="B169" s="5">
        <v>43926.952164351853</v>
      </c>
      <c r="C169" s="6">
        <v>13912524048946</v>
      </c>
      <c r="D169" s="4"/>
      <c r="E169" s="4"/>
      <c r="G169" s="4"/>
      <c r="H169" s="4"/>
      <c r="I169" s="4"/>
      <c r="K169" s="4"/>
    </row>
    <row r="170" spans="1:11" x14ac:dyDescent="0.25">
      <c r="A170" s="4">
        <v>624599</v>
      </c>
      <c r="B170" s="5">
        <v>43926.971875000003</v>
      </c>
      <c r="C170" s="6">
        <v>13912524048946</v>
      </c>
      <c r="D170" s="4"/>
      <c r="E170" s="4"/>
      <c r="G170" s="4"/>
      <c r="H170" s="4"/>
      <c r="I170" s="4"/>
      <c r="K170" s="4"/>
    </row>
    <row r="171" spans="1:11" x14ac:dyDescent="0.25">
      <c r="A171" s="4">
        <v>624600</v>
      </c>
      <c r="B171" s="5">
        <v>43926.972928240742</v>
      </c>
      <c r="C171" s="6">
        <v>13912524048946</v>
      </c>
      <c r="D171" s="4"/>
      <c r="E171" s="4"/>
      <c r="G171" s="4"/>
      <c r="H171" s="4"/>
      <c r="I171" s="4"/>
      <c r="K171" s="4"/>
    </row>
    <row r="172" spans="1:11" x14ac:dyDescent="0.25">
      <c r="A172" s="4">
        <v>624601</v>
      </c>
      <c r="B172" s="5">
        <v>43926.973668981482</v>
      </c>
      <c r="C172" s="6">
        <v>13912524048946</v>
      </c>
      <c r="D172" s="4"/>
      <c r="E172" s="4"/>
      <c r="G172" s="4"/>
      <c r="H172" s="4"/>
      <c r="I172" s="4"/>
      <c r="K172" s="4"/>
    </row>
    <row r="173" spans="1:11" x14ac:dyDescent="0.25">
      <c r="A173" s="4">
        <v>624602</v>
      </c>
      <c r="B173" s="5">
        <v>43926.992476851854</v>
      </c>
      <c r="C173" s="6">
        <v>13912524048946</v>
      </c>
      <c r="D173" s="4"/>
      <c r="E173" s="4"/>
      <c r="G173" s="4"/>
      <c r="H173" s="4"/>
      <c r="I173" s="4"/>
      <c r="K173" s="4"/>
    </row>
    <row r="174" spans="1:11" x14ac:dyDescent="0.25">
      <c r="A174" s="4">
        <v>624603</v>
      </c>
      <c r="B174" s="5">
        <v>43926.995370370372</v>
      </c>
      <c r="C174" s="6">
        <v>13912524048946</v>
      </c>
      <c r="D174" s="4"/>
      <c r="E174" s="4"/>
      <c r="G174" s="4"/>
      <c r="H174" s="4"/>
      <c r="I174" s="4"/>
      <c r="K174" s="4"/>
    </row>
    <row r="175" spans="1:11" x14ac:dyDescent="0.25">
      <c r="A175" s="4">
        <v>624604</v>
      </c>
      <c r="B175" s="5">
        <v>43926.995763888888</v>
      </c>
      <c r="C175" s="6">
        <v>13912524048946</v>
      </c>
      <c r="D175" s="4"/>
      <c r="E175" s="4"/>
      <c r="G175" s="4"/>
      <c r="H175" s="4"/>
      <c r="I175" s="4"/>
      <c r="K175" s="4"/>
    </row>
    <row r="176" spans="1:11" x14ac:dyDescent="0.25">
      <c r="A176" s="4">
        <v>624605</v>
      </c>
      <c r="B176" s="5">
        <v>43926.99759259259</v>
      </c>
      <c r="C176" s="6">
        <v>13912524048946</v>
      </c>
      <c r="D176" s="4"/>
      <c r="E176" s="4"/>
      <c r="G176" s="4"/>
      <c r="H176" s="4"/>
      <c r="I176" s="4"/>
      <c r="K176" s="4"/>
    </row>
    <row r="177" spans="1:11" x14ac:dyDescent="0.25">
      <c r="A177" s="4">
        <v>624606</v>
      </c>
      <c r="B177" s="5">
        <v>43926.999675925923</v>
      </c>
      <c r="C177" s="6">
        <v>13912524048946</v>
      </c>
      <c r="D177" s="4"/>
      <c r="E177" s="4"/>
      <c r="G177" s="4"/>
      <c r="H177" s="4"/>
      <c r="I177" s="4"/>
      <c r="K177" s="4"/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Economics_of_Bitcoin_mining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2020-04-06T09:37:54Z</dcterms:created>
  <dcterms:modified xsi:type="dcterms:W3CDTF">2020-08-09T15:47:28Z</dcterms:modified>
</cp:coreProperties>
</file>