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40009_{1471CA2F-CA98-470C-AB59-43FB8811BE50}" xr6:coauthVersionLast="45" xr6:coauthVersionMax="45" xr10:uidLastSave="{00000000-0000-0000-0000-000000000000}"/>
  <bookViews>
    <workbookView xWindow="-120" yWindow="-120" windowWidth="20730" windowHeight="11160"/>
  </bookViews>
  <sheets>
    <sheet name="NEDL_LOOP" sheetId="1" r:id="rId1"/>
  </sheets>
  <definedNames>
    <definedName name="_xlnm._FilterDatabase" localSheetId="0" hidden="1">NEDL_LOOP!$A$3:$C$505</definedName>
  </definedNames>
  <calcPr calcId="0"/>
</workbook>
</file>

<file path=xl/calcChain.xml><?xml version="1.0" encoding="utf-8"?>
<calcChain xmlns="http://schemas.openxmlformats.org/spreadsheetml/2006/main">
  <c r="L6" i="1" l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I225" i="1"/>
  <c r="J225" i="1"/>
  <c r="I226" i="1"/>
  <c r="J226" i="1"/>
  <c r="I227" i="1"/>
  <c r="J227" i="1"/>
  <c r="I228" i="1"/>
  <c r="J228" i="1"/>
  <c r="I229" i="1"/>
  <c r="J229" i="1"/>
  <c r="I230" i="1"/>
  <c r="J230" i="1"/>
  <c r="I231" i="1"/>
  <c r="J231" i="1"/>
  <c r="I232" i="1"/>
  <c r="J232" i="1"/>
  <c r="I233" i="1"/>
  <c r="J233" i="1"/>
  <c r="I234" i="1"/>
  <c r="J234" i="1"/>
  <c r="I235" i="1"/>
  <c r="J235" i="1"/>
  <c r="I236" i="1"/>
  <c r="J236" i="1"/>
  <c r="I237" i="1"/>
  <c r="J237" i="1"/>
  <c r="I238" i="1"/>
  <c r="J238" i="1"/>
  <c r="I239" i="1"/>
  <c r="J239" i="1"/>
  <c r="I240" i="1"/>
  <c r="J240" i="1"/>
  <c r="I241" i="1"/>
  <c r="J241" i="1"/>
  <c r="I242" i="1"/>
  <c r="J242" i="1"/>
  <c r="I243" i="1"/>
  <c r="J243" i="1"/>
  <c r="I244" i="1"/>
  <c r="J244" i="1"/>
  <c r="I245" i="1"/>
  <c r="J245" i="1"/>
  <c r="I246" i="1"/>
  <c r="J246" i="1"/>
  <c r="I247" i="1"/>
  <c r="J247" i="1"/>
  <c r="I248" i="1"/>
  <c r="J248" i="1"/>
  <c r="I249" i="1"/>
  <c r="J249" i="1"/>
  <c r="I250" i="1"/>
  <c r="J250" i="1"/>
  <c r="I251" i="1"/>
  <c r="J251" i="1"/>
  <c r="I252" i="1"/>
  <c r="J252" i="1"/>
  <c r="I253" i="1"/>
  <c r="J253" i="1"/>
  <c r="I254" i="1"/>
  <c r="J254" i="1"/>
  <c r="I255" i="1"/>
  <c r="J255" i="1"/>
  <c r="I256" i="1"/>
  <c r="J256" i="1"/>
  <c r="I257" i="1"/>
  <c r="J257" i="1"/>
  <c r="I258" i="1"/>
  <c r="J258" i="1"/>
  <c r="I259" i="1"/>
  <c r="J259" i="1"/>
  <c r="I260" i="1"/>
  <c r="J260" i="1"/>
  <c r="I261" i="1"/>
  <c r="J261" i="1"/>
  <c r="I262" i="1"/>
  <c r="J262" i="1"/>
  <c r="I263" i="1"/>
  <c r="J263" i="1"/>
  <c r="I264" i="1"/>
  <c r="J264" i="1"/>
  <c r="I265" i="1"/>
  <c r="J265" i="1"/>
  <c r="I266" i="1"/>
  <c r="J266" i="1"/>
  <c r="I267" i="1"/>
  <c r="J267" i="1"/>
  <c r="I268" i="1"/>
  <c r="J268" i="1"/>
  <c r="I269" i="1"/>
  <c r="J269" i="1"/>
  <c r="I270" i="1"/>
  <c r="J270" i="1"/>
  <c r="I271" i="1"/>
  <c r="J271" i="1"/>
  <c r="I272" i="1"/>
  <c r="J272" i="1"/>
  <c r="I273" i="1"/>
  <c r="J273" i="1"/>
  <c r="I274" i="1"/>
  <c r="J274" i="1"/>
  <c r="I275" i="1"/>
  <c r="J275" i="1"/>
  <c r="I276" i="1"/>
  <c r="J276" i="1"/>
  <c r="I277" i="1"/>
  <c r="J277" i="1"/>
  <c r="I278" i="1"/>
  <c r="J278" i="1"/>
  <c r="I279" i="1"/>
  <c r="J279" i="1"/>
  <c r="I280" i="1"/>
  <c r="J280" i="1"/>
  <c r="I281" i="1"/>
  <c r="J281" i="1"/>
  <c r="I282" i="1"/>
  <c r="J282" i="1"/>
  <c r="I283" i="1"/>
  <c r="J283" i="1"/>
  <c r="I284" i="1"/>
  <c r="J284" i="1"/>
  <c r="I285" i="1"/>
  <c r="J285" i="1"/>
  <c r="I286" i="1"/>
  <c r="J286" i="1"/>
  <c r="I287" i="1"/>
  <c r="J287" i="1"/>
  <c r="I288" i="1"/>
  <c r="J288" i="1"/>
  <c r="I289" i="1"/>
  <c r="J289" i="1"/>
  <c r="I290" i="1"/>
  <c r="J290" i="1"/>
  <c r="I291" i="1"/>
  <c r="J291" i="1"/>
  <c r="I292" i="1"/>
  <c r="J292" i="1"/>
  <c r="I293" i="1"/>
  <c r="J293" i="1"/>
  <c r="I294" i="1"/>
  <c r="J294" i="1"/>
  <c r="I295" i="1"/>
  <c r="J295" i="1"/>
  <c r="I296" i="1"/>
  <c r="J296" i="1"/>
  <c r="I297" i="1"/>
  <c r="J297" i="1"/>
  <c r="I298" i="1"/>
  <c r="J298" i="1"/>
  <c r="I299" i="1"/>
  <c r="J299" i="1"/>
  <c r="I300" i="1"/>
  <c r="J300" i="1"/>
  <c r="I301" i="1"/>
  <c r="J301" i="1"/>
  <c r="I302" i="1"/>
  <c r="J302" i="1"/>
  <c r="I303" i="1"/>
  <c r="J303" i="1"/>
  <c r="I304" i="1"/>
  <c r="J304" i="1"/>
  <c r="I305" i="1"/>
  <c r="J305" i="1"/>
  <c r="I306" i="1"/>
  <c r="J306" i="1"/>
  <c r="I307" i="1"/>
  <c r="J307" i="1"/>
  <c r="I308" i="1"/>
  <c r="J308" i="1"/>
  <c r="I309" i="1"/>
  <c r="J309" i="1"/>
  <c r="I310" i="1"/>
  <c r="J310" i="1"/>
  <c r="I311" i="1"/>
  <c r="J311" i="1"/>
  <c r="I312" i="1"/>
  <c r="J312" i="1"/>
  <c r="I313" i="1"/>
  <c r="J313" i="1"/>
  <c r="I314" i="1"/>
  <c r="J314" i="1"/>
  <c r="I315" i="1"/>
  <c r="J315" i="1"/>
  <c r="I316" i="1"/>
  <c r="J316" i="1"/>
  <c r="I317" i="1"/>
  <c r="J317" i="1"/>
  <c r="I318" i="1"/>
  <c r="J318" i="1"/>
  <c r="I319" i="1"/>
  <c r="J319" i="1"/>
  <c r="I320" i="1"/>
  <c r="J320" i="1"/>
  <c r="I321" i="1"/>
  <c r="J321" i="1"/>
  <c r="I322" i="1"/>
  <c r="J322" i="1"/>
  <c r="I323" i="1"/>
  <c r="J323" i="1"/>
  <c r="I324" i="1"/>
  <c r="J324" i="1"/>
  <c r="I325" i="1"/>
  <c r="J325" i="1"/>
  <c r="I326" i="1"/>
  <c r="J326" i="1"/>
  <c r="I327" i="1"/>
  <c r="J327" i="1"/>
  <c r="I328" i="1"/>
  <c r="J328" i="1"/>
  <c r="I329" i="1"/>
  <c r="J329" i="1"/>
  <c r="I330" i="1"/>
  <c r="J330" i="1"/>
  <c r="I331" i="1"/>
  <c r="J331" i="1"/>
  <c r="I332" i="1"/>
  <c r="J332" i="1"/>
  <c r="I333" i="1"/>
  <c r="J333" i="1"/>
  <c r="I334" i="1"/>
  <c r="J334" i="1"/>
  <c r="I335" i="1"/>
  <c r="J335" i="1"/>
  <c r="I336" i="1"/>
  <c r="J336" i="1"/>
  <c r="I337" i="1"/>
  <c r="J337" i="1"/>
  <c r="I338" i="1"/>
  <c r="J338" i="1"/>
  <c r="I339" i="1"/>
  <c r="J339" i="1"/>
  <c r="I340" i="1"/>
  <c r="J340" i="1"/>
  <c r="I341" i="1"/>
  <c r="J341" i="1"/>
  <c r="I342" i="1"/>
  <c r="J342" i="1"/>
  <c r="I343" i="1"/>
  <c r="J343" i="1"/>
  <c r="I344" i="1"/>
  <c r="J344" i="1"/>
  <c r="I345" i="1"/>
  <c r="J345" i="1"/>
  <c r="I346" i="1"/>
  <c r="J346" i="1"/>
  <c r="I347" i="1"/>
  <c r="J347" i="1"/>
  <c r="I348" i="1"/>
  <c r="J348" i="1"/>
  <c r="I349" i="1"/>
  <c r="J349" i="1"/>
  <c r="I350" i="1"/>
  <c r="J350" i="1"/>
  <c r="I351" i="1"/>
  <c r="J351" i="1"/>
  <c r="I352" i="1"/>
  <c r="J352" i="1"/>
  <c r="I353" i="1"/>
  <c r="J353" i="1"/>
  <c r="I354" i="1"/>
  <c r="J354" i="1"/>
  <c r="I355" i="1"/>
  <c r="J355" i="1"/>
  <c r="I356" i="1"/>
  <c r="J356" i="1"/>
  <c r="I357" i="1"/>
  <c r="J357" i="1"/>
  <c r="I358" i="1"/>
  <c r="J358" i="1"/>
  <c r="I359" i="1"/>
  <c r="J359" i="1"/>
  <c r="I360" i="1"/>
  <c r="J360" i="1"/>
  <c r="I361" i="1"/>
  <c r="J361" i="1"/>
  <c r="I362" i="1"/>
  <c r="J362" i="1"/>
  <c r="I363" i="1"/>
  <c r="J363" i="1"/>
  <c r="I364" i="1"/>
  <c r="J364" i="1"/>
  <c r="I365" i="1"/>
  <c r="J365" i="1"/>
  <c r="I366" i="1"/>
  <c r="J366" i="1"/>
  <c r="I367" i="1"/>
  <c r="J367" i="1"/>
  <c r="I368" i="1"/>
  <c r="J368" i="1"/>
  <c r="I369" i="1"/>
  <c r="J369" i="1"/>
  <c r="I370" i="1"/>
  <c r="J370" i="1"/>
  <c r="I371" i="1"/>
  <c r="J371" i="1"/>
  <c r="I372" i="1"/>
  <c r="J372" i="1"/>
  <c r="I373" i="1"/>
  <c r="J373" i="1"/>
  <c r="I374" i="1"/>
  <c r="J374" i="1"/>
  <c r="I375" i="1"/>
  <c r="J375" i="1"/>
  <c r="I376" i="1"/>
  <c r="J376" i="1"/>
  <c r="I377" i="1"/>
  <c r="J377" i="1"/>
  <c r="I378" i="1"/>
  <c r="J378" i="1"/>
  <c r="I379" i="1"/>
  <c r="J379" i="1"/>
  <c r="I380" i="1"/>
  <c r="J380" i="1"/>
  <c r="I381" i="1"/>
  <c r="J381" i="1"/>
  <c r="I382" i="1"/>
  <c r="J382" i="1"/>
  <c r="I383" i="1"/>
  <c r="J383" i="1"/>
  <c r="I384" i="1"/>
  <c r="J384" i="1"/>
  <c r="I385" i="1"/>
  <c r="J385" i="1"/>
  <c r="I386" i="1"/>
  <c r="J386" i="1"/>
  <c r="I387" i="1"/>
  <c r="J387" i="1"/>
  <c r="I388" i="1"/>
  <c r="J388" i="1"/>
  <c r="I389" i="1"/>
  <c r="J389" i="1"/>
  <c r="I390" i="1"/>
  <c r="J390" i="1"/>
  <c r="I391" i="1"/>
  <c r="J391" i="1"/>
  <c r="I392" i="1"/>
  <c r="J392" i="1"/>
  <c r="I393" i="1"/>
  <c r="J393" i="1"/>
  <c r="I394" i="1"/>
  <c r="J394" i="1"/>
  <c r="I395" i="1"/>
  <c r="J395" i="1"/>
  <c r="I396" i="1"/>
  <c r="J396" i="1"/>
  <c r="I397" i="1"/>
  <c r="J397" i="1"/>
  <c r="I398" i="1"/>
  <c r="J398" i="1"/>
  <c r="I399" i="1"/>
  <c r="J399" i="1"/>
  <c r="I400" i="1"/>
  <c r="J400" i="1"/>
  <c r="I401" i="1"/>
  <c r="J401" i="1"/>
  <c r="I402" i="1"/>
  <c r="J402" i="1"/>
  <c r="I403" i="1"/>
  <c r="J403" i="1"/>
  <c r="I404" i="1"/>
  <c r="J404" i="1"/>
  <c r="I405" i="1"/>
  <c r="J405" i="1"/>
  <c r="I406" i="1"/>
  <c r="J406" i="1"/>
  <c r="I407" i="1"/>
  <c r="J407" i="1"/>
  <c r="I408" i="1"/>
  <c r="J408" i="1"/>
  <c r="I409" i="1"/>
  <c r="J409" i="1"/>
  <c r="I410" i="1"/>
  <c r="J410" i="1"/>
  <c r="I411" i="1"/>
  <c r="J411" i="1"/>
  <c r="I412" i="1"/>
  <c r="J412" i="1"/>
  <c r="I413" i="1"/>
  <c r="J413" i="1"/>
  <c r="I414" i="1"/>
  <c r="J414" i="1"/>
  <c r="I415" i="1"/>
  <c r="J415" i="1"/>
  <c r="I416" i="1"/>
  <c r="J416" i="1"/>
  <c r="I417" i="1"/>
  <c r="J417" i="1"/>
  <c r="I418" i="1"/>
  <c r="J418" i="1"/>
  <c r="I419" i="1"/>
  <c r="J419" i="1"/>
  <c r="I420" i="1"/>
  <c r="J420" i="1"/>
  <c r="I421" i="1"/>
  <c r="J421" i="1"/>
  <c r="I422" i="1"/>
  <c r="J422" i="1"/>
  <c r="I423" i="1"/>
  <c r="J423" i="1"/>
  <c r="I424" i="1"/>
  <c r="J424" i="1"/>
  <c r="I425" i="1"/>
  <c r="J425" i="1"/>
  <c r="I426" i="1"/>
  <c r="J426" i="1"/>
  <c r="I427" i="1"/>
  <c r="J427" i="1"/>
  <c r="I428" i="1"/>
  <c r="J428" i="1"/>
  <c r="I429" i="1"/>
  <c r="J429" i="1"/>
  <c r="I430" i="1"/>
  <c r="J430" i="1"/>
  <c r="I431" i="1"/>
  <c r="J431" i="1"/>
  <c r="I432" i="1"/>
  <c r="J432" i="1"/>
  <c r="I433" i="1"/>
  <c r="J433" i="1"/>
  <c r="I434" i="1"/>
  <c r="J434" i="1"/>
  <c r="I435" i="1"/>
  <c r="J435" i="1"/>
  <c r="I436" i="1"/>
  <c r="J436" i="1"/>
  <c r="I437" i="1"/>
  <c r="J437" i="1"/>
  <c r="I438" i="1"/>
  <c r="J438" i="1"/>
  <c r="I439" i="1"/>
  <c r="J439" i="1"/>
  <c r="I440" i="1"/>
  <c r="J440" i="1"/>
  <c r="I441" i="1"/>
  <c r="J441" i="1"/>
  <c r="I442" i="1"/>
  <c r="J442" i="1"/>
  <c r="I443" i="1"/>
  <c r="J443" i="1"/>
  <c r="I444" i="1"/>
  <c r="J444" i="1"/>
  <c r="I445" i="1"/>
  <c r="J445" i="1"/>
  <c r="I446" i="1"/>
  <c r="J446" i="1"/>
  <c r="I447" i="1"/>
  <c r="J447" i="1"/>
  <c r="I448" i="1"/>
  <c r="J448" i="1"/>
  <c r="I449" i="1"/>
  <c r="J449" i="1"/>
  <c r="I450" i="1"/>
  <c r="J450" i="1"/>
  <c r="I451" i="1"/>
  <c r="J451" i="1"/>
  <c r="I452" i="1"/>
  <c r="J452" i="1"/>
  <c r="I453" i="1"/>
  <c r="J453" i="1"/>
  <c r="I454" i="1"/>
  <c r="J454" i="1"/>
  <c r="I455" i="1"/>
  <c r="J455" i="1"/>
  <c r="I456" i="1"/>
  <c r="J456" i="1"/>
  <c r="I457" i="1"/>
  <c r="J457" i="1"/>
  <c r="I458" i="1"/>
  <c r="J458" i="1"/>
  <c r="I459" i="1"/>
  <c r="J459" i="1"/>
  <c r="I460" i="1"/>
  <c r="J460" i="1"/>
  <c r="I461" i="1"/>
  <c r="J461" i="1"/>
  <c r="I462" i="1"/>
  <c r="J462" i="1"/>
  <c r="I463" i="1"/>
  <c r="J463" i="1"/>
  <c r="I464" i="1"/>
  <c r="J464" i="1"/>
  <c r="I465" i="1"/>
  <c r="J465" i="1"/>
  <c r="I466" i="1"/>
  <c r="J466" i="1"/>
  <c r="I467" i="1"/>
  <c r="J467" i="1"/>
  <c r="I468" i="1"/>
  <c r="J468" i="1"/>
  <c r="I469" i="1"/>
  <c r="J469" i="1"/>
  <c r="I470" i="1"/>
  <c r="J470" i="1"/>
  <c r="I471" i="1"/>
  <c r="J471" i="1"/>
  <c r="I472" i="1"/>
  <c r="J472" i="1"/>
  <c r="I473" i="1"/>
  <c r="J473" i="1"/>
  <c r="I474" i="1"/>
  <c r="J474" i="1"/>
  <c r="I475" i="1"/>
  <c r="J475" i="1"/>
  <c r="I476" i="1"/>
  <c r="J476" i="1"/>
  <c r="I477" i="1"/>
  <c r="J477" i="1"/>
  <c r="I478" i="1"/>
  <c r="J478" i="1"/>
  <c r="I479" i="1"/>
  <c r="J479" i="1"/>
  <c r="I480" i="1"/>
  <c r="J480" i="1"/>
  <c r="I481" i="1"/>
  <c r="J481" i="1"/>
  <c r="I482" i="1"/>
  <c r="J482" i="1"/>
  <c r="I483" i="1"/>
  <c r="J483" i="1"/>
  <c r="I484" i="1"/>
  <c r="J484" i="1"/>
  <c r="I485" i="1"/>
  <c r="J485" i="1"/>
  <c r="I486" i="1"/>
  <c r="J486" i="1"/>
  <c r="I487" i="1"/>
  <c r="J487" i="1"/>
  <c r="I488" i="1"/>
  <c r="J488" i="1"/>
  <c r="I489" i="1"/>
  <c r="J489" i="1"/>
  <c r="I490" i="1"/>
  <c r="J490" i="1"/>
  <c r="I491" i="1"/>
  <c r="J491" i="1"/>
  <c r="I492" i="1"/>
  <c r="J492" i="1"/>
  <c r="I493" i="1"/>
  <c r="J493" i="1"/>
  <c r="I494" i="1"/>
  <c r="J494" i="1"/>
  <c r="I495" i="1"/>
  <c r="J495" i="1"/>
  <c r="I496" i="1"/>
  <c r="J496" i="1"/>
  <c r="I497" i="1"/>
  <c r="J497" i="1"/>
  <c r="I498" i="1"/>
  <c r="J498" i="1"/>
  <c r="I499" i="1"/>
  <c r="J499" i="1"/>
  <c r="I500" i="1"/>
  <c r="J500" i="1"/>
  <c r="I501" i="1"/>
  <c r="J501" i="1"/>
  <c r="I502" i="1"/>
  <c r="J502" i="1"/>
  <c r="I503" i="1"/>
  <c r="J503" i="1"/>
  <c r="I504" i="1"/>
  <c r="J504" i="1"/>
  <c r="I505" i="1"/>
  <c r="J505" i="1"/>
  <c r="J5" i="1"/>
  <c r="I5" i="1"/>
  <c r="Q8" i="1"/>
  <c r="Q6" i="1"/>
  <c r="Q3" i="1" a="1"/>
  <c r="Q3" i="1" s="1"/>
  <c r="P8" i="1"/>
  <c r="P6" i="1"/>
  <c r="P3" i="1" a="1"/>
  <c r="P3" i="1" s="1"/>
  <c r="O8" i="1"/>
  <c r="O6" i="1"/>
  <c r="O3" i="1" a="1"/>
  <c r="O3" i="1" s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4" i="1"/>
  <c r="F4" i="1"/>
  <c r="Q4" i="1" l="1"/>
  <c r="P4" i="1"/>
  <c r="O4" i="1"/>
</calcChain>
</file>

<file path=xl/sharedStrings.xml><?xml version="1.0" encoding="utf-8"?>
<sst xmlns="http://schemas.openxmlformats.org/spreadsheetml/2006/main" count="29" uniqueCount="21">
  <si>
    <t>Date</t>
  </si>
  <si>
    <t>Royal Dutch Shell</t>
  </si>
  <si>
    <t>London</t>
  </si>
  <si>
    <t>Amsterdam</t>
  </si>
  <si>
    <t>GBp</t>
  </si>
  <si>
    <t>EUR</t>
  </si>
  <si>
    <t>Difference</t>
  </si>
  <si>
    <t>Difference of difference</t>
  </si>
  <si>
    <t>Unit root tests</t>
  </si>
  <si>
    <t>Coefficient</t>
  </si>
  <si>
    <t>Standard error</t>
  </si>
  <si>
    <t>t-stat</t>
  </si>
  <si>
    <t>Sample</t>
  </si>
  <si>
    <t>Before</t>
  </si>
  <si>
    <t>After</t>
  </si>
  <si>
    <t>Return</t>
  </si>
  <si>
    <t>Arbitrage</t>
  </si>
  <si>
    <t>Value</t>
  </si>
  <si>
    <t>critical value</t>
  </si>
  <si>
    <t>significant</t>
  </si>
  <si>
    <t>GBP/EUR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</si>
</sst>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Mispricing, EUR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NEDL_LOOP!$A$4:$A$505</c:f>
              <c:numCache>
                <c:formatCode>m/d/yyyy</c:formatCode>
                <c:ptCount val="502"/>
                <c:pt idx="0">
                  <c:v>43430</c:v>
                </c:pt>
                <c:pt idx="1">
                  <c:v>43431</c:v>
                </c:pt>
                <c:pt idx="2">
                  <c:v>43432</c:v>
                </c:pt>
                <c:pt idx="3">
                  <c:v>43433</c:v>
                </c:pt>
                <c:pt idx="4">
                  <c:v>43434</c:v>
                </c:pt>
                <c:pt idx="5">
                  <c:v>43437</c:v>
                </c:pt>
                <c:pt idx="6">
                  <c:v>43438</c:v>
                </c:pt>
                <c:pt idx="7">
                  <c:v>43439</c:v>
                </c:pt>
                <c:pt idx="8">
                  <c:v>43440</c:v>
                </c:pt>
                <c:pt idx="9">
                  <c:v>43441</c:v>
                </c:pt>
                <c:pt idx="10">
                  <c:v>43444</c:v>
                </c:pt>
                <c:pt idx="11">
                  <c:v>43445</c:v>
                </c:pt>
                <c:pt idx="12">
                  <c:v>43446</c:v>
                </c:pt>
                <c:pt idx="13">
                  <c:v>43447</c:v>
                </c:pt>
                <c:pt idx="14">
                  <c:v>43448</c:v>
                </c:pt>
                <c:pt idx="15">
                  <c:v>43451</c:v>
                </c:pt>
                <c:pt idx="16">
                  <c:v>43452</c:v>
                </c:pt>
                <c:pt idx="17">
                  <c:v>43453</c:v>
                </c:pt>
                <c:pt idx="18">
                  <c:v>43454</c:v>
                </c:pt>
                <c:pt idx="19">
                  <c:v>43455</c:v>
                </c:pt>
                <c:pt idx="20">
                  <c:v>43458</c:v>
                </c:pt>
                <c:pt idx="21">
                  <c:v>43461</c:v>
                </c:pt>
                <c:pt idx="22">
                  <c:v>43462</c:v>
                </c:pt>
                <c:pt idx="23">
                  <c:v>43465</c:v>
                </c:pt>
                <c:pt idx="24">
                  <c:v>43467</c:v>
                </c:pt>
                <c:pt idx="25">
                  <c:v>43468</c:v>
                </c:pt>
                <c:pt idx="26">
                  <c:v>43469</c:v>
                </c:pt>
                <c:pt idx="27">
                  <c:v>43472</c:v>
                </c:pt>
                <c:pt idx="28">
                  <c:v>43473</c:v>
                </c:pt>
                <c:pt idx="29">
                  <c:v>43474</c:v>
                </c:pt>
                <c:pt idx="30">
                  <c:v>43475</c:v>
                </c:pt>
                <c:pt idx="31">
                  <c:v>43476</c:v>
                </c:pt>
                <c:pt idx="32">
                  <c:v>43479</c:v>
                </c:pt>
                <c:pt idx="33">
                  <c:v>43480</c:v>
                </c:pt>
                <c:pt idx="34">
                  <c:v>43481</c:v>
                </c:pt>
                <c:pt idx="35">
                  <c:v>43482</c:v>
                </c:pt>
                <c:pt idx="36">
                  <c:v>43483</c:v>
                </c:pt>
                <c:pt idx="37">
                  <c:v>43486</c:v>
                </c:pt>
                <c:pt idx="38">
                  <c:v>43487</c:v>
                </c:pt>
                <c:pt idx="39">
                  <c:v>43488</c:v>
                </c:pt>
                <c:pt idx="40">
                  <c:v>43489</c:v>
                </c:pt>
                <c:pt idx="41">
                  <c:v>43490</c:v>
                </c:pt>
                <c:pt idx="42">
                  <c:v>43493</c:v>
                </c:pt>
                <c:pt idx="43">
                  <c:v>43494</c:v>
                </c:pt>
                <c:pt idx="44">
                  <c:v>43495</c:v>
                </c:pt>
                <c:pt idx="45">
                  <c:v>43496</c:v>
                </c:pt>
                <c:pt idx="46">
                  <c:v>43497</c:v>
                </c:pt>
                <c:pt idx="47">
                  <c:v>43500</c:v>
                </c:pt>
                <c:pt idx="48">
                  <c:v>43501</c:v>
                </c:pt>
                <c:pt idx="49">
                  <c:v>43502</c:v>
                </c:pt>
                <c:pt idx="50">
                  <c:v>43503</c:v>
                </c:pt>
                <c:pt idx="51">
                  <c:v>43504</c:v>
                </c:pt>
                <c:pt idx="52">
                  <c:v>43507</c:v>
                </c:pt>
                <c:pt idx="53">
                  <c:v>43508</c:v>
                </c:pt>
                <c:pt idx="54">
                  <c:v>43509</c:v>
                </c:pt>
                <c:pt idx="55">
                  <c:v>43510</c:v>
                </c:pt>
                <c:pt idx="56">
                  <c:v>43511</c:v>
                </c:pt>
                <c:pt idx="57">
                  <c:v>43514</c:v>
                </c:pt>
                <c:pt idx="58">
                  <c:v>43515</c:v>
                </c:pt>
                <c:pt idx="59">
                  <c:v>43516</c:v>
                </c:pt>
                <c:pt idx="60">
                  <c:v>43517</c:v>
                </c:pt>
                <c:pt idx="61">
                  <c:v>43518</c:v>
                </c:pt>
                <c:pt idx="62">
                  <c:v>43521</c:v>
                </c:pt>
                <c:pt idx="63">
                  <c:v>43522</c:v>
                </c:pt>
                <c:pt idx="64">
                  <c:v>43523</c:v>
                </c:pt>
                <c:pt idx="65">
                  <c:v>43524</c:v>
                </c:pt>
                <c:pt idx="66">
                  <c:v>43525</c:v>
                </c:pt>
                <c:pt idx="67">
                  <c:v>43528</c:v>
                </c:pt>
                <c:pt idx="68">
                  <c:v>43529</c:v>
                </c:pt>
                <c:pt idx="69">
                  <c:v>43530</c:v>
                </c:pt>
                <c:pt idx="70">
                  <c:v>43531</c:v>
                </c:pt>
                <c:pt idx="71">
                  <c:v>43532</c:v>
                </c:pt>
                <c:pt idx="72">
                  <c:v>43535</c:v>
                </c:pt>
                <c:pt idx="73">
                  <c:v>43536</c:v>
                </c:pt>
                <c:pt idx="74">
                  <c:v>43537</c:v>
                </c:pt>
                <c:pt idx="75">
                  <c:v>43538</c:v>
                </c:pt>
                <c:pt idx="76">
                  <c:v>43539</c:v>
                </c:pt>
                <c:pt idx="77">
                  <c:v>43542</c:v>
                </c:pt>
                <c:pt idx="78">
                  <c:v>43543</c:v>
                </c:pt>
                <c:pt idx="79">
                  <c:v>43544</c:v>
                </c:pt>
                <c:pt idx="80">
                  <c:v>43545</c:v>
                </c:pt>
                <c:pt idx="81">
                  <c:v>43546</c:v>
                </c:pt>
                <c:pt idx="82">
                  <c:v>43549</c:v>
                </c:pt>
                <c:pt idx="83">
                  <c:v>43550</c:v>
                </c:pt>
                <c:pt idx="84">
                  <c:v>43551</c:v>
                </c:pt>
                <c:pt idx="85">
                  <c:v>43552</c:v>
                </c:pt>
                <c:pt idx="86">
                  <c:v>43553</c:v>
                </c:pt>
                <c:pt idx="87">
                  <c:v>43556</c:v>
                </c:pt>
                <c:pt idx="88">
                  <c:v>43557</c:v>
                </c:pt>
                <c:pt idx="89">
                  <c:v>43558</c:v>
                </c:pt>
                <c:pt idx="90">
                  <c:v>43559</c:v>
                </c:pt>
                <c:pt idx="91">
                  <c:v>43560</c:v>
                </c:pt>
                <c:pt idx="92">
                  <c:v>43563</c:v>
                </c:pt>
                <c:pt idx="93">
                  <c:v>43564</c:v>
                </c:pt>
                <c:pt idx="94">
                  <c:v>43565</c:v>
                </c:pt>
                <c:pt idx="95">
                  <c:v>43566</c:v>
                </c:pt>
                <c:pt idx="96">
                  <c:v>43567</c:v>
                </c:pt>
                <c:pt idx="97">
                  <c:v>43570</c:v>
                </c:pt>
                <c:pt idx="98">
                  <c:v>43571</c:v>
                </c:pt>
                <c:pt idx="99">
                  <c:v>43572</c:v>
                </c:pt>
                <c:pt idx="100">
                  <c:v>43573</c:v>
                </c:pt>
                <c:pt idx="101">
                  <c:v>43578</c:v>
                </c:pt>
                <c:pt idx="102">
                  <c:v>43579</c:v>
                </c:pt>
                <c:pt idx="103">
                  <c:v>43580</c:v>
                </c:pt>
                <c:pt idx="104">
                  <c:v>43581</c:v>
                </c:pt>
                <c:pt idx="105">
                  <c:v>43584</c:v>
                </c:pt>
                <c:pt idx="106">
                  <c:v>43585</c:v>
                </c:pt>
                <c:pt idx="107">
                  <c:v>43587</c:v>
                </c:pt>
                <c:pt idx="108">
                  <c:v>43588</c:v>
                </c:pt>
                <c:pt idx="109">
                  <c:v>43592</c:v>
                </c:pt>
                <c:pt idx="110">
                  <c:v>43593</c:v>
                </c:pt>
                <c:pt idx="111">
                  <c:v>43594</c:v>
                </c:pt>
                <c:pt idx="112">
                  <c:v>43595</c:v>
                </c:pt>
                <c:pt idx="113">
                  <c:v>43598</c:v>
                </c:pt>
                <c:pt idx="114">
                  <c:v>43599</c:v>
                </c:pt>
                <c:pt idx="115">
                  <c:v>43600</c:v>
                </c:pt>
                <c:pt idx="116">
                  <c:v>43601</c:v>
                </c:pt>
                <c:pt idx="117">
                  <c:v>43602</c:v>
                </c:pt>
                <c:pt idx="118">
                  <c:v>43605</c:v>
                </c:pt>
                <c:pt idx="119">
                  <c:v>43606</c:v>
                </c:pt>
                <c:pt idx="120">
                  <c:v>43607</c:v>
                </c:pt>
                <c:pt idx="121">
                  <c:v>43608</c:v>
                </c:pt>
                <c:pt idx="122">
                  <c:v>43609</c:v>
                </c:pt>
                <c:pt idx="123">
                  <c:v>43613</c:v>
                </c:pt>
                <c:pt idx="124">
                  <c:v>43614</c:v>
                </c:pt>
                <c:pt idx="125">
                  <c:v>43615</c:v>
                </c:pt>
                <c:pt idx="126">
                  <c:v>43616</c:v>
                </c:pt>
                <c:pt idx="127">
                  <c:v>43619</c:v>
                </c:pt>
                <c:pt idx="128">
                  <c:v>43620</c:v>
                </c:pt>
                <c:pt idx="129">
                  <c:v>43621</c:v>
                </c:pt>
                <c:pt idx="130">
                  <c:v>43622</c:v>
                </c:pt>
                <c:pt idx="131">
                  <c:v>43623</c:v>
                </c:pt>
                <c:pt idx="132">
                  <c:v>43626</c:v>
                </c:pt>
                <c:pt idx="133">
                  <c:v>43627</c:v>
                </c:pt>
                <c:pt idx="134">
                  <c:v>43628</c:v>
                </c:pt>
                <c:pt idx="135">
                  <c:v>43629</c:v>
                </c:pt>
                <c:pt idx="136">
                  <c:v>43630</c:v>
                </c:pt>
                <c:pt idx="137">
                  <c:v>43633</c:v>
                </c:pt>
                <c:pt idx="138">
                  <c:v>43634</c:v>
                </c:pt>
                <c:pt idx="139">
                  <c:v>43635</c:v>
                </c:pt>
                <c:pt idx="140">
                  <c:v>43636</c:v>
                </c:pt>
                <c:pt idx="141">
                  <c:v>43637</c:v>
                </c:pt>
                <c:pt idx="142">
                  <c:v>43640</c:v>
                </c:pt>
                <c:pt idx="143">
                  <c:v>43641</c:v>
                </c:pt>
                <c:pt idx="144">
                  <c:v>43642</c:v>
                </c:pt>
                <c:pt idx="145">
                  <c:v>43643</c:v>
                </c:pt>
                <c:pt idx="146">
                  <c:v>43644</c:v>
                </c:pt>
                <c:pt idx="147">
                  <c:v>43647</c:v>
                </c:pt>
                <c:pt idx="148">
                  <c:v>43648</c:v>
                </c:pt>
                <c:pt idx="149">
                  <c:v>43649</c:v>
                </c:pt>
                <c:pt idx="150">
                  <c:v>43650</c:v>
                </c:pt>
                <c:pt idx="151">
                  <c:v>43651</c:v>
                </c:pt>
                <c:pt idx="152">
                  <c:v>43654</c:v>
                </c:pt>
                <c:pt idx="153">
                  <c:v>43655</c:v>
                </c:pt>
                <c:pt idx="154">
                  <c:v>43656</c:v>
                </c:pt>
                <c:pt idx="155">
                  <c:v>43657</c:v>
                </c:pt>
                <c:pt idx="156">
                  <c:v>43658</c:v>
                </c:pt>
                <c:pt idx="157">
                  <c:v>43661</c:v>
                </c:pt>
                <c:pt idx="158">
                  <c:v>43662</c:v>
                </c:pt>
                <c:pt idx="159">
                  <c:v>43663</c:v>
                </c:pt>
                <c:pt idx="160">
                  <c:v>43664</c:v>
                </c:pt>
                <c:pt idx="161">
                  <c:v>43665</c:v>
                </c:pt>
                <c:pt idx="162">
                  <c:v>43668</c:v>
                </c:pt>
                <c:pt idx="163">
                  <c:v>43669</c:v>
                </c:pt>
                <c:pt idx="164">
                  <c:v>43670</c:v>
                </c:pt>
                <c:pt idx="165">
                  <c:v>43671</c:v>
                </c:pt>
                <c:pt idx="166">
                  <c:v>43672</c:v>
                </c:pt>
                <c:pt idx="167">
                  <c:v>43675</c:v>
                </c:pt>
                <c:pt idx="168">
                  <c:v>43676</c:v>
                </c:pt>
                <c:pt idx="169">
                  <c:v>43677</c:v>
                </c:pt>
                <c:pt idx="170">
                  <c:v>43678</c:v>
                </c:pt>
                <c:pt idx="171">
                  <c:v>43679</c:v>
                </c:pt>
                <c:pt idx="172">
                  <c:v>43682</c:v>
                </c:pt>
                <c:pt idx="173">
                  <c:v>43683</c:v>
                </c:pt>
                <c:pt idx="174">
                  <c:v>43684</c:v>
                </c:pt>
                <c:pt idx="175">
                  <c:v>43685</c:v>
                </c:pt>
                <c:pt idx="176">
                  <c:v>43686</c:v>
                </c:pt>
                <c:pt idx="177">
                  <c:v>43689</c:v>
                </c:pt>
                <c:pt idx="178">
                  <c:v>43690</c:v>
                </c:pt>
                <c:pt idx="179">
                  <c:v>43691</c:v>
                </c:pt>
                <c:pt idx="180">
                  <c:v>43692</c:v>
                </c:pt>
                <c:pt idx="181">
                  <c:v>43693</c:v>
                </c:pt>
                <c:pt idx="182">
                  <c:v>43696</c:v>
                </c:pt>
                <c:pt idx="183">
                  <c:v>43697</c:v>
                </c:pt>
                <c:pt idx="184">
                  <c:v>43698</c:v>
                </c:pt>
                <c:pt idx="185">
                  <c:v>43699</c:v>
                </c:pt>
                <c:pt idx="186">
                  <c:v>43700</c:v>
                </c:pt>
                <c:pt idx="187">
                  <c:v>43704</c:v>
                </c:pt>
                <c:pt idx="188">
                  <c:v>43705</c:v>
                </c:pt>
                <c:pt idx="189">
                  <c:v>43706</c:v>
                </c:pt>
                <c:pt idx="190">
                  <c:v>43707</c:v>
                </c:pt>
                <c:pt idx="191">
                  <c:v>43710</c:v>
                </c:pt>
                <c:pt idx="192">
                  <c:v>43711</c:v>
                </c:pt>
                <c:pt idx="193">
                  <c:v>43712</c:v>
                </c:pt>
                <c:pt idx="194">
                  <c:v>43713</c:v>
                </c:pt>
                <c:pt idx="195">
                  <c:v>43714</c:v>
                </c:pt>
                <c:pt idx="196">
                  <c:v>43717</c:v>
                </c:pt>
                <c:pt idx="197">
                  <c:v>43718</c:v>
                </c:pt>
                <c:pt idx="198">
                  <c:v>43719</c:v>
                </c:pt>
                <c:pt idx="199">
                  <c:v>43720</c:v>
                </c:pt>
                <c:pt idx="200">
                  <c:v>43721</c:v>
                </c:pt>
                <c:pt idx="201">
                  <c:v>43724</c:v>
                </c:pt>
                <c:pt idx="202">
                  <c:v>43725</c:v>
                </c:pt>
                <c:pt idx="203">
                  <c:v>43726</c:v>
                </c:pt>
                <c:pt idx="204">
                  <c:v>43727</c:v>
                </c:pt>
                <c:pt idx="205">
                  <c:v>43728</c:v>
                </c:pt>
                <c:pt idx="206">
                  <c:v>43731</c:v>
                </c:pt>
                <c:pt idx="207">
                  <c:v>43732</c:v>
                </c:pt>
                <c:pt idx="208">
                  <c:v>43733</c:v>
                </c:pt>
                <c:pt idx="209">
                  <c:v>43734</c:v>
                </c:pt>
                <c:pt idx="210">
                  <c:v>43735</c:v>
                </c:pt>
                <c:pt idx="211">
                  <c:v>43738</c:v>
                </c:pt>
                <c:pt idx="212">
                  <c:v>43739</c:v>
                </c:pt>
                <c:pt idx="213">
                  <c:v>43740</c:v>
                </c:pt>
                <c:pt idx="214">
                  <c:v>43741</c:v>
                </c:pt>
                <c:pt idx="215">
                  <c:v>43742</c:v>
                </c:pt>
                <c:pt idx="216">
                  <c:v>43745</c:v>
                </c:pt>
                <c:pt idx="217">
                  <c:v>43746</c:v>
                </c:pt>
                <c:pt idx="218">
                  <c:v>43747</c:v>
                </c:pt>
                <c:pt idx="219">
                  <c:v>43748</c:v>
                </c:pt>
                <c:pt idx="220">
                  <c:v>43749</c:v>
                </c:pt>
                <c:pt idx="221">
                  <c:v>43752</c:v>
                </c:pt>
                <c:pt idx="222">
                  <c:v>43753</c:v>
                </c:pt>
                <c:pt idx="223">
                  <c:v>43754</c:v>
                </c:pt>
                <c:pt idx="224">
                  <c:v>43755</c:v>
                </c:pt>
                <c:pt idx="225">
                  <c:v>43756</c:v>
                </c:pt>
                <c:pt idx="226">
                  <c:v>43759</c:v>
                </c:pt>
                <c:pt idx="227">
                  <c:v>43760</c:v>
                </c:pt>
                <c:pt idx="228">
                  <c:v>43761</c:v>
                </c:pt>
                <c:pt idx="229">
                  <c:v>43762</c:v>
                </c:pt>
                <c:pt idx="230">
                  <c:v>43763</c:v>
                </c:pt>
                <c:pt idx="231">
                  <c:v>43766</c:v>
                </c:pt>
                <c:pt idx="232">
                  <c:v>43767</c:v>
                </c:pt>
                <c:pt idx="233">
                  <c:v>43768</c:v>
                </c:pt>
                <c:pt idx="234">
                  <c:v>43769</c:v>
                </c:pt>
                <c:pt idx="235">
                  <c:v>43770</c:v>
                </c:pt>
                <c:pt idx="236">
                  <c:v>43773</c:v>
                </c:pt>
                <c:pt idx="237">
                  <c:v>43774</c:v>
                </c:pt>
                <c:pt idx="238">
                  <c:v>43775</c:v>
                </c:pt>
                <c:pt idx="239">
                  <c:v>43776</c:v>
                </c:pt>
                <c:pt idx="240">
                  <c:v>43777</c:v>
                </c:pt>
                <c:pt idx="241">
                  <c:v>43780</c:v>
                </c:pt>
                <c:pt idx="242">
                  <c:v>43781</c:v>
                </c:pt>
                <c:pt idx="243">
                  <c:v>43782</c:v>
                </c:pt>
                <c:pt idx="244">
                  <c:v>43783</c:v>
                </c:pt>
                <c:pt idx="245">
                  <c:v>43784</c:v>
                </c:pt>
                <c:pt idx="246">
                  <c:v>43787</c:v>
                </c:pt>
                <c:pt idx="247">
                  <c:v>43788</c:v>
                </c:pt>
                <c:pt idx="248">
                  <c:v>43789</c:v>
                </c:pt>
                <c:pt idx="249">
                  <c:v>43790</c:v>
                </c:pt>
                <c:pt idx="250">
                  <c:v>43791</c:v>
                </c:pt>
                <c:pt idx="251">
                  <c:v>43794</c:v>
                </c:pt>
                <c:pt idx="252">
                  <c:v>43795</c:v>
                </c:pt>
                <c:pt idx="253">
                  <c:v>43796</c:v>
                </c:pt>
                <c:pt idx="254">
                  <c:v>43797</c:v>
                </c:pt>
                <c:pt idx="255">
                  <c:v>43798</c:v>
                </c:pt>
                <c:pt idx="256">
                  <c:v>43801</c:v>
                </c:pt>
                <c:pt idx="257">
                  <c:v>43802</c:v>
                </c:pt>
                <c:pt idx="258">
                  <c:v>43803</c:v>
                </c:pt>
                <c:pt idx="259">
                  <c:v>43804</c:v>
                </c:pt>
                <c:pt idx="260">
                  <c:v>43805</c:v>
                </c:pt>
                <c:pt idx="261">
                  <c:v>43808</c:v>
                </c:pt>
                <c:pt idx="262">
                  <c:v>43809</c:v>
                </c:pt>
                <c:pt idx="263">
                  <c:v>43810</c:v>
                </c:pt>
                <c:pt idx="264">
                  <c:v>43811</c:v>
                </c:pt>
                <c:pt idx="265">
                  <c:v>43812</c:v>
                </c:pt>
                <c:pt idx="266">
                  <c:v>43815</c:v>
                </c:pt>
                <c:pt idx="267">
                  <c:v>43816</c:v>
                </c:pt>
                <c:pt idx="268">
                  <c:v>43817</c:v>
                </c:pt>
                <c:pt idx="269">
                  <c:v>43818</c:v>
                </c:pt>
                <c:pt idx="270">
                  <c:v>43819</c:v>
                </c:pt>
                <c:pt idx="271">
                  <c:v>43822</c:v>
                </c:pt>
                <c:pt idx="272">
                  <c:v>43823</c:v>
                </c:pt>
                <c:pt idx="273">
                  <c:v>43826</c:v>
                </c:pt>
                <c:pt idx="274">
                  <c:v>43829</c:v>
                </c:pt>
                <c:pt idx="275">
                  <c:v>43830</c:v>
                </c:pt>
                <c:pt idx="276">
                  <c:v>43832</c:v>
                </c:pt>
                <c:pt idx="277">
                  <c:v>43833</c:v>
                </c:pt>
                <c:pt idx="278">
                  <c:v>43836</c:v>
                </c:pt>
                <c:pt idx="279">
                  <c:v>43837</c:v>
                </c:pt>
                <c:pt idx="280">
                  <c:v>43838</c:v>
                </c:pt>
                <c:pt idx="281">
                  <c:v>43839</c:v>
                </c:pt>
                <c:pt idx="282">
                  <c:v>43840</c:v>
                </c:pt>
                <c:pt idx="283">
                  <c:v>43843</c:v>
                </c:pt>
                <c:pt idx="284">
                  <c:v>43844</c:v>
                </c:pt>
                <c:pt idx="285">
                  <c:v>43845</c:v>
                </c:pt>
                <c:pt idx="286">
                  <c:v>43846</c:v>
                </c:pt>
                <c:pt idx="287">
                  <c:v>43847</c:v>
                </c:pt>
                <c:pt idx="288">
                  <c:v>43850</c:v>
                </c:pt>
                <c:pt idx="289">
                  <c:v>43851</c:v>
                </c:pt>
                <c:pt idx="290">
                  <c:v>43852</c:v>
                </c:pt>
                <c:pt idx="291">
                  <c:v>43853</c:v>
                </c:pt>
                <c:pt idx="292">
                  <c:v>43854</c:v>
                </c:pt>
                <c:pt idx="293">
                  <c:v>43857</c:v>
                </c:pt>
                <c:pt idx="294">
                  <c:v>43858</c:v>
                </c:pt>
                <c:pt idx="295">
                  <c:v>43859</c:v>
                </c:pt>
                <c:pt idx="296">
                  <c:v>43860</c:v>
                </c:pt>
                <c:pt idx="297">
                  <c:v>43861</c:v>
                </c:pt>
                <c:pt idx="298">
                  <c:v>43864</c:v>
                </c:pt>
                <c:pt idx="299">
                  <c:v>43865</c:v>
                </c:pt>
                <c:pt idx="300">
                  <c:v>43866</c:v>
                </c:pt>
                <c:pt idx="301">
                  <c:v>43867</c:v>
                </c:pt>
                <c:pt idx="302">
                  <c:v>43868</c:v>
                </c:pt>
                <c:pt idx="303">
                  <c:v>43871</c:v>
                </c:pt>
                <c:pt idx="304">
                  <c:v>43872</c:v>
                </c:pt>
                <c:pt idx="305">
                  <c:v>43873</c:v>
                </c:pt>
                <c:pt idx="306">
                  <c:v>43874</c:v>
                </c:pt>
                <c:pt idx="307">
                  <c:v>43875</c:v>
                </c:pt>
                <c:pt idx="308">
                  <c:v>43878</c:v>
                </c:pt>
                <c:pt idx="309">
                  <c:v>43879</c:v>
                </c:pt>
                <c:pt idx="310">
                  <c:v>43880</c:v>
                </c:pt>
                <c:pt idx="311">
                  <c:v>43881</c:v>
                </c:pt>
                <c:pt idx="312">
                  <c:v>43882</c:v>
                </c:pt>
                <c:pt idx="313">
                  <c:v>43885</c:v>
                </c:pt>
                <c:pt idx="314">
                  <c:v>43886</c:v>
                </c:pt>
                <c:pt idx="315">
                  <c:v>43887</c:v>
                </c:pt>
                <c:pt idx="316">
                  <c:v>43888</c:v>
                </c:pt>
                <c:pt idx="317">
                  <c:v>43889</c:v>
                </c:pt>
                <c:pt idx="318">
                  <c:v>43892</c:v>
                </c:pt>
                <c:pt idx="319">
                  <c:v>43893</c:v>
                </c:pt>
                <c:pt idx="320">
                  <c:v>43894</c:v>
                </c:pt>
                <c:pt idx="321">
                  <c:v>43895</c:v>
                </c:pt>
                <c:pt idx="322">
                  <c:v>43896</c:v>
                </c:pt>
                <c:pt idx="323">
                  <c:v>43899</c:v>
                </c:pt>
                <c:pt idx="324">
                  <c:v>43900</c:v>
                </c:pt>
                <c:pt idx="325">
                  <c:v>43901</c:v>
                </c:pt>
                <c:pt idx="326">
                  <c:v>43902</c:v>
                </c:pt>
                <c:pt idx="327">
                  <c:v>43903</c:v>
                </c:pt>
                <c:pt idx="328">
                  <c:v>43906</c:v>
                </c:pt>
                <c:pt idx="329">
                  <c:v>43907</c:v>
                </c:pt>
                <c:pt idx="330">
                  <c:v>43908</c:v>
                </c:pt>
                <c:pt idx="331">
                  <c:v>43909</c:v>
                </c:pt>
                <c:pt idx="332">
                  <c:v>43910</c:v>
                </c:pt>
                <c:pt idx="333">
                  <c:v>43913</c:v>
                </c:pt>
                <c:pt idx="334">
                  <c:v>43914</c:v>
                </c:pt>
                <c:pt idx="335">
                  <c:v>43915</c:v>
                </c:pt>
                <c:pt idx="336">
                  <c:v>43916</c:v>
                </c:pt>
                <c:pt idx="337">
                  <c:v>43917</c:v>
                </c:pt>
                <c:pt idx="338">
                  <c:v>43920</c:v>
                </c:pt>
                <c:pt idx="339">
                  <c:v>43921</c:v>
                </c:pt>
                <c:pt idx="340">
                  <c:v>43922</c:v>
                </c:pt>
                <c:pt idx="341">
                  <c:v>43923</c:v>
                </c:pt>
                <c:pt idx="342">
                  <c:v>43924</c:v>
                </c:pt>
                <c:pt idx="343">
                  <c:v>43927</c:v>
                </c:pt>
                <c:pt idx="344">
                  <c:v>43928</c:v>
                </c:pt>
                <c:pt idx="345">
                  <c:v>43929</c:v>
                </c:pt>
                <c:pt idx="346">
                  <c:v>43930</c:v>
                </c:pt>
                <c:pt idx="347">
                  <c:v>43935</c:v>
                </c:pt>
                <c:pt idx="348">
                  <c:v>43936</c:v>
                </c:pt>
                <c:pt idx="349">
                  <c:v>43937</c:v>
                </c:pt>
                <c:pt idx="350">
                  <c:v>43938</c:v>
                </c:pt>
                <c:pt idx="351">
                  <c:v>43941</c:v>
                </c:pt>
                <c:pt idx="352">
                  <c:v>43942</c:v>
                </c:pt>
                <c:pt idx="353">
                  <c:v>43943</c:v>
                </c:pt>
                <c:pt idx="354">
                  <c:v>43944</c:v>
                </c:pt>
                <c:pt idx="355">
                  <c:v>43945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43955</c:v>
                </c:pt>
                <c:pt idx="361">
                  <c:v>43956</c:v>
                </c:pt>
                <c:pt idx="362">
                  <c:v>43957</c:v>
                </c:pt>
                <c:pt idx="363">
                  <c:v>43958</c:v>
                </c:pt>
                <c:pt idx="364">
                  <c:v>43962</c:v>
                </c:pt>
                <c:pt idx="365">
                  <c:v>43963</c:v>
                </c:pt>
                <c:pt idx="366">
                  <c:v>43964</c:v>
                </c:pt>
                <c:pt idx="367">
                  <c:v>43965</c:v>
                </c:pt>
                <c:pt idx="368">
                  <c:v>43966</c:v>
                </c:pt>
                <c:pt idx="369">
                  <c:v>43969</c:v>
                </c:pt>
                <c:pt idx="370">
                  <c:v>43970</c:v>
                </c:pt>
                <c:pt idx="371">
                  <c:v>43971</c:v>
                </c:pt>
                <c:pt idx="372">
                  <c:v>43972</c:v>
                </c:pt>
                <c:pt idx="373">
                  <c:v>43973</c:v>
                </c:pt>
                <c:pt idx="374">
                  <c:v>43977</c:v>
                </c:pt>
                <c:pt idx="375">
                  <c:v>43978</c:v>
                </c:pt>
                <c:pt idx="376">
                  <c:v>43979</c:v>
                </c:pt>
                <c:pt idx="377">
                  <c:v>43980</c:v>
                </c:pt>
                <c:pt idx="378">
                  <c:v>43983</c:v>
                </c:pt>
                <c:pt idx="379">
                  <c:v>43984</c:v>
                </c:pt>
                <c:pt idx="380">
                  <c:v>43985</c:v>
                </c:pt>
                <c:pt idx="381">
                  <c:v>43986</c:v>
                </c:pt>
                <c:pt idx="382">
                  <c:v>43987</c:v>
                </c:pt>
                <c:pt idx="383">
                  <c:v>43990</c:v>
                </c:pt>
                <c:pt idx="384">
                  <c:v>43991</c:v>
                </c:pt>
                <c:pt idx="385">
                  <c:v>43992</c:v>
                </c:pt>
                <c:pt idx="386">
                  <c:v>43993</c:v>
                </c:pt>
                <c:pt idx="387">
                  <c:v>43994</c:v>
                </c:pt>
                <c:pt idx="388">
                  <c:v>43997</c:v>
                </c:pt>
                <c:pt idx="389">
                  <c:v>43998</c:v>
                </c:pt>
                <c:pt idx="390">
                  <c:v>43999</c:v>
                </c:pt>
                <c:pt idx="391">
                  <c:v>44000</c:v>
                </c:pt>
                <c:pt idx="392">
                  <c:v>44001</c:v>
                </c:pt>
                <c:pt idx="393">
                  <c:v>44004</c:v>
                </c:pt>
                <c:pt idx="394">
                  <c:v>44005</c:v>
                </c:pt>
                <c:pt idx="395">
                  <c:v>44006</c:v>
                </c:pt>
                <c:pt idx="396">
                  <c:v>44007</c:v>
                </c:pt>
                <c:pt idx="397">
                  <c:v>44008</c:v>
                </c:pt>
                <c:pt idx="398">
                  <c:v>44011</c:v>
                </c:pt>
                <c:pt idx="399">
                  <c:v>44012</c:v>
                </c:pt>
                <c:pt idx="400">
                  <c:v>44013</c:v>
                </c:pt>
                <c:pt idx="401">
                  <c:v>44014</c:v>
                </c:pt>
                <c:pt idx="402">
                  <c:v>44015</c:v>
                </c:pt>
                <c:pt idx="403">
                  <c:v>44018</c:v>
                </c:pt>
                <c:pt idx="404">
                  <c:v>44019</c:v>
                </c:pt>
                <c:pt idx="405">
                  <c:v>44020</c:v>
                </c:pt>
                <c:pt idx="406">
                  <c:v>44021</c:v>
                </c:pt>
                <c:pt idx="407">
                  <c:v>44022</c:v>
                </c:pt>
                <c:pt idx="408">
                  <c:v>44025</c:v>
                </c:pt>
                <c:pt idx="409">
                  <c:v>44026</c:v>
                </c:pt>
                <c:pt idx="410">
                  <c:v>44027</c:v>
                </c:pt>
                <c:pt idx="411">
                  <c:v>44028</c:v>
                </c:pt>
                <c:pt idx="412">
                  <c:v>44029</c:v>
                </c:pt>
                <c:pt idx="413">
                  <c:v>44033</c:v>
                </c:pt>
                <c:pt idx="414">
                  <c:v>44034</c:v>
                </c:pt>
                <c:pt idx="415">
                  <c:v>44035</c:v>
                </c:pt>
                <c:pt idx="416">
                  <c:v>44036</c:v>
                </c:pt>
                <c:pt idx="417">
                  <c:v>44039</c:v>
                </c:pt>
                <c:pt idx="418">
                  <c:v>44040</c:v>
                </c:pt>
                <c:pt idx="419">
                  <c:v>44041</c:v>
                </c:pt>
                <c:pt idx="420">
                  <c:v>44042</c:v>
                </c:pt>
                <c:pt idx="421">
                  <c:v>44043</c:v>
                </c:pt>
                <c:pt idx="422">
                  <c:v>44046</c:v>
                </c:pt>
                <c:pt idx="423">
                  <c:v>44047</c:v>
                </c:pt>
                <c:pt idx="424">
                  <c:v>44048</c:v>
                </c:pt>
                <c:pt idx="425">
                  <c:v>44049</c:v>
                </c:pt>
                <c:pt idx="426">
                  <c:v>44050</c:v>
                </c:pt>
                <c:pt idx="427">
                  <c:v>44053</c:v>
                </c:pt>
                <c:pt idx="428">
                  <c:v>44054</c:v>
                </c:pt>
                <c:pt idx="429">
                  <c:v>44055</c:v>
                </c:pt>
                <c:pt idx="430">
                  <c:v>44056</c:v>
                </c:pt>
                <c:pt idx="431">
                  <c:v>44057</c:v>
                </c:pt>
                <c:pt idx="432">
                  <c:v>44060</c:v>
                </c:pt>
                <c:pt idx="433">
                  <c:v>44061</c:v>
                </c:pt>
                <c:pt idx="434">
                  <c:v>44062</c:v>
                </c:pt>
                <c:pt idx="435">
                  <c:v>44063</c:v>
                </c:pt>
                <c:pt idx="436">
                  <c:v>44064</c:v>
                </c:pt>
                <c:pt idx="437">
                  <c:v>44067</c:v>
                </c:pt>
                <c:pt idx="438">
                  <c:v>44068</c:v>
                </c:pt>
                <c:pt idx="439">
                  <c:v>44069</c:v>
                </c:pt>
                <c:pt idx="440">
                  <c:v>44070</c:v>
                </c:pt>
                <c:pt idx="441">
                  <c:v>44071</c:v>
                </c:pt>
                <c:pt idx="442">
                  <c:v>44075</c:v>
                </c:pt>
                <c:pt idx="443">
                  <c:v>44076</c:v>
                </c:pt>
                <c:pt idx="444">
                  <c:v>44077</c:v>
                </c:pt>
                <c:pt idx="445">
                  <c:v>44078</c:v>
                </c:pt>
                <c:pt idx="446">
                  <c:v>44081</c:v>
                </c:pt>
                <c:pt idx="447">
                  <c:v>44082</c:v>
                </c:pt>
                <c:pt idx="448">
                  <c:v>44083</c:v>
                </c:pt>
                <c:pt idx="449">
                  <c:v>44084</c:v>
                </c:pt>
                <c:pt idx="450">
                  <c:v>44085</c:v>
                </c:pt>
                <c:pt idx="451">
                  <c:v>44088</c:v>
                </c:pt>
                <c:pt idx="452">
                  <c:v>44089</c:v>
                </c:pt>
                <c:pt idx="453">
                  <c:v>44090</c:v>
                </c:pt>
                <c:pt idx="454">
                  <c:v>44091</c:v>
                </c:pt>
                <c:pt idx="455">
                  <c:v>44095</c:v>
                </c:pt>
                <c:pt idx="456">
                  <c:v>44096</c:v>
                </c:pt>
                <c:pt idx="457">
                  <c:v>44097</c:v>
                </c:pt>
                <c:pt idx="458">
                  <c:v>44098</c:v>
                </c:pt>
                <c:pt idx="459">
                  <c:v>44099</c:v>
                </c:pt>
                <c:pt idx="460">
                  <c:v>44102</c:v>
                </c:pt>
                <c:pt idx="461">
                  <c:v>44103</c:v>
                </c:pt>
                <c:pt idx="462">
                  <c:v>44104</c:v>
                </c:pt>
                <c:pt idx="463">
                  <c:v>44105</c:v>
                </c:pt>
                <c:pt idx="464">
                  <c:v>44106</c:v>
                </c:pt>
                <c:pt idx="465">
                  <c:v>44109</c:v>
                </c:pt>
                <c:pt idx="466">
                  <c:v>44110</c:v>
                </c:pt>
                <c:pt idx="467">
                  <c:v>44111</c:v>
                </c:pt>
                <c:pt idx="468">
                  <c:v>44112</c:v>
                </c:pt>
                <c:pt idx="469">
                  <c:v>44113</c:v>
                </c:pt>
                <c:pt idx="470">
                  <c:v>44116</c:v>
                </c:pt>
                <c:pt idx="471">
                  <c:v>44117</c:v>
                </c:pt>
                <c:pt idx="472">
                  <c:v>44118</c:v>
                </c:pt>
                <c:pt idx="473">
                  <c:v>44119</c:v>
                </c:pt>
                <c:pt idx="474">
                  <c:v>44120</c:v>
                </c:pt>
                <c:pt idx="475">
                  <c:v>44123</c:v>
                </c:pt>
                <c:pt idx="476">
                  <c:v>44124</c:v>
                </c:pt>
                <c:pt idx="477">
                  <c:v>44125</c:v>
                </c:pt>
                <c:pt idx="478">
                  <c:v>44126</c:v>
                </c:pt>
                <c:pt idx="479">
                  <c:v>44127</c:v>
                </c:pt>
                <c:pt idx="480">
                  <c:v>44130</c:v>
                </c:pt>
                <c:pt idx="481">
                  <c:v>44131</c:v>
                </c:pt>
                <c:pt idx="482">
                  <c:v>44132</c:v>
                </c:pt>
                <c:pt idx="483">
                  <c:v>44133</c:v>
                </c:pt>
                <c:pt idx="484">
                  <c:v>44134</c:v>
                </c:pt>
                <c:pt idx="485">
                  <c:v>44137</c:v>
                </c:pt>
                <c:pt idx="486">
                  <c:v>44138</c:v>
                </c:pt>
                <c:pt idx="487">
                  <c:v>44139</c:v>
                </c:pt>
                <c:pt idx="488">
                  <c:v>44140</c:v>
                </c:pt>
                <c:pt idx="489">
                  <c:v>44141</c:v>
                </c:pt>
                <c:pt idx="490">
                  <c:v>44144</c:v>
                </c:pt>
                <c:pt idx="491">
                  <c:v>44145</c:v>
                </c:pt>
                <c:pt idx="492">
                  <c:v>44146</c:v>
                </c:pt>
                <c:pt idx="493">
                  <c:v>44147</c:v>
                </c:pt>
                <c:pt idx="494">
                  <c:v>44148</c:v>
                </c:pt>
                <c:pt idx="495">
                  <c:v>44151</c:v>
                </c:pt>
                <c:pt idx="496">
                  <c:v>44152</c:v>
                </c:pt>
                <c:pt idx="497">
                  <c:v>44153</c:v>
                </c:pt>
                <c:pt idx="498">
                  <c:v>44154</c:v>
                </c:pt>
                <c:pt idx="499">
                  <c:v>44155</c:v>
                </c:pt>
                <c:pt idx="500">
                  <c:v>44158</c:v>
                </c:pt>
                <c:pt idx="501">
                  <c:v>44159</c:v>
                </c:pt>
              </c:numCache>
            </c:numRef>
          </c:cat>
          <c:val>
            <c:numRef>
              <c:f>NEDL_LOOP!$G$4:$G$505</c:f>
              <c:numCache>
                <c:formatCode>0.00</c:formatCode>
                <c:ptCount val="502"/>
                <c:pt idx="0">
                  <c:v>3.5911000000002247E-2</c:v>
                </c:pt>
                <c:pt idx="1">
                  <c:v>1.3783999999997576E-2</c:v>
                </c:pt>
                <c:pt idx="2">
                  <c:v>-5.3798999999997932E-2</c:v>
                </c:pt>
                <c:pt idx="3">
                  <c:v>-1.1927000000000021E-2</c:v>
                </c:pt>
                <c:pt idx="4">
                  <c:v>1.6000000000104819E-4</c:v>
                </c:pt>
                <c:pt idx="5">
                  <c:v>-4.4491499999995909E-2</c:v>
                </c:pt>
                <c:pt idx="6">
                  <c:v>-1.9393000000000882E-2</c:v>
                </c:pt>
                <c:pt idx="7">
                  <c:v>-3.8274000000001251E-2</c:v>
                </c:pt>
                <c:pt idx="8">
                  <c:v>1.6450999999999993E-2</c:v>
                </c:pt>
                <c:pt idx="9">
                  <c:v>-1.9136499999998335E-2</c:v>
                </c:pt>
                <c:pt idx="10">
                  <c:v>5.833700000000519E-2</c:v>
                </c:pt>
                <c:pt idx="11">
                  <c:v>-6.6991999999999052E-2</c:v>
                </c:pt>
                <c:pt idx="12">
                  <c:v>-5.2861000000000047E-2</c:v>
                </c:pt>
                <c:pt idx="13">
                  <c:v>3.810500000000161E-2</c:v>
                </c:pt>
                <c:pt idx="14">
                  <c:v>-3.4999999982687768E-6</c:v>
                </c:pt>
                <c:pt idx="15">
                  <c:v>9.5709999999975537E-3</c:v>
                </c:pt>
                <c:pt idx="16">
                  <c:v>-6.5350000000208297E-4</c:v>
                </c:pt>
                <c:pt idx="17">
                  <c:v>1.1702500000001947E-2</c:v>
                </c:pt>
                <c:pt idx="18">
                  <c:v>-2.4837999999999028E-2</c:v>
                </c:pt>
                <c:pt idx="19">
                  <c:v>3.128200000000092E-2</c:v>
                </c:pt>
                <c:pt idx="20">
                  <c:v>0.22328999999999866</c:v>
                </c:pt>
                <c:pt idx="21">
                  <c:v>-6.8281499999997664E-2</c:v>
                </c:pt>
                <c:pt idx="22">
                  <c:v>2.9197999999997393E-2</c:v>
                </c:pt>
                <c:pt idx="23">
                  <c:v>9.0140000000040743E-3</c:v>
                </c:pt>
                <c:pt idx="24">
                  <c:v>5.2636000000003236E-2</c:v>
                </c:pt>
                <c:pt idx="25">
                  <c:v>2.5845499999999078E-2</c:v>
                </c:pt>
                <c:pt idx="26">
                  <c:v>2.1350999999999232E-2</c:v>
                </c:pt>
                <c:pt idx="27">
                  <c:v>4.7829999999997597E-3</c:v>
                </c:pt>
                <c:pt idx="28">
                  <c:v>-0.10471600000000336</c:v>
                </c:pt>
                <c:pt idx="29">
                  <c:v>2.0541000000001475E-2</c:v>
                </c:pt>
                <c:pt idx="30">
                  <c:v>5.3200000000011016E-3</c:v>
                </c:pt>
                <c:pt idx="31">
                  <c:v>3.4352999999999412E-2</c:v>
                </c:pt>
                <c:pt idx="32">
                  <c:v>-2.8480000000001837E-2</c:v>
                </c:pt>
                <c:pt idx="33">
                  <c:v>0.16135600000000139</c:v>
                </c:pt>
                <c:pt idx="34">
                  <c:v>4.528450000000106E-2</c:v>
                </c:pt>
                <c:pt idx="35">
                  <c:v>9.1609000000005381E-2</c:v>
                </c:pt>
                <c:pt idx="36">
                  <c:v>-6.3541000000000736E-2</c:v>
                </c:pt>
                <c:pt idx="37">
                  <c:v>-2.0319999999998117E-3</c:v>
                </c:pt>
                <c:pt idx="38">
                  <c:v>7.1240000000010184E-3</c:v>
                </c:pt>
                <c:pt idx="39">
                  <c:v>-5.6109999999982563E-3</c:v>
                </c:pt>
                <c:pt idx="40">
                  <c:v>0.13042899999999591</c:v>
                </c:pt>
                <c:pt idx="41">
                  <c:v>3.9854999999999308E-2</c:v>
                </c:pt>
                <c:pt idx="42">
                  <c:v>-7.3049999999987847E-3</c:v>
                </c:pt>
                <c:pt idx="43">
                  <c:v>-0.18913500000000028</c:v>
                </c:pt>
                <c:pt idx="44">
                  <c:v>-4.4422999999994772E-2</c:v>
                </c:pt>
                <c:pt idx="45">
                  <c:v>-3.037599999999685E-2</c:v>
                </c:pt>
                <c:pt idx="46">
                  <c:v>1.8126999999999782E-2</c:v>
                </c:pt>
                <c:pt idx="47">
                  <c:v>-6.9214000000002329E-2</c:v>
                </c:pt>
                <c:pt idx="48">
                  <c:v>1.5999000000004315E-2</c:v>
                </c:pt>
                <c:pt idx="49">
                  <c:v>1.7730999999997721E-2</c:v>
                </c:pt>
                <c:pt idx="50">
                  <c:v>-4.7599999999938802E-3</c:v>
                </c:pt>
                <c:pt idx="51">
                  <c:v>2.6848000000001093E-2</c:v>
                </c:pt>
                <c:pt idx="52">
                  <c:v>7.8000000000031378E-3</c:v>
                </c:pt>
                <c:pt idx="53">
                  <c:v>-2.5479000000000696E-2</c:v>
                </c:pt>
                <c:pt idx="54">
                  <c:v>4.593600000000464E-2</c:v>
                </c:pt>
                <c:pt idx="55">
                  <c:v>-1.4955000000000496E-2</c:v>
                </c:pt>
                <c:pt idx="56">
                  <c:v>2.2839999999998639E-2</c:v>
                </c:pt>
                <c:pt idx="57">
                  <c:v>-2.9337499999996908E-2</c:v>
                </c:pt>
                <c:pt idx="58">
                  <c:v>4.7308999999994938E-2</c:v>
                </c:pt>
                <c:pt idx="59">
                  <c:v>4.3707000000001273E-2</c:v>
                </c:pt>
                <c:pt idx="60">
                  <c:v>-1.7950999999996498E-2</c:v>
                </c:pt>
                <c:pt idx="61">
                  <c:v>-2.6475500000000096E-2</c:v>
                </c:pt>
                <c:pt idx="62">
                  <c:v>5.9856499999998647E-2</c:v>
                </c:pt>
                <c:pt idx="63">
                  <c:v>-5.8683000000002039E-2</c:v>
                </c:pt>
                <c:pt idx="64">
                  <c:v>1.817750000000018E-2</c:v>
                </c:pt>
                <c:pt idx="65">
                  <c:v>-2.7781499999996129E-2</c:v>
                </c:pt>
                <c:pt idx="66">
                  <c:v>-2.6890000000001635E-2</c:v>
                </c:pt>
                <c:pt idx="67">
                  <c:v>-5.7407000000001318E-2</c:v>
                </c:pt>
                <c:pt idx="68">
                  <c:v>8.828799999999859E-2</c:v>
                </c:pt>
                <c:pt idx="69">
                  <c:v>8.8999000000001161E-2</c:v>
                </c:pt>
                <c:pt idx="70">
                  <c:v>6.4417999999999864E-2</c:v>
                </c:pt>
                <c:pt idx="71">
                  <c:v>-2.7497499999999064E-2</c:v>
                </c:pt>
                <c:pt idx="72">
                  <c:v>7.9081500000000915E-2</c:v>
                </c:pt>
                <c:pt idx="73">
                  <c:v>-1.5319999999974243E-3</c:v>
                </c:pt>
                <c:pt idx="74">
                  <c:v>0.21787599999999685</c:v>
                </c:pt>
                <c:pt idx="75">
                  <c:v>-8.2536999999998528E-2</c:v>
                </c:pt>
                <c:pt idx="76">
                  <c:v>-1.4847000000003163E-2</c:v>
                </c:pt>
                <c:pt idx="77">
                  <c:v>2.5410000000004374E-2</c:v>
                </c:pt>
                <c:pt idx="78">
                  <c:v>-1.1599999999997834E-2</c:v>
                </c:pt>
                <c:pt idx="79">
                  <c:v>-0.15464599999999962</c:v>
                </c:pt>
                <c:pt idx="80">
                  <c:v>0.10201199999999844</c:v>
                </c:pt>
                <c:pt idx="81">
                  <c:v>-8.1470000000010145E-3</c:v>
                </c:pt>
                <c:pt idx="82">
                  <c:v>3.292899999999932E-2</c:v>
                </c:pt>
                <c:pt idx="83">
                  <c:v>5.0984000000003249E-2</c:v>
                </c:pt>
                <c:pt idx="84">
                  <c:v>-2.4739499999999026E-2</c:v>
                </c:pt>
                <c:pt idx="85">
                  <c:v>-1.5437499999997328E-2</c:v>
                </c:pt>
                <c:pt idx="86">
                  <c:v>6.4869999999999095E-2</c:v>
                </c:pt>
                <c:pt idx="87">
                  <c:v>-2.1622999999998171E-2</c:v>
                </c:pt>
                <c:pt idx="88">
                  <c:v>0.19561900000000065</c:v>
                </c:pt>
                <c:pt idx="89">
                  <c:v>-5.6900000000013051E-3</c:v>
                </c:pt>
                <c:pt idx="90">
                  <c:v>-1.6790000000028726E-3</c:v>
                </c:pt>
                <c:pt idx="91">
                  <c:v>2.768750000000253E-2</c:v>
                </c:pt>
                <c:pt idx="92">
                  <c:v>4.7969000000001927E-2</c:v>
                </c:pt>
                <c:pt idx="93">
                  <c:v>6.2270999999999077E-2</c:v>
                </c:pt>
                <c:pt idx="94">
                  <c:v>-2.531399999999806E-2</c:v>
                </c:pt>
                <c:pt idx="95">
                  <c:v>8.8749999999393481E-4</c:v>
                </c:pt>
                <c:pt idx="96">
                  <c:v>-2.9280000000007078E-3</c:v>
                </c:pt>
                <c:pt idx="97">
                  <c:v>-2.5878999999999763E-2</c:v>
                </c:pt>
                <c:pt idx="98">
                  <c:v>-2.6429999999990628E-3</c:v>
                </c:pt>
                <c:pt idx="99">
                  <c:v>2.1400000000003416E-2</c:v>
                </c:pt>
                <c:pt idx="100">
                  <c:v>-2.4994499999998254E-2</c:v>
                </c:pt>
                <c:pt idx="101">
                  <c:v>-1.799599999999657E-2</c:v>
                </c:pt>
                <c:pt idx="102">
                  <c:v>-1.7282999999995496E-2</c:v>
                </c:pt>
                <c:pt idx="103">
                  <c:v>2.3618500000001319E-2</c:v>
                </c:pt>
                <c:pt idx="104">
                  <c:v>8.133000000000834E-3</c:v>
                </c:pt>
                <c:pt idx="105">
                  <c:v>-2.7048999999998102E-2</c:v>
                </c:pt>
                <c:pt idx="106">
                  <c:v>-8.5500000000031662E-3</c:v>
                </c:pt>
                <c:pt idx="107">
                  <c:v>2.0171500000000009E-2</c:v>
                </c:pt>
                <c:pt idx="108">
                  <c:v>1.2374499999999955E-2</c:v>
                </c:pt>
                <c:pt idx="109">
                  <c:v>-5.4990000000003647E-3</c:v>
                </c:pt>
                <c:pt idx="110">
                  <c:v>-4.3385000000029095E-3</c:v>
                </c:pt>
                <c:pt idx="111">
                  <c:v>3.9317499999999228E-2</c:v>
                </c:pt>
                <c:pt idx="112">
                  <c:v>-3.0836999999998227E-2</c:v>
                </c:pt>
                <c:pt idx="113">
                  <c:v>1.1282500000003637E-2</c:v>
                </c:pt>
                <c:pt idx="114">
                  <c:v>-1.942099999999769E-2</c:v>
                </c:pt>
                <c:pt idx="115">
                  <c:v>-2.7145999999998338E-2</c:v>
                </c:pt>
                <c:pt idx="116">
                  <c:v>2.6218000000000075E-2</c:v>
                </c:pt>
                <c:pt idx="117">
                  <c:v>-9.5999999999989427E-3</c:v>
                </c:pt>
                <c:pt idx="118">
                  <c:v>1.4364999999997963E-2</c:v>
                </c:pt>
                <c:pt idx="119">
                  <c:v>-0.10171599999999614</c:v>
                </c:pt>
                <c:pt idx="120">
                  <c:v>5.5019999999998959E-3</c:v>
                </c:pt>
                <c:pt idx="121">
                  <c:v>-4.8658999999997121E-2</c:v>
                </c:pt>
                <c:pt idx="122">
                  <c:v>3.9989000000002051E-2</c:v>
                </c:pt>
                <c:pt idx="123">
                  <c:v>-3.2235499999998751E-2</c:v>
                </c:pt>
                <c:pt idx="124">
                  <c:v>4.6239000000003472E-2</c:v>
                </c:pt>
                <c:pt idx="125">
                  <c:v>1.9847000000002168E-2</c:v>
                </c:pt>
                <c:pt idx="126">
                  <c:v>-3.1013000000001512E-2</c:v>
                </c:pt>
                <c:pt idx="127">
                  <c:v>-9.8149999999961324E-3</c:v>
                </c:pt>
                <c:pt idx="128">
                  <c:v>2.3550000000014393E-3</c:v>
                </c:pt>
                <c:pt idx="129">
                  <c:v>-1.5869999999971185E-3</c:v>
                </c:pt>
                <c:pt idx="130">
                  <c:v>1.874199999999604E-2</c:v>
                </c:pt>
                <c:pt idx="131">
                  <c:v>-1.1525999999999925E-2</c:v>
                </c:pt>
                <c:pt idx="132">
                  <c:v>1.283849999999731E-2</c:v>
                </c:pt>
                <c:pt idx="133">
                  <c:v>-3.2554000000001082E-2</c:v>
                </c:pt>
                <c:pt idx="134">
                  <c:v>-1.3265499999995711E-2</c:v>
                </c:pt>
                <c:pt idx="135">
                  <c:v>-3.0110000000000525E-2</c:v>
                </c:pt>
                <c:pt idx="136">
                  <c:v>-1.6519000000002393E-2</c:v>
                </c:pt>
                <c:pt idx="137">
                  <c:v>-1.2558999999999543E-2</c:v>
                </c:pt>
                <c:pt idx="138">
                  <c:v>2.4809999999998666E-2</c:v>
                </c:pt>
                <c:pt idx="139">
                  <c:v>7.9599999999970805E-3</c:v>
                </c:pt>
                <c:pt idx="140">
                  <c:v>-1.6947499999997007E-2</c:v>
                </c:pt>
                <c:pt idx="141">
                  <c:v>-1.3360000000002259E-2</c:v>
                </c:pt>
                <c:pt idx="142">
                  <c:v>2.931149999999505E-2</c:v>
                </c:pt>
                <c:pt idx="143">
                  <c:v>-1.6237000000003832E-2</c:v>
                </c:pt>
                <c:pt idx="144">
                  <c:v>3.7532000000005894E-2</c:v>
                </c:pt>
                <c:pt idx="145">
                  <c:v>-8.0385000000013918E-3</c:v>
                </c:pt>
                <c:pt idx="146">
                  <c:v>1.4536000000003213E-2</c:v>
                </c:pt>
                <c:pt idx="147">
                  <c:v>7.839750000000123E-2</c:v>
                </c:pt>
                <c:pt idx="148">
                  <c:v>1.5286999999993611E-2</c:v>
                </c:pt>
                <c:pt idx="149">
                  <c:v>2.0692000000000377E-2</c:v>
                </c:pt>
                <c:pt idx="150">
                  <c:v>-2.7109999999979095E-3</c:v>
                </c:pt>
                <c:pt idx="151">
                  <c:v>2.7173999999998699E-2</c:v>
                </c:pt>
                <c:pt idx="152">
                  <c:v>-6.7999999999912575E-4</c:v>
                </c:pt>
                <c:pt idx="153">
                  <c:v>-5.1409999999982858E-3</c:v>
                </c:pt>
                <c:pt idx="154">
                  <c:v>4.3808500000000805E-2</c:v>
                </c:pt>
                <c:pt idx="155">
                  <c:v>-3.0855499999997704E-2</c:v>
                </c:pt>
                <c:pt idx="156">
                  <c:v>-2.327200000000218E-2</c:v>
                </c:pt>
                <c:pt idx="157">
                  <c:v>3.4149999999968372E-3</c:v>
                </c:pt>
                <c:pt idx="158">
                  <c:v>3.9324000000000581E-2</c:v>
                </c:pt>
                <c:pt idx="159">
                  <c:v>-4.1999999999831061E-4</c:v>
                </c:pt>
                <c:pt idx="160">
                  <c:v>-1.6354999999997233E-2</c:v>
                </c:pt>
                <c:pt idx="161">
                  <c:v>2.7078000000003044E-2</c:v>
                </c:pt>
                <c:pt idx="162">
                  <c:v>-4.8405000000002474E-3</c:v>
                </c:pt>
                <c:pt idx="163">
                  <c:v>-4.4139999999970314E-3</c:v>
                </c:pt>
                <c:pt idx="164">
                  <c:v>-3.4949999999998482E-2</c:v>
                </c:pt>
                <c:pt idx="165">
                  <c:v>-6.0875000000031321E-3</c:v>
                </c:pt>
                <c:pt idx="166">
                  <c:v>-2.0855999999998431E-2</c:v>
                </c:pt>
                <c:pt idx="167">
                  <c:v>-3.7924999999994213E-3</c:v>
                </c:pt>
                <c:pt idx="168">
                  <c:v>-3.7261000000000877E-2</c:v>
                </c:pt>
                <c:pt idx="169">
                  <c:v>4.5260000000020284E-3</c:v>
                </c:pt>
                <c:pt idx="170">
                  <c:v>-8.9629999999996102E-2</c:v>
                </c:pt>
                <c:pt idx="171">
                  <c:v>4.3324999999999392E-2</c:v>
                </c:pt>
                <c:pt idx="172">
                  <c:v>-7.3280999999997931E-2</c:v>
                </c:pt>
                <c:pt idx="173">
                  <c:v>-6.4720999999998696E-2</c:v>
                </c:pt>
                <c:pt idx="174">
                  <c:v>-1.7718999999999596E-2</c:v>
                </c:pt>
                <c:pt idx="175">
                  <c:v>5.9227999999997394E-2</c:v>
                </c:pt>
                <c:pt idx="176">
                  <c:v>-7.4234999999998053E-2</c:v>
                </c:pt>
                <c:pt idx="177">
                  <c:v>2.7912999999998078E-2</c:v>
                </c:pt>
                <c:pt idx="178">
                  <c:v>6.6409999999997638E-2</c:v>
                </c:pt>
                <c:pt idx="179">
                  <c:v>-8.4419999999987283E-3</c:v>
                </c:pt>
                <c:pt idx="180">
                  <c:v>-6.207499999999655E-2</c:v>
                </c:pt>
                <c:pt idx="181">
                  <c:v>6.170000000000897E-3</c:v>
                </c:pt>
                <c:pt idx="182">
                  <c:v>2.3049999999997794E-3</c:v>
                </c:pt>
                <c:pt idx="183">
                  <c:v>-2.165600000000012E-2</c:v>
                </c:pt>
                <c:pt idx="184">
                  <c:v>5.3736000000000672E-2</c:v>
                </c:pt>
                <c:pt idx="185">
                  <c:v>1.0174999999996714E-2</c:v>
                </c:pt>
                <c:pt idx="186">
                  <c:v>-3.4570999999999685E-2</c:v>
                </c:pt>
                <c:pt idx="187">
                  <c:v>-1.2662999999996316E-2</c:v>
                </c:pt>
                <c:pt idx="188">
                  <c:v>-1.976799999999912E-2</c:v>
                </c:pt>
                <c:pt idx="189">
                  <c:v>-1.2164000000002062E-2</c:v>
                </c:pt>
                <c:pt idx="190">
                  <c:v>-3.749050000000409E-2</c:v>
                </c:pt>
                <c:pt idx="191">
                  <c:v>-2.6296999999996018E-2</c:v>
                </c:pt>
                <c:pt idx="192">
                  <c:v>-1.7264999999998309E-2</c:v>
                </c:pt>
                <c:pt idx="193">
                  <c:v>0.12862650000000286</c:v>
                </c:pt>
                <c:pt idx="194">
                  <c:v>3.7995500000000959E-2</c:v>
                </c:pt>
                <c:pt idx="195">
                  <c:v>2.3089500000001095E-2</c:v>
                </c:pt>
                <c:pt idx="196">
                  <c:v>2.216399999999652E-2</c:v>
                </c:pt>
                <c:pt idx="197">
                  <c:v>1.5761000000001246E-2</c:v>
                </c:pt>
                <c:pt idx="198">
                  <c:v>-3.9927500000004557E-2</c:v>
                </c:pt>
                <c:pt idx="199">
                  <c:v>-3.8790000000002323E-2</c:v>
                </c:pt>
                <c:pt idx="200">
                  <c:v>8.9424999999998533E-2</c:v>
                </c:pt>
                <c:pt idx="201">
                  <c:v>7.9689999999992267E-3</c:v>
                </c:pt>
                <c:pt idx="202">
                  <c:v>9.1714999999972235E-3</c:v>
                </c:pt>
                <c:pt idx="203">
                  <c:v>5.7449999999999335E-2</c:v>
                </c:pt>
                <c:pt idx="204">
                  <c:v>0.11930600000000524</c:v>
                </c:pt>
                <c:pt idx="205">
                  <c:v>-9.220499999999987E-2</c:v>
                </c:pt>
                <c:pt idx="206">
                  <c:v>-1.6219999999975698E-3</c:v>
                </c:pt>
                <c:pt idx="207">
                  <c:v>2.7214499999999475E-2</c:v>
                </c:pt>
                <c:pt idx="208">
                  <c:v>-2.6889999999966108E-3</c:v>
                </c:pt>
                <c:pt idx="209">
                  <c:v>-1.3818000000000552E-2</c:v>
                </c:pt>
                <c:pt idx="210">
                  <c:v>-1.5319500000000374E-2</c:v>
                </c:pt>
                <c:pt idx="211">
                  <c:v>-1.8015999999999366E-2</c:v>
                </c:pt>
                <c:pt idx="212">
                  <c:v>0.12746699999999933</c:v>
                </c:pt>
                <c:pt idx="213">
                  <c:v>-2.4069999999998259E-2</c:v>
                </c:pt>
                <c:pt idx="214">
                  <c:v>-9.6448999999999785E-2</c:v>
                </c:pt>
                <c:pt idx="215">
                  <c:v>6.1646000000003198E-2</c:v>
                </c:pt>
                <c:pt idx="216">
                  <c:v>2.2111000000002434E-2</c:v>
                </c:pt>
                <c:pt idx="217">
                  <c:v>9.5889999999982933E-3</c:v>
                </c:pt>
                <c:pt idx="218">
                  <c:v>-1.2882999999998646E-2</c:v>
                </c:pt>
                <c:pt idx="219">
                  <c:v>0.20015000000000072</c:v>
                </c:pt>
                <c:pt idx="220">
                  <c:v>-4.3161500000000075E-2</c:v>
                </c:pt>
                <c:pt idx="221">
                  <c:v>1.8142999999998466E-2</c:v>
                </c:pt>
                <c:pt idx="222">
                  <c:v>6.0233000000003756E-2</c:v>
                </c:pt>
                <c:pt idx="223">
                  <c:v>-2.9885000000000161E-2</c:v>
                </c:pt>
                <c:pt idx="224">
                  <c:v>4.6498000000003259E-2</c:v>
                </c:pt>
                <c:pt idx="225">
                  <c:v>0.11603899999999712</c:v>
                </c:pt>
                <c:pt idx="226">
                  <c:v>-6.1101999999998213E-2</c:v>
                </c:pt>
                <c:pt idx="227">
                  <c:v>-9.3044999999996492E-2</c:v>
                </c:pt>
                <c:pt idx="228">
                  <c:v>3.9801000000000641E-2</c:v>
                </c:pt>
                <c:pt idx="229">
                  <c:v>2.9040999999999428E-2</c:v>
                </c:pt>
                <c:pt idx="230">
                  <c:v>2.6964499999998282E-2</c:v>
                </c:pt>
                <c:pt idx="231">
                  <c:v>-4.6199999999991803E-3</c:v>
                </c:pt>
                <c:pt idx="232">
                  <c:v>-3.7059499999998025E-2</c:v>
                </c:pt>
                <c:pt idx="233">
                  <c:v>6.5290000000004511E-3</c:v>
                </c:pt>
                <c:pt idx="234">
                  <c:v>-0.12103499999999912</c:v>
                </c:pt>
                <c:pt idx="235">
                  <c:v>-6.3065500000000441E-2</c:v>
                </c:pt>
                <c:pt idx="236">
                  <c:v>-3.6804000000000059E-2</c:v>
                </c:pt>
                <c:pt idx="237">
                  <c:v>8.2579999999978781E-3</c:v>
                </c:pt>
                <c:pt idx="238">
                  <c:v>-3.0497999999997916E-2</c:v>
                </c:pt>
                <c:pt idx="239">
                  <c:v>-6.9342499999997642E-2</c:v>
                </c:pt>
                <c:pt idx="240">
                  <c:v>-7.8445000000002096E-2</c:v>
                </c:pt>
                <c:pt idx="241">
                  <c:v>-5.6666999999997358E-2</c:v>
                </c:pt>
                <c:pt idx="242">
                  <c:v>-3.4378000000000242E-2</c:v>
                </c:pt>
                <c:pt idx="243">
                  <c:v>-3.2199999999999562E-2</c:v>
                </c:pt>
                <c:pt idx="244">
                  <c:v>-7.0628999999996722E-2</c:v>
                </c:pt>
                <c:pt idx="245">
                  <c:v>-2.6792000000003924E-2</c:v>
                </c:pt>
                <c:pt idx="246">
                  <c:v>-2.3343500000002848E-2</c:v>
                </c:pt>
                <c:pt idx="247">
                  <c:v>-7.1952999999997047E-2</c:v>
                </c:pt>
                <c:pt idx="248">
                  <c:v>-5.6829000000000462E-2</c:v>
                </c:pt>
                <c:pt idx="249">
                  <c:v>1.8262E-2</c:v>
                </c:pt>
                <c:pt idx="250">
                  <c:v>2.5785000000002611E-2</c:v>
                </c:pt>
                <c:pt idx="251">
                  <c:v>-1.9344000000003803E-2</c:v>
                </c:pt>
                <c:pt idx="252">
                  <c:v>-1.7620000000000857E-2</c:v>
                </c:pt>
                <c:pt idx="253">
                  <c:v>3.202399999999983E-2</c:v>
                </c:pt>
                <c:pt idx="254">
                  <c:v>-7.0409999999974104E-3</c:v>
                </c:pt>
                <c:pt idx="255">
                  <c:v>-4.7282000000002711E-2</c:v>
                </c:pt>
                <c:pt idx="256">
                  <c:v>7.03900000000246E-3</c:v>
                </c:pt>
                <c:pt idx="257">
                  <c:v>-6.0792999999996766E-2</c:v>
                </c:pt>
                <c:pt idx="258">
                  <c:v>-2.7043999999996515E-2</c:v>
                </c:pt>
                <c:pt idx="259">
                  <c:v>-9.4818499999998807E-2</c:v>
                </c:pt>
                <c:pt idx="260">
                  <c:v>-4.9719000000003177E-2</c:v>
                </c:pt>
                <c:pt idx="261">
                  <c:v>-8.6651500000002102E-2</c:v>
                </c:pt>
                <c:pt idx="262">
                  <c:v>-0.11450000000000315</c:v>
                </c:pt>
                <c:pt idx="263">
                  <c:v>-0.15119200000000177</c:v>
                </c:pt>
                <c:pt idx="264">
                  <c:v>-0.10081999999999525</c:v>
                </c:pt>
                <c:pt idx="265">
                  <c:v>-9.7220000000000084E-2</c:v>
                </c:pt>
                <c:pt idx="266">
                  <c:v>-6.5141500000006403E-2</c:v>
                </c:pt>
                <c:pt idx="267">
                  <c:v>8.0799999999570105E-4</c:v>
                </c:pt>
                <c:pt idx="268">
                  <c:v>3.2392000000001531E-2</c:v>
                </c:pt>
                <c:pt idx="269">
                  <c:v>2.7609999999995694E-3</c:v>
                </c:pt>
                <c:pt idx="270">
                  <c:v>-0.1024799999999999</c:v>
                </c:pt>
                <c:pt idx="271">
                  <c:v>1.1230000000004736E-2</c:v>
                </c:pt>
                <c:pt idx="272">
                  <c:v>9.3372000000002231E-2</c:v>
                </c:pt>
                <c:pt idx="273">
                  <c:v>-3.0055999999994754E-2</c:v>
                </c:pt>
                <c:pt idx="274">
                  <c:v>-8.2950000000003854E-3</c:v>
                </c:pt>
                <c:pt idx="275">
                  <c:v>0.26387400000000483</c:v>
                </c:pt>
                <c:pt idx="276">
                  <c:v>1.4005000000000933E-2</c:v>
                </c:pt>
                <c:pt idx="277">
                  <c:v>1.7614000000001795E-2</c:v>
                </c:pt>
                <c:pt idx="278">
                  <c:v>3.8400000000002876E-3</c:v>
                </c:pt>
                <c:pt idx="279">
                  <c:v>-2.3105499999996226E-2</c:v>
                </c:pt>
                <c:pt idx="280">
                  <c:v>9.9704999999978838E-3</c:v>
                </c:pt>
                <c:pt idx="281">
                  <c:v>-4.0695499999998219E-2</c:v>
                </c:pt>
                <c:pt idx="282">
                  <c:v>-2.8402999999993739E-2</c:v>
                </c:pt>
                <c:pt idx="283">
                  <c:v>-2.9243999999998493E-2</c:v>
                </c:pt>
                <c:pt idx="284">
                  <c:v>-4.2614000000000374E-2</c:v>
                </c:pt>
                <c:pt idx="285">
                  <c:v>3.2675999999998595E-2</c:v>
                </c:pt>
                <c:pt idx="286">
                  <c:v>-2.5999999998305157E-5</c:v>
                </c:pt>
                <c:pt idx="287">
                  <c:v>-3.0598000000001235E-2</c:v>
                </c:pt>
                <c:pt idx="288">
                  <c:v>-5.5306999999999107E-2</c:v>
                </c:pt>
                <c:pt idx="289">
                  <c:v>-3.3919999999998396E-2</c:v>
                </c:pt>
                <c:pt idx="290">
                  <c:v>-2.7160500000000809E-2</c:v>
                </c:pt>
                <c:pt idx="291">
                  <c:v>-1.7424999999995805E-2</c:v>
                </c:pt>
                <c:pt idx="292">
                  <c:v>2.1259000000000583E-2</c:v>
                </c:pt>
                <c:pt idx="293">
                  <c:v>-2.5531499999996043E-2</c:v>
                </c:pt>
                <c:pt idx="294">
                  <c:v>-1.8820000000005166E-2</c:v>
                </c:pt>
                <c:pt idx="295">
                  <c:v>-5.3793000000002422E-2</c:v>
                </c:pt>
                <c:pt idx="296">
                  <c:v>-4.0977999999999071E-2</c:v>
                </c:pt>
                <c:pt idx="297">
                  <c:v>-1.0656514328001521E-2</c:v>
                </c:pt>
                <c:pt idx="298">
                  <c:v>-7.2228518047996459E-2</c:v>
                </c:pt>
                <c:pt idx="299">
                  <c:v>-6.8271516848003699E-2</c:v>
                </c:pt>
                <c:pt idx="300">
                  <c:v>-6.8385500000001542E-2</c:v>
                </c:pt>
                <c:pt idx="301">
                  <c:v>-0.1251470000000019</c:v>
                </c:pt>
                <c:pt idx="302">
                  <c:v>-0.17203188257600033</c:v>
                </c:pt>
                <c:pt idx="303">
                  <c:v>-0.10902691591199698</c:v>
                </c:pt>
                <c:pt idx="304">
                  <c:v>-6.7003684784001649E-2</c:v>
                </c:pt>
                <c:pt idx="305">
                  <c:v>-7.1647000000005789E-2</c:v>
                </c:pt>
                <c:pt idx="306">
                  <c:v>-0.16459978966599564</c:v>
                </c:pt>
                <c:pt idx="307">
                  <c:v>-0.10349699999999729</c:v>
                </c:pt>
                <c:pt idx="308">
                  <c:v>-0.1783995119279993</c:v>
                </c:pt>
                <c:pt idx="309">
                  <c:v>-0.15037579015599789</c:v>
                </c:pt>
                <c:pt idx="310">
                  <c:v>-0.24258398594199804</c:v>
                </c:pt>
                <c:pt idx="311">
                  <c:v>-0.15551881459699857</c:v>
                </c:pt>
                <c:pt idx="312">
                  <c:v>-0.17956601454800136</c:v>
                </c:pt>
                <c:pt idx="313">
                  <c:v>-0.16782781655700063</c:v>
                </c:pt>
                <c:pt idx="314">
                  <c:v>-0.18087781435200156</c:v>
                </c:pt>
                <c:pt idx="315">
                  <c:v>-0.17937711538400336</c:v>
                </c:pt>
                <c:pt idx="316">
                  <c:v>-0.19430628115999937</c:v>
                </c:pt>
                <c:pt idx="317">
                  <c:v>-9.4563320976000398E-2</c:v>
                </c:pt>
                <c:pt idx="318">
                  <c:v>-0.15122099999999961</c:v>
                </c:pt>
                <c:pt idx="319">
                  <c:v>-0.16320367518400047</c:v>
                </c:pt>
                <c:pt idx="320">
                  <c:v>-4.9129522608001963E-2</c:v>
                </c:pt>
                <c:pt idx="321">
                  <c:v>-0.18768000000000384</c:v>
                </c:pt>
                <c:pt idx="322">
                  <c:v>-1.8450966587000295E-2</c:v>
                </c:pt>
                <c:pt idx="323">
                  <c:v>-0.16410463816600007</c:v>
                </c:pt>
                <c:pt idx="324">
                  <c:v>-0.16691812534399908</c:v>
                </c:pt>
                <c:pt idx="325">
                  <c:v>-0.25002304247800211</c:v>
                </c:pt>
                <c:pt idx="326">
                  <c:v>-0.30877400000000144</c:v>
                </c:pt>
                <c:pt idx="327">
                  <c:v>-0.29695606536800234</c:v>
                </c:pt>
                <c:pt idx="328">
                  <c:v>-0.21081706332799932</c:v>
                </c:pt>
                <c:pt idx="329">
                  <c:v>-0.19611999999999874</c:v>
                </c:pt>
                <c:pt idx="330">
                  <c:v>-0.34377572771600029</c:v>
                </c:pt>
                <c:pt idx="331">
                  <c:v>-0.32369445783200135</c:v>
                </c:pt>
                <c:pt idx="332">
                  <c:v>-0.28607793326700026</c:v>
                </c:pt>
                <c:pt idx="333">
                  <c:v>-0.10030314178399991</c:v>
                </c:pt>
                <c:pt idx="334">
                  <c:v>-0.1743773343939985</c:v>
                </c:pt>
                <c:pt idx="335">
                  <c:v>-0.1808449999999997</c:v>
                </c:pt>
                <c:pt idx="336">
                  <c:v>-0.13987754218499937</c:v>
                </c:pt>
                <c:pt idx="337">
                  <c:v>-0.23372985208199992</c:v>
                </c:pt>
                <c:pt idx="338">
                  <c:v>-0.25872815061300081</c:v>
                </c:pt>
                <c:pt idx="339">
                  <c:v>-0.3285739999999997</c:v>
                </c:pt>
                <c:pt idx="340">
                  <c:v>-0.32318075291599868</c:v>
                </c:pt>
                <c:pt idx="341">
                  <c:v>-0.23155407400800243</c:v>
                </c:pt>
                <c:pt idx="342">
                  <c:v>-0.18649799999999672</c:v>
                </c:pt>
                <c:pt idx="343">
                  <c:v>-0.26275804468300024</c:v>
                </c:pt>
                <c:pt idx="344">
                  <c:v>-0.24733999999999767</c:v>
                </c:pt>
                <c:pt idx="345">
                  <c:v>-0.22461544115499876</c:v>
                </c:pt>
                <c:pt idx="346">
                  <c:v>-0.23456027359999609</c:v>
                </c:pt>
                <c:pt idx="347">
                  <c:v>-0.28828000000000031</c:v>
                </c:pt>
                <c:pt idx="348">
                  <c:v>-0.20999599999999852</c:v>
                </c:pt>
                <c:pt idx="349">
                  <c:v>-0.19378796315699987</c:v>
                </c:pt>
                <c:pt idx="350">
                  <c:v>-0.17818136330400058</c:v>
                </c:pt>
                <c:pt idx="351">
                  <c:v>-0.41996400000000023</c:v>
                </c:pt>
                <c:pt idx="352">
                  <c:v>-0.21879999999999811</c:v>
                </c:pt>
                <c:pt idx="353">
                  <c:v>-0.19687615845299966</c:v>
                </c:pt>
                <c:pt idx="354">
                  <c:v>-0.21379323875400047</c:v>
                </c:pt>
                <c:pt idx="355">
                  <c:v>-0.22339895972699786</c:v>
                </c:pt>
                <c:pt idx="356">
                  <c:v>-0.19547087549599951</c:v>
                </c:pt>
                <c:pt idx="357">
                  <c:v>-0.21772523728400017</c:v>
                </c:pt>
                <c:pt idx="358">
                  <c:v>-0.23936023801899964</c:v>
                </c:pt>
                <c:pt idx="359">
                  <c:v>-0.24447500000000133</c:v>
                </c:pt>
                <c:pt idx="360">
                  <c:v>-0.19905112618399912</c:v>
                </c:pt>
                <c:pt idx="361">
                  <c:v>-0.26999707532800166</c:v>
                </c:pt>
                <c:pt idx="362">
                  <c:v>-0.21101903953799983</c:v>
                </c:pt>
                <c:pt idx="363">
                  <c:v>-0.22863367386400135</c:v>
                </c:pt>
                <c:pt idx="364">
                  <c:v>-0.24428624071400051</c:v>
                </c:pt>
                <c:pt idx="365">
                  <c:v>-0.25960867122400089</c:v>
                </c:pt>
                <c:pt idx="366">
                  <c:v>-0.16391812870399924</c:v>
                </c:pt>
                <c:pt idx="367">
                  <c:v>-0.17233200000000259</c:v>
                </c:pt>
                <c:pt idx="368">
                  <c:v>-0.25468000000000046</c:v>
                </c:pt>
                <c:pt idx="369">
                  <c:v>-0.26191000000000031</c:v>
                </c:pt>
                <c:pt idx="370">
                  <c:v>-0.20870414963300021</c:v>
                </c:pt>
                <c:pt idx="371">
                  <c:v>-0.21748214644800079</c:v>
                </c:pt>
                <c:pt idx="372">
                  <c:v>-0.22382434688899799</c:v>
                </c:pt>
                <c:pt idx="373">
                  <c:v>-0.25587686781600105</c:v>
                </c:pt>
                <c:pt idx="374">
                  <c:v>-0.24880666954400255</c:v>
                </c:pt>
                <c:pt idx="375">
                  <c:v>-0.20480634590899882</c:v>
                </c:pt>
                <c:pt idx="376">
                  <c:v>-0.24433546695200015</c:v>
                </c:pt>
                <c:pt idx="377">
                  <c:v>-0.17843734492899799</c:v>
                </c:pt>
                <c:pt idx="378">
                  <c:v>-0.19922345022000343</c:v>
                </c:pt>
                <c:pt idx="379">
                  <c:v>-0.19110006968800164</c:v>
                </c:pt>
                <c:pt idx="380">
                  <c:v>-0.22651974850599821</c:v>
                </c:pt>
                <c:pt idx="381">
                  <c:v>-0.21398854439000026</c:v>
                </c:pt>
                <c:pt idx="382">
                  <c:v>-0.2432937497309986</c:v>
                </c:pt>
                <c:pt idx="383">
                  <c:v>-0.18343447043200101</c:v>
                </c:pt>
                <c:pt idx="384">
                  <c:v>-0.21500785012199941</c:v>
                </c:pt>
                <c:pt idx="385">
                  <c:v>-0.23592199999999863</c:v>
                </c:pt>
                <c:pt idx="386">
                  <c:v>-0.13879586769600216</c:v>
                </c:pt>
                <c:pt idx="387">
                  <c:v>-0.17784293259200012</c:v>
                </c:pt>
                <c:pt idx="388">
                  <c:v>-0.21967545463000171</c:v>
                </c:pt>
                <c:pt idx="389">
                  <c:v>-0.25485614693799796</c:v>
                </c:pt>
                <c:pt idx="390">
                  <c:v>-0.25107400000000091</c:v>
                </c:pt>
                <c:pt idx="391">
                  <c:v>-0.20836105668800009</c:v>
                </c:pt>
                <c:pt idx="392">
                  <c:v>-0.22353685869700257</c:v>
                </c:pt>
                <c:pt idx="393">
                  <c:v>-0.17665194257699923</c:v>
                </c:pt>
                <c:pt idx="394">
                  <c:v>-0.21013385747200175</c:v>
                </c:pt>
                <c:pt idx="395">
                  <c:v>-0.19085705913799877</c:v>
                </c:pt>
                <c:pt idx="396">
                  <c:v>-0.1966690657280008</c:v>
                </c:pt>
                <c:pt idx="397">
                  <c:v>-0.21947866119599979</c:v>
                </c:pt>
                <c:pt idx="398">
                  <c:v>-0.20458746393999938</c:v>
                </c:pt>
                <c:pt idx="399">
                  <c:v>-0.18951999999999991</c:v>
                </c:pt>
                <c:pt idx="400">
                  <c:v>-0.20390006608799993</c:v>
                </c:pt>
                <c:pt idx="401">
                  <c:v>-0.21376594355700007</c:v>
                </c:pt>
                <c:pt idx="402">
                  <c:v>-0.20250199999999907</c:v>
                </c:pt>
                <c:pt idx="403">
                  <c:v>-0.21823399999999893</c:v>
                </c:pt>
                <c:pt idx="404">
                  <c:v>-0.22954973299999715</c:v>
                </c:pt>
                <c:pt idx="405">
                  <c:v>-0.18695545463000052</c:v>
                </c:pt>
                <c:pt idx="406">
                  <c:v>-0.18703414742800106</c:v>
                </c:pt>
                <c:pt idx="407">
                  <c:v>-0.20921893187199991</c:v>
                </c:pt>
                <c:pt idx="408">
                  <c:v>-0.25581494233199997</c:v>
                </c:pt>
                <c:pt idx="409">
                  <c:v>-0.2139946642640016</c:v>
                </c:pt>
                <c:pt idx="410">
                  <c:v>-0.24119213530400074</c:v>
                </c:pt>
                <c:pt idx="411">
                  <c:v>-0.19104486469599991</c:v>
                </c:pt>
                <c:pt idx="412">
                  <c:v>-0.18983253851000015</c:v>
                </c:pt>
                <c:pt idx="413">
                  <c:v>-0.26505000000000045</c:v>
                </c:pt>
                <c:pt idx="414">
                  <c:v>-0.16362266070599851</c:v>
                </c:pt>
                <c:pt idx="415">
                  <c:v>-0.21467106368799982</c:v>
                </c:pt>
                <c:pt idx="416">
                  <c:v>-0.21176706356800068</c:v>
                </c:pt>
                <c:pt idx="417">
                  <c:v>-0.19635493691199812</c:v>
                </c:pt>
                <c:pt idx="418">
                  <c:v>-0.20614893511199917</c:v>
                </c:pt>
                <c:pt idx="419">
                  <c:v>-0.18698305987300223</c:v>
                </c:pt>
                <c:pt idx="420">
                  <c:v>-0.20578305840300182</c:v>
                </c:pt>
                <c:pt idx="421">
                  <c:v>-0.22814586661600167</c:v>
                </c:pt>
                <c:pt idx="422">
                  <c:v>-0.1819653332160005</c:v>
                </c:pt>
                <c:pt idx="423">
                  <c:v>-0.20627499999999976</c:v>
                </c:pt>
                <c:pt idx="424">
                  <c:v>-0.19267586529599967</c:v>
                </c:pt>
                <c:pt idx="425">
                  <c:v>-0.19742085771700246</c:v>
                </c:pt>
                <c:pt idx="426">
                  <c:v>-0.20049606584800195</c:v>
                </c:pt>
                <c:pt idx="427">
                  <c:v>-0.19425185428700331</c:v>
                </c:pt>
                <c:pt idx="428">
                  <c:v>-0.20347754463499967</c:v>
                </c:pt>
                <c:pt idx="429">
                  <c:v>-0.18721145806000017</c:v>
                </c:pt>
                <c:pt idx="430">
                  <c:v>-0.18540534198899827</c:v>
                </c:pt>
                <c:pt idx="431">
                  <c:v>-0.21817273467999954</c:v>
                </c:pt>
                <c:pt idx="432">
                  <c:v>-0.19268199999999958</c:v>
                </c:pt>
                <c:pt idx="433">
                  <c:v>-0.18313466630400121</c:v>
                </c:pt>
                <c:pt idx="434">
                  <c:v>-0.22456373443999844</c:v>
                </c:pt>
                <c:pt idx="435">
                  <c:v>-0.16353399999999851</c:v>
                </c:pt>
                <c:pt idx="436">
                  <c:v>-0.2028510561980017</c:v>
                </c:pt>
                <c:pt idx="437">
                  <c:v>-0.20844693403199877</c:v>
                </c:pt>
                <c:pt idx="438">
                  <c:v>-0.17364505546300002</c:v>
                </c:pt>
                <c:pt idx="439">
                  <c:v>-0.1759806528660004</c:v>
                </c:pt>
                <c:pt idx="440">
                  <c:v>-0.21457399999999893</c:v>
                </c:pt>
                <c:pt idx="441">
                  <c:v>-0.19523745046500274</c:v>
                </c:pt>
                <c:pt idx="442">
                  <c:v>-0.16002500000000097</c:v>
                </c:pt>
                <c:pt idx="443">
                  <c:v>-0.16261199999999754</c:v>
                </c:pt>
                <c:pt idx="444">
                  <c:v>-0.20431399999999833</c:v>
                </c:pt>
                <c:pt idx="445">
                  <c:v>-0.16906574948600017</c:v>
                </c:pt>
                <c:pt idx="446">
                  <c:v>-0.19887146743199935</c:v>
                </c:pt>
                <c:pt idx="447">
                  <c:v>-0.20936614007799648</c:v>
                </c:pt>
                <c:pt idx="448">
                  <c:v>-0.17849253973500012</c:v>
                </c:pt>
                <c:pt idx="449">
                  <c:v>-0.16631513986400037</c:v>
                </c:pt>
                <c:pt idx="450">
                  <c:v>-0.17877934065599987</c:v>
                </c:pt>
                <c:pt idx="451">
                  <c:v>-0.19308013052299877</c:v>
                </c:pt>
                <c:pt idx="452">
                  <c:v>-0.13871999999999929</c:v>
                </c:pt>
                <c:pt idx="453">
                  <c:v>-0.15680000000000049</c:v>
                </c:pt>
                <c:pt idx="454">
                  <c:v>-0.16927213722400047</c:v>
                </c:pt>
                <c:pt idx="455">
                  <c:v>-0.14773773065600082</c:v>
                </c:pt>
                <c:pt idx="456">
                  <c:v>-0.14542446712500201</c:v>
                </c:pt>
                <c:pt idx="457">
                  <c:v>-0.14051493473700027</c:v>
                </c:pt>
                <c:pt idx="458">
                  <c:v>-0.15213399999999844</c:v>
                </c:pt>
                <c:pt idx="459">
                  <c:v>-0.12041613146000252</c:v>
                </c:pt>
                <c:pt idx="460">
                  <c:v>-0.1965973359759996</c:v>
                </c:pt>
                <c:pt idx="461">
                  <c:v>-0.14643873143600139</c:v>
                </c:pt>
                <c:pt idx="462">
                  <c:v>-0.15196613542400073</c:v>
                </c:pt>
                <c:pt idx="463">
                  <c:v>-0.16891200000000062</c:v>
                </c:pt>
                <c:pt idx="464">
                  <c:v>-0.16071006500800067</c:v>
                </c:pt>
                <c:pt idx="465">
                  <c:v>-0.15499386433600115</c:v>
                </c:pt>
                <c:pt idx="466">
                  <c:v>-0.19173573167600111</c:v>
                </c:pt>
                <c:pt idx="467">
                  <c:v>-0.16475446821599959</c:v>
                </c:pt>
                <c:pt idx="468">
                  <c:v>-0.18040906404799983</c:v>
                </c:pt>
                <c:pt idx="469">
                  <c:v>-0.13815693535200069</c:v>
                </c:pt>
                <c:pt idx="470">
                  <c:v>-0.17206049999999884</c:v>
                </c:pt>
                <c:pt idx="471">
                  <c:v>-0.17874500000000104</c:v>
                </c:pt>
                <c:pt idx="472">
                  <c:v>-0.15188753412799905</c:v>
                </c:pt>
                <c:pt idx="473">
                  <c:v>-0.19060293547199869</c:v>
                </c:pt>
                <c:pt idx="474">
                  <c:v>-0.16980273227599874</c:v>
                </c:pt>
                <c:pt idx="475">
                  <c:v>-0.11779986799999698</c:v>
                </c:pt>
                <c:pt idx="476">
                  <c:v>-0.1609865314240011</c:v>
                </c:pt>
                <c:pt idx="477">
                  <c:v>-0.1372177330559996</c:v>
                </c:pt>
                <c:pt idx="478">
                  <c:v>-0.14121173432000056</c:v>
                </c:pt>
                <c:pt idx="479">
                  <c:v>-0.18311553196399899</c:v>
                </c:pt>
                <c:pt idx="480">
                  <c:v>-0.13029773528000099</c:v>
                </c:pt>
                <c:pt idx="481">
                  <c:v>-0.13327453460800065</c:v>
                </c:pt>
                <c:pt idx="482">
                  <c:v>-0.11940000000000062</c:v>
                </c:pt>
                <c:pt idx="483">
                  <c:v>-0.14354926706399951</c:v>
                </c:pt>
                <c:pt idx="484">
                  <c:v>-0.14585553304799959</c:v>
                </c:pt>
                <c:pt idx="485">
                  <c:v>-0.1522173336959991</c:v>
                </c:pt>
                <c:pt idx="486">
                  <c:v>-0.13100400000000079</c:v>
                </c:pt>
                <c:pt idx="487">
                  <c:v>-0.16075085722700244</c:v>
                </c:pt>
                <c:pt idx="488">
                  <c:v>-0.1402875334040008</c:v>
                </c:pt>
                <c:pt idx="489">
                  <c:v>-0.1784479999999995</c:v>
                </c:pt>
                <c:pt idx="490">
                  <c:v>-0.15579845389500058</c:v>
                </c:pt>
                <c:pt idx="491">
                  <c:v>-0.11886775046600029</c:v>
                </c:pt>
                <c:pt idx="492">
                  <c:v>-0.15267999999999837</c:v>
                </c:pt>
                <c:pt idx="493">
                  <c:v>-0.18657500000000127</c:v>
                </c:pt>
                <c:pt idx="494">
                  <c:v>-0.14583205350300155</c:v>
                </c:pt>
                <c:pt idx="495">
                  <c:v>-0.16450099999999779</c:v>
                </c:pt>
                <c:pt idx="496">
                  <c:v>-0.14895373203999895</c:v>
                </c:pt>
                <c:pt idx="497">
                  <c:v>-0.17417400000000072</c:v>
                </c:pt>
                <c:pt idx="498">
                  <c:v>-0.12958000000000069</c:v>
                </c:pt>
                <c:pt idx="499">
                  <c:v>-0.15499465115100008</c:v>
                </c:pt>
                <c:pt idx="500">
                  <c:v>-0.13365199999999966</c:v>
                </c:pt>
                <c:pt idx="501">
                  <c:v>-0.17785073036000121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81-4A0E-B1D3-0EA3D0D74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560288"/>
        <c:axId val="1960338960"/>
      </c:lineChart>
      <c:dateAx>
        <c:axId val="9385602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338960"/>
        <c:crosses val="autoZero"/>
        <c:auto val="1"/>
        <c:lblOffset val="100"/>
        <c:baseTimeUnit val="days"/>
      </c:dateAx>
      <c:valAx>
        <c:axId val="19603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56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Arbitrage payoff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NEDL_LOOP!$A$4:$A$505</c:f>
              <c:numCache>
                <c:formatCode>m/d/yyyy</c:formatCode>
                <c:ptCount val="502"/>
                <c:pt idx="0">
                  <c:v>43430</c:v>
                </c:pt>
                <c:pt idx="1">
                  <c:v>43431</c:v>
                </c:pt>
                <c:pt idx="2">
                  <c:v>43432</c:v>
                </c:pt>
                <c:pt idx="3">
                  <c:v>43433</c:v>
                </c:pt>
                <c:pt idx="4">
                  <c:v>43434</c:v>
                </c:pt>
                <c:pt idx="5">
                  <c:v>43437</c:v>
                </c:pt>
                <c:pt idx="6">
                  <c:v>43438</c:v>
                </c:pt>
                <c:pt idx="7">
                  <c:v>43439</c:v>
                </c:pt>
                <c:pt idx="8">
                  <c:v>43440</c:v>
                </c:pt>
                <c:pt idx="9">
                  <c:v>43441</c:v>
                </c:pt>
                <c:pt idx="10">
                  <c:v>43444</c:v>
                </c:pt>
                <c:pt idx="11">
                  <c:v>43445</c:v>
                </c:pt>
                <c:pt idx="12">
                  <c:v>43446</c:v>
                </c:pt>
                <c:pt idx="13">
                  <c:v>43447</c:v>
                </c:pt>
                <c:pt idx="14">
                  <c:v>43448</c:v>
                </c:pt>
                <c:pt idx="15">
                  <c:v>43451</c:v>
                </c:pt>
                <c:pt idx="16">
                  <c:v>43452</c:v>
                </c:pt>
                <c:pt idx="17">
                  <c:v>43453</c:v>
                </c:pt>
                <c:pt idx="18">
                  <c:v>43454</c:v>
                </c:pt>
                <c:pt idx="19">
                  <c:v>43455</c:v>
                </c:pt>
                <c:pt idx="20">
                  <c:v>43458</c:v>
                </c:pt>
                <c:pt idx="21">
                  <c:v>43461</c:v>
                </c:pt>
                <c:pt idx="22">
                  <c:v>43462</c:v>
                </c:pt>
                <c:pt idx="23">
                  <c:v>43465</c:v>
                </c:pt>
                <c:pt idx="24">
                  <c:v>43467</c:v>
                </c:pt>
                <c:pt idx="25">
                  <c:v>43468</c:v>
                </c:pt>
                <c:pt idx="26">
                  <c:v>43469</c:v>
                </c:pt>
                <c:pt idx="27">
                  <c:v>43472</c:v>
                </c:pt>
                <c:pt idx="28">
                  <c:v>43473</c:v>
                </c:pt>
                <c:pt idx="29">
                  <c:v>43474</c:v>
                </c:pt>
                <c:pt idx="30">
                  <c:v>43475</c:v>
                </c:pt>
                <c:pt idx="31">
                  <c:v>43476</c:v>
                </c:pt>
                <c:pt idx="32">
                  <c:v>43479</c:v>
                </c:pt>
                <c:pt idx="33">
                  <c:v>43480</c:v>
                </c:pt>
                <c:pt idx="34">
                  <c:v>43481</c:v>
                </c:pt>
                <c:pt idx="35">
                  <c:v>43482</c:v>
                </c:pt>
                <c:pt idx="36">
                  <c:v>43483</c:v>
                </c:pt>
                <c:pt idx="37">
                  <c:v>43486</c:v>
                </c:pt>
                <c:pt idx="38">
                  <c:v>43487</c:v>
                </c:pt>
                <c:pt idx="39">
                  <c:v>43488</c:v>
                </c:pt>
                <c:pt idx="40">
                  <c:v>43489</c:v>
                </c:pt>
                <c:pt idx="41">
                  <c:v>43490</c:v>
                </c:pt>
                <c:pt idx="42">
                  <c:v>43493</c:v>
                </c:pt>
                <c:pt idx="43">
                  <c:v>43494</c:v>
                </c:pt>
                <c:pt idx="44">
                  <c:v>43495</c:v>
                </c:pt>
                <c:pt idx="45">
                  <c:v>43496</c:v>
                </c:pt>
                <c:pt idx="46">
                  <c:v>43497</c:v>
                </c:pt>
                <c:pt idx="47">
                  <c:v>43500</c:v>
                </c:pt>
                <c:pt idx="48">
                  <c:v>43501</c:v>
                </c:pt>
                <c:pt idx="49">
                  <c:v>43502</c:v>
                </c:pt>
                <c:pt idx="50">
                  <c:v>43503</c:v>
                </c:pt>
                <c:pt idx="51">
                  <c:v>43504</c:v>
                </c:pt>
                <c:pt idx="52">
                  <c:v>43507</c:v>
                </c:pt>
                <c:pt idx="53">
                  <c:v>43508</c:v>
                </c:pt>
                <c:pt idx="54">
                  <c:v>43509</c:v>
                </c:pt>
                <c:pt idx="55">
                  <c:v>43510</c:v>
                </c:pt>
                <c:pt idx="56">
                  <c:v>43511</c:v>
                </c:pt>
                <c:pt idx="57">
                  <c:v>43514</c:v>
                </c:pt>
                <c:pt idx="58">
                  <c:v>43515</c:v>
                </c:pt>
                <c:pt idx="59">
                  <c:v>43516</c:v>
                </c:pt>
                <c:pt idx="60">
                  <c:v>43517</c:v>
                </c:pt>
                <c:pt idx="61">
                  <c:v>43518</c:v>
                </c:pt>
                <c:pt idx="62">
                  <c:v>43521</c:v>
                </c:pt>
                <c:pt idx="63">
                  <c:v>43522</c:v>
                </c:pt>
                <c:pt idx="64">
                  <c:v>43523</c:v>
                </c:pt>
                <c:pt idx="65">
                  <c:v>43524</c:v>
                </c:pt>
                <c:pt idx="66">
                  <c:v>43525</c:v>
                </c:pt>
                <c:pt idx="67">
                  <c:v>43528</c:v>
                </c:pt>
                <c:pt idx="68">
                  <c:v>43529</c:v>
                </c:pt>
                <c:pt idx="69">
                  <c:v>43530</c:v>
                </c:pt>
                <c:pt idx="70">
                  <c:v>43531</c:v>
                </c:pt>
                <c:pt idx="71">
                  <c:v>43532</c:v>
                </c:pt>
                <c:pt idx="72">
                  <c:v>43535</c:v>
                </c:pt>
                <c:pt idx="73">
                  <c:v>43536</c:v>
                </c:pt>
                <c:pt idx="74">
                  <c:v>43537</c:v>
                </c:pt>
                <c:pt idx="75">
                  <c:v>43538</c:v>
                </c:pt>
                <c:pt idx="76">
                  <c:v>43539</c:v>
                </c:pt>
                <c:pt idx="77">
                  <c:v>43542</c:v>
                </c:pt>
                <c:pt idx="78">
                  <c:v>43543</c:v>
                </c:pt>
                <c:pt idx="79">
                  <c:v>43544</c:v>
                </c:pt>
                <c:pt idx="80">
                  <c:v>43545</c:v>
                </c:pt>
                <c:pt idx="81">
                  <c:v>43546</c:v>
                </c:pt>
                <c:pt idx="82">
                  <c:v>43549</c:v>
                </c:pt>
                <c:pt idx="83">
                  <c:v>43550</c:v>
                </c:pt>
                <c:pt idx="84">
                  <c:v>43551</c:v>
                </c:pt>
                <c:pt idx="85">
                  <c:v>43552</c:v>
                </c:pt>
                <c:pt idx="86">
                  <c:v>43553</c:v>
                </c:pt>
                <c:pt idx="87">
                  <c:v>43556</c:v>
                </c:pt>
                <c:pt idx="88">
                  <c:v>43557</c:v>
                </c:pt>
                <c:pt idx="89">
                  <c:v>43558</c:v>
                </c:pt>
                <c:pt idx="90">
                  <c:v>43559</c:v>
                </c:pt>
                <c:pt idx="91">
                  <c:v>43560</c:v>
                </c:pt>
                <c:pt idx="92">
                  <c:v>43563</c:v>
                </c:pt>
                <c:pt idx="93">
                  <c:v>43564</c:v>
                </c:pt>
                <c:pt idx="94">
                  <c:v>43565</c:v>
                </c:pt>
                <c:pt idx="95">
                  <c:v>43566</c:v>
                </c:pt>
                <c:pt idx="96">
                  <c:v>43567</c:v>
                </c:pt>
                <c:pt idx="97">
                  <c:v>43570</c:v>
                </c:pt>
                <c:pt idx="98">
                  <c:v>43571</c:v>
                </c:pt>
                <c:pt idx="99">
                  <c:v>43572</c:v>
                </c:pt>
                <c:pt idx="100">
                  <c:v>43573</c:v>
                </c:pt>
                <c:pt idx="101">
                  <c:v>43578</c:v>
                </c:pt>
                <c:pt idx="102">
                  <c:v>43579</c:v>
                </c:pt>
                <c:pt idx="103">
                  <c:v>43580</c:v>
                </c:pt>
                <c:pt idx="104">
                  <c:v>43581</c:v>
                </c:pt>
                <c:pt idx="105">
                  <c:v>43584</c:v>
                </c:pt>
                <c:pt idx="106">
                  <c:v>43585</c:v>
                </c:pt>
                <c:pt idx="107">
                  <c:v>43587</c:v>
                </c:pt>
                <c:pt idx="108">
                  <c:v>43588</c:v>
                </c:pt>
                <c:pt idx="109">
                  <c:v>43592</c:v>
                </c:pt>
                <c:pt idx="110">
                  <c:v>43593</c:v>
                </c:pt>
                <c:pt idx="111">
                  <c:v>43594</c:v>
                </c:pt>
                <c:pt idx="112">
                  <c:v>43595</c:v>
                </c:pt>
                <c:pt idx="113">
                  <c:v>43598</c:v>
                </c:pt>
                <c:pt idx="114">
                  <c:v>43599</c:v>
                </c:pt>
                <c:pt idx="115">
                  <c:v>43600</c:v>
                </c:pt>
                <c:pt idx="116">
                  <c:v>43601</c:v>
                </c:pt>
                <c:pt idx="117">
                  <c:v>43602</c:v>
                </c:pt>
                <c:pt idx="118">
                  <c:v>43605</c:v>
                </c:pt>
                <c:pt idx="119">
                  <c:v>43606</c:v>
                </c:pt>
                <c:pt idx="120">
                  <c:v>43607</c:v>
                </c:pt>
                <c:pt idx="121">
                  <c:v>43608</c:v>
                </c:pt>
                <c:pt idx="122">
                  <c:v>43609</c:v>
                </c:pt>
                <c:pt idx="123">
                  <c:v>43613</c:v>
                </c:pt>
                <c:pt idx="124">
                  <c:v>43614</c:v>
                </c:pt>
                <c:pt idx="125">
                  <c:v>43615</c:v>
                </c:pt>
                <c:pt idx="126">
                  <c:v>43616</c:v>
                </c:pt>
                <c:pt idx="127">
                  <c:v>43619</c:v>
                </c:pt>
                <c:pt idx="128">
                  <c:v>43620</c:v>
                </c:pt>
                <c:pt idx="129">
                  <c:v>43621</c:v>
                </c:pt>
                <c:pt idx="130">
                  <c:v>43622</c:v>
                </c:pt>
                <c:pt idx="131">
                  <c:v>43623</c:v>
                </c:pt>
                <c:pt idx="132">
                  <c:v>43626</c:v>
                </c:pt>
                <c:pt idx="133">
                  <c:v>43627</c:v>
                </c:pt>
                <c:pt idx="134">
                  <c:v>43628</c:v>
                </c:pt>
                <c:pt idx="135">
                  <c:v>43629</c:v>
                </c:pt>
                <c:pt idx="136">
                  <c:v>43630</c:v>
                </c:pt>
                <c:pt idx="137">
                  <c:v>43633</c:v>
                </c:pt>
                <c:pt idx="138">
                  <c:v>43634</c:v>
                </c:pt>
                <c:pt idx="139">
                  <c:v>43635</c:v>
                </c:pt>
                <c:pt idx="140">
                  <c:v>43636</c:v>
                </c:pt>
                <c:pt idx="141">
                  <c:v>43637</c:v>
                </c:pt>
                <c:pt idx="142">
                  <c:v>43640</c:v>
                </c:pt>
                <c:pt idx="143">
                  <c:v>43641</c:v>
                </c:pt>
                <c:pt idx="144">
                  <c:v>43642</c:v>
                </c:pt>
                <c:pt idx="145">
                  <c:v>43643</c:v>
                </c:pt>
                <c:pt idx="146">
                  <c:v>43644</c:v>
                </c:pt>
                <c:pt idx="147">
                  <c:v>43647</c:v>
                </c:pt>
                <c:pt idx="148">
                  <c:v>43648</c:v>
                </c:pt>
                <c:pt idx="149">
                  <c:v>43649</c:v>
                </c:pt>
                <c:pt idx="150">
                  <c:v>43650</c:v>
                </c:pt>
                <c:pt idx="151">
                  <c:v>43651</c:v>
                </c:pt>
                <c:pt idx="152">
                  <c:v>43654</c:v>
                </c:pt>
                <c:pt idx="153">
                  <c:v>43655</c:v>
                </c:pt>
                <c:pt idx="154">
                  <c:v>43656</c:v>
                </c:pt>
                <c:pt idx="155">
                  <c:v>43657</c:v>
                </c:pt>
                <c:pt idx="156">
                  <c:v>43658</c:v>
                </c:pt>
                <c:pt idx="157">
                  <c:v>43661</c:v>
                </c:pt>
                <c:pt idx="158">
                  <c:v>43662</c:v>
                </c:pt>
                <c:pt idx="159">
                  <c:v>43663</c:v>
                </c:pt>
                <c:pt idx="160">
                  <c:v>43664</c:v>
                </c:pt>
                <c:pt idx="161">
                  <c:v>43665</c:v>
                </c:pt>
                <c:pt idx="162">
                  <c:v>43668</c:v>
                </c:pt>
                <c:pt idx="163">
                  <c:v>43669</c:v>
                </c:pt>
                <c:pt idx="164">
                  <c:v>43670</c:v>
                </c:pt>
                <c:pt idx="165">
                  <c:v>43671</c:v>
                </c:pt>
                <c:pt idx="166">
                  <c:v>43672</c:v>
                </c:pt>
                <c:pt idx="167">
                  <c:v>43675</c:v>
                </c:pt>
                <c:pt idx="168">
                  <c:v>43676</c:v>
                </c:pt>
                <c:pt idx="169">
                  <c:v>43677</c:v>
                </c:pt>
                <c:pt idx="170">
                  <c:v>43678</c:v>
                </c:pt>
                <c:pt idx="171">
                  <c:v>43679</c:v>
                </c:pt>
                <c:pt idx="172">
                  <c:v>43682</c:v>
                </c:pt>
                <c:pt idx="173">
                  <c:v>43683</c:v>
                </c:pt>
                <c:pt idx="174">
                  <c:v>43684</c:v>
                </c:pt>
                <c:pt idx="175">
                  <c:v>43685</c:v>
                </c:pt>
                <c:pt idx="176">
                  <c:v>43686</c:v>
                </c:pt>
                <c:pt idx="177">
                  <c:v>43689</c:v>
                </c:pt>
                <c:pt idx="178">
                  <c:v>43690</c:v>
                </c:pt>
                <c:pt idx="179">
                  <c:v>43691</c:v>
                </c:pt>
                <c:pt idx="180">
                  <c:v>43692</c:v>
                </c:pt>
                <c:pt idx="181">
                  <c:v>43693</c:v>
                </c:pt>
                <c:pt idx="182">
                  <c:v>43696</c:v>
                </c:pt>
                <c:pt idx="183">
                  <c:v>43697</c:v>
                </c:pt>
                <c:pt idx="184">
                  <c:v>43698</c:v>
                </c:pt>
                <c:pt idx="185">
                  <c:v>43699</c:v>
                </c:pt>
                <c:pt idx="186">
                  <c:v>43700</c:v>
                </c:pt>
                <c:pt idx="187">
                  <c:v>43704</c:v>
                </c:pt>
                <c:pt idx="188">
                  <c:v>43705</c:v>
                </c:pt>
                <c:pt idx="189">
                  <c:v>43706</c:v>
                </c:pt>
                <c:pt idx="190">
                  <c:v>43707</c:v>
                </c:pt>
                <c:pt idx="191">
                  <c:v>43710</c:v>
                </c:pt>
                <c:pt idx="192">
                  <c:v>43711</c:v>
                </c:pt>
                <c:pt idx="193">
                  <c:v>43712</c:v>
                </c:pt>
                <c:pt idx="194">
                  <c:v>43713</c:v>
                </c:pt>
                <c:pt idx="195">
                  <c:v>43714</c:v>
                </c:pt>
                <c:pt idx="196">
                  <c:v>43717</c:v>
                </c:pt>
                <c:pt idx="197">
                  <c:v>43718</c:v>
                </c:pt>
                <c:pt idx="198">
                  <c:v>43719</c:v>
                </c:pt>
                <c:pt idx="199">
                  <c:v>43720</c:v>
                </c:pt>
                <c:pt idx="200">
                  <c:v>43721</c:v>
                </c:pt>
                <c:pt idx="201">
                  <c:v>43724</c:v>
                </c:pt>
                <c:pt idx="202">
                  <c:v>43725</c:v>
                </c:pt>
                <c:pt idx="203">
                  <c:v>43726</c:v>
                </c:pt>
                <c:pt idx="204">
                  <c:v>43727</c:v>
                </c:pt>
                <c:pt idx="205">
                  <c:v>43728</c:v>
                </c:pt>
                <c:pt idx="206">
                  <c:v>43731</c:v>
                </c:pt>
                <c:pt idx="207">
                  <c:v>43732</c:v>
                </c:pt>
                <c:pt idx="208">
                  <c:v>43733</c:v>
                </c:pt>
                <c:pt idx="209">
                  <c:v>43734</c:v>
                </c:pt>
                <c:pt idx="210">
                  <c:v>43735</c:v>
                </c:pt>
                <c:pt idx="211">
                  <c:v>43738</c:v>
                </c:pt>
                <c:pt idx="212">
                  <c:v>43739</c:v>
                </c:pt>
                <c:pt idx="213">
                  <c:v>43740</c:v>
                </c:pt>
                <c:pt idx="214">
                  <c:v>43741</c:v>
                </c:pt>
                <c:pt idx="215">
                  <c:v>43742</c:v>
                </c:pt>
                <c:pt idx="216">
                  <c:v>43745</c:v>
                </c:pt>
                <c:pt idx="217">
                  <c:v>43746</c:v>
                </c:pt>
                <c:pt idx="218">
                  <c:v>43747</c:v>
                </c:pt>
                <c:pt idx="219">
                  <c:v>43748</c:v>
                </c:pt>
                <c:pt idx="220">
                  <c:v>43749</c:v>
                </c:pt>
                <c:pt idx="221">
                  <c:v>43752</c:v>
                </c:pt>
                <c:pt idx="222">
                  <c:v>43753</c:v>
                </c:pt>
                <c:pt idx="223">
                  <c:v>43754</c:v>
                </c:pt>
                <c:pt idx="224">
                  <c:v>43755</c:v>
                </c:pt>
                <c:pt idx="225">
                  <c:v>43756</c:v>
                </c:pt>
                <c:pt idx="226">
                  <c:v>43759</c:v>
                </c:pt>
                <c:pt idx="227">
                  <c:v>43760</c:v>
                </c:pt>
                <c:pt idx="228">
                  <c:v>43761</c:v>
                </c:pt>
                <c:pt idx="229">
                  <c:v>43762</c:v>
                </c:pt>
                <c:pt idx="230">
                  <c:v>43763</c:v>
                </c:pt>
                <c:pt idx="231">
                  <c:v>43766</c:v>
                </c:pt>
                <c:pt idx="232">
                  <c:v>43767</c:v>
                </c:pt>
                <c:pt idx="233">
                  <c:v>43768</c:v>
                </c:pt>
                <c:pt idx="234">
                  <c:v>43769</c:v>
                </c:pt>
                <c:pt idx="235">
                  <c:v>43770</c:v>
                </c:pt>
                <c:pt idx="236">
                  <c:v>43773</c:v>
                </c:pt>
                <c:pt idx="237">
                  <c:v>43774</c:v>
                </c:pt>
                <c:pt idx="238">
                  <c:v>43775</c:v>
                </c:pt>
                <c:pt idx="239">
                  <c:v>43776</c:v>
                </c:pt>
                <c:pt idx="240">
                  <c:v>43777</c:v>
                </c:pt>
                <c:pt idx="241">
                  <c:v>43780</c:v>
                </c:pt>
                <c:pt idx="242">
                  <c:v>43781</c:v>
                </c:pt>
                <c:pt idx="243">
                  <c:v>43782</c:v>
                </c:pt>
                <c:pt idx="244">
                  <c:v>43783</c:v>
                </c:pt>
                <c:pt idx="245">
                  <c:v>43784</c:v>
                </c:pt>
                <c:pt idx="246">
                  <c:v>43787</c:v>
                </c:pt>
                <c:pt idx="247">
                  <c:v>43788</c:v>
                </c:pt>
                <c:pt idx="248">
                  <c:v>43789</c:v>
                </c:pt>
                <c:pt idx="249">
                  <c:v>43790</c:v>
                </c:pt>
                <c:pt idx="250">
                  <c:v>43791</c:v>
                </c:pt>
                <c:pt idx="251">
                  <c:v>43794</c:v>
                </c:pt>
                <c:pt idx="252">
                  <c:v>43795</c:v>
                </c:pt>
                <c:pt idx="253">
                  <c:v>43796</c:v>
                </c:pt>
                <c:pt idx="254">
                  <c:v>43797</c:v>
                </c:pt>
                <c:pt idx="255">
                  <c:v>43798</c:v>
                </c:pt>
                <c:pt idx="256">
                  <c:v>43801</c:v>
                </c:pt>
                <c:pt idx="257">
                  <c:v>43802</c:v>
                </c:pt>
                <c:pt idx="258">
                  <c:v>43803</c:v>
                </c:pt>
                <c:pt idx="259">
                  <c:v>43804</c:v>
                </c:pt>
                <c:pt idx="260">
                  <c:v>43805</c:v>
                </c:pt>
                <c:pt idx="261">
                  <c:v>43808</c:v>
                </c:pt>
                <c:pt idx="262">
                  <c:v>43809</c:v>
                </c:pt>
                <c:pt idx="263">
                  <c:v>43810</c:v>
                </c:pt>
                <c:pt idx="264">
                  <c:v>43811</c:v>
                </c:pt>
                <c:pt idx="265">
                  <c:v>43812</c:v>
                </c:pt>
                <c:pt idx="266">
                  <c:v>43815</c:v>
                </c:pt>
                <c:pt idx="267">
                  <c:v>43816</c:v>
                </c:pt>
                <c:pt idx="268">
                  <c:v>43817</c:v>
                </c:pt>
                <c:pt idx="269">
                  <c:v>43818</c:v>
                </c:pt>
                <c:pt idx="270">
                  <c:v>43819</c:v>
                </c:pt>
                <c:pt idx="271">
                  <c:v>43822</c:v>
                </c:pt>
                <c:pt idx="272">
                  <c:v>43823</c:v>
                </c:pt>
                <c:pt idx="273">
                  <c:v>43826</c:v>
                </c:pt>
                <c:pt idx="274">
                  <c:v>43829</c:v>
                </c:pt>
                <c:pt idx="275">
                  <c:v>43830</c:v>
                </c:pt>
                <c:pt idx="276">
                  <c:v>43832</c:v>
                </c:pt>
                <c:pt idx="277">
                  <c:v>43833</c:v>
                </c:pt>
                <c:pt idx="278">
                  <c:v>43836</c:v>
                </c:pt>
                <c:pt idx="279">
                  <c:v>43837</c:v>
                </c:pt>
                <c:pt idx="280">
                  <c:v>43838</c:v>
                </c:pt>
                <c:pt idx="281">
                  <c:v>43839</c:v>
                </c:pt>
                <c:pt idx="282">
                  <c:v>43840</c:v>
                </c:pt>
                <c:pt idx="283">
                  <c:v>43843</c:v>
                </c:pt>
                <c:pt idx="284">
                  <c:v>43844</c:v>
                </c:pt>
                <c:pt idx="285">
                  <c:v>43845</c:v>
                </c:pt>
                <c:pt idx="286">
                  <c:v>43846</c:v>
                </c:pt>
                <c:pt idx="287">
                  <c:v>43847</c:v>
                </c:pt>
                <c:pt idx="288">
                  <c:v>43850</c:v>
                </c:pt>
                <c:pt idx="289">
                  <c:v>43851</c:v>
                </c:pt>
                <c:pt idx="290">
                  <c:v>43852</c:v>
                </c:pt>
                <c:pt idx="291">
                  <c:v>43853</c:v>
                </c:pt>
                <c:pt idx="292">
                  <c:v>43854</c:v>
                </c:pt>
                <c:pt idx="293">
                  <c:v>43857</c:v>
                </c:pt>
                <c:pt idx="294">
                  <c:v>43858</c:v>
                </c:pt>
                <c:pt idx="295">
                  <c:v>43859</c:v>
                </c:pt>
                <c:pt idx="296">
                  <c:v>43860</c:v>
                </c:pt>
                <c:pt idx="297">
                  <c:v>43861</c:v>
                </c:pt>
                <c:pt idx="298">
                  <c:v>43864</c:v>
                </c:pt>
                <c:pt idx="299">
                  <c:v>43865</c:v>
                </c:pt>
                <c:pt idx="300">
                  <c:v>43866</c:v>
                </c:pt>
                <c:pt idx="301">
                  <c:v>43867</c:v>
                </c:pt>
                <c:pt idx="302">
                  <c:v>43868</c:v>
                </c:pt>
                <c:pt idx="303">
                  <c:v>43871</c:v>
                </c:pt>
                <c:pt idx="304">
                  <c:v>43872</c:v>
                </c:pt>
                <c:pt idx="305">
                  <c:v>43873</c:v>
                </c:pt>
                <c:pt idx="306">
                  <c:v>43874</c:v>
                </c:pt>
                <c:pt idx="307">
                  <c:v>43875</c:v>
                </c:pt>
                <c:pt idx="308">
                  <c:v>43878</c:v>
                </c:pt>
                <c:pt idx="309">
                  <c:v>43879</c:v>
                </c:pt>
                <c:pt idx="310">
                  <c:v>43880</c:v>
                </c:pt>
                <c:pt idx="311">
                  <c:v>43881</c:v>
                </c:pt>
                <c:pt idx="312">
                  <c:v>43882</c:v>
                </c:pt>
                <c:pt idx="313">
                  <c:v>43885</c:v>
                </c:pt>
                <c:pt idx="314">
                  <c:v>43886</c:v>
                </c:pt>
                <c:pt idx="315">
                  <c:v>43887</c:v>
                </c:pt>
                <c:pt idx="316">
                  <c:v>43888</c:v>
                </c:pt>
                <c:pt idx="317">
                  <c:v>43889</c:v>
                </c:pt>
                <c:pt idx="318">
                  <c:v>43892</c:v>
                </c:pt>
                <c:pt idx="319">
                  <c:v>43893</c:v>
                </c:pt>
                <c:pt idx="320">
                  <c:v>43894</c:v>
                </c:pt>
                <c:pt idx="321">
                  <c:v>43895</c:v>
                </c:pt>
                <c:pt idx="322">
                  <c:v>43896</c:v>
                </c:pt>
                <c:pt idx="323">
                  <c:v>43899</c:v>
                </c:pt>
                <c:pt idx="324">
                  <c:v>43900</c:v>
                </c:pt>
                <c:pt idx="325">
                  <c:v>43901</c:v>
                </c:pt>
                <c:pt idx="326">
                  <c:v>43902</c:v>
                </c:pt>
                <c:pt idx="327">
                  <c:v>43903</c:v>
                </c:pt>
                <c:pt idx="328">
                  <c:v>43906</c:v>
                </c:pt>
                <c:pt idx="329">
                  <c:v>43907</c:v>
                </c:pt>
                <c:pt idx="330">
                  <c:v>43908</c:v>
                </c:pt>
                <c:pt idx="331">
                  <c:v>43909</c:v>
                </c:pt>
                <c:pt idx="332">
                  <c:v>43910</c:v>
                </c:pt>
                <c:pt idx="333">
                  <c:v>43913</c:v>
                </c:pt>
                <c:pt idx="334">
                  <c:v>43914</c:v>
                </c:pt>
                <c:pt idx="335">
                  <c:v>43915</c:v>
                </c:pt>
                <c:pt idx="336">
                  <c:v>43916</c:v>
                </c:pt>
                <c:pt idx="337">
                  <c:v>43917</c:v>
                </c:pt>
                <c:pt idx="338">
                  <c:v>43920</c:v>
                </c:pt>
                <c:pt idx="339">
                  <c:v>43921</c:v>
                </c:pt>
                <c:pt idx="340">
                  <c:v>43922</c:v>
                </c:pt>
                <c:pt idx="341">
                  <c:v>43923</c:v>
                </c:pt>
                <c:pt idx="342">
                  <c:v>43924</c:v>
                </c:pt>
                <c:pt idx="343">
                  <c:v>43927</c:v>
                </c:pt>
                <c:pt idx="344">
                  <c:v>43928</c:v>
                </c:pt>
                <c:pt idx="345">
                  <c:v>43929</c:v>
                </c:pt>
                <c:pt idx="346">
                  <c:v>43930</c:v>
                </c:pt>
                <c:pt idx="347">
                  <c:v>43935</c:v>
                </c:pt>
                <c:pt idx="348">
                  <c:v>43936</c:v>
                </c:pt>
                <c:pt idx="349">
                  <c:v>43937</c:v>
                </c:pt>
                <c:pt idx="350">
                  <c:v>43938</c:v>
                </c:pt>
                <c:pt idx="351">
                  <c:v>43941</c:v>
                </c:pt>
                <c:pt idx="352">
                  <c:v>43942</c:v>
                </c:pt>
                <c:pt idx="353">
                  <c:v>43943</c:v>
                </c:pt>
                <c:pt idx="354">
                  <c:v>43944</c:v>
                </c:pt>
                <c:pt idx="355">
                  <c:v>43945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43955</c:v>
                </c:pt>
                <c:pt idx="361">
                  <c:v>43956</c:v>
                </c:pt>
                <c:pt idx="362">
                  <c:v>43957</c:v>
                </c:pt>
                <c:pt idx="363">
                  <c:v>43958</c:v>
                </c:pt>
                <c:pt idx="364">
                  <c:v>43962</c:v>
                </c:pt>
                <c:pt idx="365">
                  <c:v>43963</c:v>
                </c:pt>
                <c:pt idx="366">
                  <c:v>43964</c:v>
                </c:pt>
                <c:pt idx="367">
                  <c:v>43965</c:v>
                </c:pt>
                <c:pt idx="368">
                  <c:v>43966</c:v>
                </c:pt>
                <c:pt idx="369">
                  <c:v>43969</c:v>
                </c:pt>
                <c:pt idx="370">
                  <c:v>43970</c:v>
                </c:pt>
                <c:pt idx="371">
                  <c:v>43971</c:v>
                </c:pt>
                <c:pt idx="372">
                  <c:v>43972</c:v>
                </c:pt>
                <c:pt idx="373">
                  <c:v>43973</c:v>
                </c:pt>
                <c:pt idx="374">
                  <c:v>43977</c:v>
                </c:pt>
                <c:pt idx="375">
                  <c:v>43978</c:v>
                </c:pt>
                <c:pt idx="376">
                  <c:v>43979</c:v>
                </c:pt>
                <c:pt idx="377">
                  <c:v>43980</c:v>
                </c:pt>
                <c:pt idx="378">
                  <c:v>43983</c:v>
                </c:pt>
                <c:pt idx="379">
                  <c:v>43984</c:v>
                </c:pt>
                <c:pt idx="380">
                  <c:v>43985</c:v>
                </c:pt>
                <c:pt idx="381">
                  <c:v>43986</c:v>
                </c:pt>
                <c:pt idx="382">
                  <c:v>43987</c:v>
                </c:pt>
                <c:pt idx="383">
                  <c:v>43990</c:v>
                </c:pt>
                <c:pt idx="384">
                  <c:v>43991</c:v>
                </c:pt>
                <c:pt idx="385">
                  <c:v>43992</c:v>
                </c:pt>
                <c:pt idx="386">
                  <c:v>43993</c:v>
                </c:pt>
                <c:pt idx="387">
                  <c:v>43994</c:v>
                </c:pt>
                <c:pt idx="388">
                  <c:v>43997</c:v>
                </c:pt>
                <c:pt idx="389">
                  <c:v>43998</c:v>
                </c:pt>
                <c:pt idx="390">
                  <c:v>43999</c:v>
                </c:pt>
                <c:pt idx="391">
                  <c:v>44000</c:v>
                </c:pt>
                <c:pt idx="392">
                  <c:v>44001</c:v>
                </c:pt>
                <c:pt idx="393">
                  <c:v>44004</c:v>
                </c:pt>
                <c:pt idx="394">
                  <c:v>44005</c:v>
                </c:pt>
                <c:pt idx="395">
                  <c:v>44006</c:v>
                </c:pt>
                <c:pt idx="396">
                  <c:v>44007</c:v>
                </c:pt>
                <c:pt idx="397">
                  <c:v>44008</c:v>
                </c:pt>
                <c:pt idx="398">
                  <c:v>44011</c:v>
                </c:pt>
                <c:pt idx="399">
                  <c:v>44012</c:v>
                </c:pt>
                <c:pt idx="400">
                  <c:v>44013</c:v>
                </c:pt>
                <c:pt idx="401">
                  <c:v>44014</c:v>
                </c:pt>
                <c:pt idx="402">
                  <c:v>44015</c:v>
                </c:pt>
                <c:pt idx="403">
                  <c:v>44018</c:v>
                </c:pt>
                <c:pt idx="404">
                  <c:v>44019</c:v>
                </c:pt>
                <c:pt idx="405">
                  <c:v>44020</c:v>
                </c:pt>
                <c:pt idx="406">
                  <c:v>44021</c:v>
                </c:pt>
                <c:pt idx="407">
                  <c:v>44022</c:v>
                </c:pt>
                <c:pt idx="408">
                  <c:v>44025</c:v>
                </c:pt>
                <c:pt idx="409">
                  <c:v>44026</c:v>
                </c:pt>
                <c:pt idx="410">
                  <c:v>44027</c:v>
                </c:pt>
                <c:pt idx="411">
                  <c:v>44028</c:v>
                </c:pt>
                <c:pt idx="412">
                  <c:v>44029</c:v>
                </c:pt>
                <c:pt idx="413">
                  <c:v>44033</c:v>
                </c:pt>
                <c:pt idx="414">
                  <c:v>44034</c:v>
                </c:pt>
                <c:pt idx="415">
                  <c:v>44035</c:v>
                </c:pt>
                <c:pt idx="416">
                  <c:v>44036</c:v>
                </c:pt>
                <c:pt idx="417">
                  <c:v>44039</c:v>
                </c:pt>
                <c:pt idx="418">
                  <c:v>44040</c:v>
                </c:pt>
                <c:pt idx="419">
                  <c:v>44041</c:v>
                </c:pt>
                <c:pt idx="420">
                  <c:v>44042</c:v>
                </c:pt>
                <c:pt idx="421">
                  <c:v>44043</c:v>
                </c:pt>
                <c:pt idx="422">
                  <c:v>44046</c:v>
                </c:pt>
                <c:pt idx="423">
                  <c:v>44047</c:v>
                </c:pt>
                <c:pt idx="424">
                  <c:v>44048</c:v>
                </c:pt>
                <c:pt idx="425">
                  <c:v>44049</c:v>
                </c:pt>
                <c:pt idx="426">
                  <c:v>44050</c:v>
                </c:pt>
                <c:pt idx="427">
                  <c:v>44053</c:v>
                </c:pt>
                <c:pt idx="428">
                  <c:v>44054</c:v>
                </c:pt>
                <c:pt idx="429">
                  <c:v>44055</c:v>
                </c:pt>
                <c:pt idx="430">
                  <c:v>44056</c:v>
                </c:pt>
                <c:pt idx="431">
                  <c:v>44057</c:v>
                </c:pt>
                <c:pt idx="432">
                  <c:v>44060</c:v>
                </c:pt>
                <c:pt idx="433">
                  <c:v>44061</c:v>
                </c:pt>
                <c:pt idx="434">
                  <c:v>44062</c:v>
                </c:pt>
                <c:pt idx="435">
                  <c:v>44063</c:v>
                </c:pt>
                <c:pt idx="436">
                  <c:v>44064</c:v>
                </c:pt>
                <c:pt idx="437">
                  <c:v>44067</c:v>
                </c:pt>
                <c:pt idx="438">
                  <c:v>44068</c:v>
                </c:pt>
                <c:pt idx="439">
                  <c:v>44069</c:v>
                </c:pt>
                <c:pt idx="440">
                  <c:v>44070</c:v>
                </c:pt>
                <c:pt idx="441">
                  <c:v>44071</c:v>
                </c:pt>
                <c:pt idx="442">
                  <c:v>44075</c:v>
                </c:pt>
                <c:pt idx="443">
                  <c:v>44076</c:v>
                </c:pt>
                <c:pt idx="444">
                  <c:v>44077</c:v>
                </c:pt>
                <c:pt idx="445">
                  <c:v>44078</c:v>
                </c:pt>
                <c:pt idx="446">
                  <c:v>44081</c:v>
                </c:pt>
                <c:pt idx="447">
                  <c:v>44082</c:v>
                </c:pt>
                <c:pt idx="448">
                  <c:v>44083</c:v>
                </c:pt>
                <c:pt idx="449">
                  <c:v>44084</c:v>
                </c:pt>
                <c:pt idx="450">
                  <c:v>44085</c:v>
                </c:pt>
                <c:pt idx="451">
                  <c:v>44088</c:v>
                </c:pt>
                <c:pt idx="452">
                  <c:v>44089</c:v>
                </c:pt>
                <c:pt idx="453">
                  <c:v>44090</c:v>
                </c:pt>
                <c:pt idx="454">
                  <c:v>44091</c:v>
                </c:pt>
                <c:pt idx="455">
                  <c:v>44095</c:v>
                </c:pt>
                <c:pt idx="456">
                  <c:v>44096</c:v>
                </c:pt>
                <c:pt idx="457">
                  <c:v>44097</c:v>
                </c:pt>
                <c:pt idx="458">
                  <c:v>44098</c:v>
                </c:pt>
                <c:pt idx="459">
                  <c:v>44099</c:v>
                </c:pt>
                <c:pt idx="460">
                  <c:v>44102</c:v>
                </c:pt>
                <c:pt idx="461">
                  <c:v>44103</c:v>
                </c:pt>
                <c:pt idx="462">
                  <c:v>44104</c:v>
                </c:pt>
                <c:pt idx="463">
                  <c:v>44105</c:v>
                </c:pt>
                <c:pt idx="464">
                  <c:v>44106</c:v>
                </c:pt>
                <c:pt idx="465">
                  <c:v>44109</c:v>
                </c:pt>
                <c:pt idx="466">
                  <c:v>44110</c:v>
                </c:pt>
                <c:pt idx="467">
                  <c:v>44111</c:v>
                </c:pt>
                <c:pt idx="468">
                  <c:v>44112</c:v>
                </c:pt>
                <c:pt idx="469">
                  <c:v>44113</c:v>
                </c:pt>
                <c:pt idx="470">
                  <c:v>44116</c:v>
                </c:pt>
                <c:pt idx="471">
                  <c:v>44117</c:v>
                </c:pt>
                <c:pt idx="472">
                  <c:v>44118</c:v>
                </c:pt>
                <c:pt idx="473">
                  <c:v>44119</c:v>
                </c:pt>
                <c:pt idx="474">
                  <c:v>44120</c:v>
                </c:pt>
                <c:pt idx="475">
                  <c:v>44123</c:v>
                </c:pt>
                <c:pt idx="476">
                  <c:v>44124</c:v>
                </c:pt>
                <c:pt idx="477">
                  <c:v>44125</c:v>
                </c:pt>
                <c:pt idx="478">
                  <c:v>44126</c:v>
                </c:pt>
                <c:pt idx="479">
                  <c:v>44127</c:v>
                </c:pt>
                <c:pt idx="480">
                  <c:v>44130</c:v>
                </c:pt>
                <c:pt idx="481">
                  <c:v>44131</c:v>
                </c:pt>
                <c:pt idx="482">
                  <c:v>44132</c:v>
                </c:pt>
                <c:pt idx="483">
                  <c:v>44133</c:v>
                </c:pt>
                <c:pt idx="484">
                  <c:v>44134</c:v>
                </c:pt>
                <c:pt idx="485">
                  <c:v>44137</c:v>
                </c:pt>
                <c:pt idx="486">
                  <c:v>44138</c:v>
                </c:pt>
                <c:pt idx="487">
                  <c:v>44139</c:v>
                </c:pt>
                <c:pt idx="488">
                  <c:v>44140</c:v>
                </c:pt>
                <c:pt idx="489">
                  <c:v>44141</c:v>
                </c:pt>
                <c:pt idx="490">
                  <c:v>44144</c:v>
                </c:pt>
                <c:pt idx="491">
                  <c:v>44145</c:v>
                </c:pt>
                <c:pt idx="492">
                  <c:v>44146</c:v>
                </c:pt>
                <c:pt idx="493">
                  <c:v>44147</c:v>
                </c:pt>
                <c:pt idx="494">
                  <c:v>44148</c:v>
                </c:pt>
                <c:pt idx="495">
                  <c:v>44151</c:v>
                </c:pt>
                <c:pt idx="496">
                  <c:v>44152</c:v>
                </c:pt>
                <c:pt idx="497">
                  <c:v>44153</c:v>
                </c:pt>
                <c:pt idx="498">
                  <c:v>44154</c:v>
                </c:pt>
                <c:pt idx="499">
                  <c:v>44155</c:v>
                </c:pt>
                <c:pt idx="500">
                  <c:v>44158</c:v>
                </c:pt>
                <c:pt idx="501">
                  <c:v>44159</c:v>
                </c:pt>
              </c:numCache>
            </c:numRef>
          </c:cat>
          <c:val>
            <c:numRef>
              <c:f>NEDL_LOOP!$L$4:$L$505</c:f>
              <c:numCache>
                <c:formatCode>0.00</c:formatCode>
                <c:ptCount val="502"/>
                <c:pt idx="0">
                  <c:v>100</c:v>
                </c:pt>
                <c:pt idx="1">
                  <c:v>100.08198159301784</c:v>
                </c:pt>
                <c:pt idx="2">
                  <c:v>100.33663635684776</c:v>
                </c:pt>
                <c:pt idx="3">
                  <c:v>100.4960949692758</c:v>
                </c:pt>
                <c:pt idx="4">
                  <c:v>100.54182193359766</c:v>
                </c:pt>
                <c:pt idx="5">
                  <c:v>100.70993888702235</c:v>
                </c:pt>
                <c:pt idx="6">
                  <c:v>100.80328188128611</c:v>
                </c:pt>
                <c:pt idx="7">
                  <c:v>100.73210796919135</c:v>
                </c:pt>
                <c:pt idx="8">
                  <c:v>100.93181621524269</c:v>
                </c:pt>
                <c:pt idx="9">
                  <c:v>101.07401243731273</c:v>
                </c:pt>
                <c:pt idx="10">
                  <c:v>101.3710487745234</c:v>
                </c:pt>
                <c:pt idx="11">
                  <c:v>101.86948590220963</c:v>
                </c:pt>
                <c:pt idx="12">
                  <c:v>101.92803498430951</c:v>
                </c:pt>
                <c:pt idx="13">
                  <c:v>102.28274751307801</c:v>
                </c:pt>
                <c:pt idx="14">
                  <c:v>102.43224425747931</c:v>
                </c:pt>
                <c:pt idx="15">
                  <c:v>102.46987074186882</c:v>
                </c:pt>
                <c:pt idx="16">
                  <c:v>102.50953570821963</c:v>
                </c:pt>
                <c:pt idx="17">
                  <c:v>102.55978306600299</c:v>
                </c:pt>
                <c:pt idx="18">
                  <c:v>102.70632086688883</c:v>
                </c:pt>
                <c:pt idx="19">
                  <c:v>102.93663229817082</c:v>
                </c:pt>
                <c:pt idx="20">
                  <c:v>102.15102211662885</c:v>
                </c:pt>
                <c:pt idx="21">
                  <c:v>103.32714625055817</c:v>
                </c:pt>
                <c:pt idx="22">
                  <c:v>103.73826013068738</c:v>
                </c:pt>
                <c:pt idx="23">
                  <c:v>103.82095970173991</c:v>
                </c:pt>
                <c:pt idx="24">
                  <c:v>103.64491809047094</c:v>
                </c:pt>
                <c:pt idx="25">
                  <c:v>103.7514403941416</c:v>
                </c:pt>
                <c:pt idx="26">
                  <c:v>103.77136241888232</c:v>
                </c:pt>
                <c:pt idx="27">
                  <c:v>103.83625448297161</c:v>
                </c:pt>
                <c:pt idx="28">
                  <c:v>104.26731463899432</c:v>
                </c:pt>
                <c:pt idx="29">
                  <c:v>104.76501484692194</c:v>
                </c:pt>
                <c:pt idx="30">
                  <c:v>104.8262526281041</c:v>
                </c:pt>
                <c:pt idx="31">
                  <c:v>104.71138962074505</c:v>
                </c:pt>
                <c:pt idx="32">
                  <c:v>104.9598492981676</c:v>
                </c:pt>
                <c:pt idx="33">
                  <c:v>105.71819305285261</c:v>
                </c:pt>
                <c:pt idx="34">
                  <c:v>106.17356525655444</c:v>
                </c:pt>
                <c:pt idx="35">
                  <c:v>105.98611371746173</c:v>
                </c:pt>
                <c:pt idx="36">
                  <c:v>106.62074590960037</c:v>
                </c:pt>
                <c:pt idx="37">
                  <c:v>106.86660702423237</c:v>
                </c:pt>
                <c:pt idx="38">
                  <c:v>106.90280568411592</c:v>
                </c:pt>
                <c:pt idx="39">
                  <c:v>106.95396179015343</c:v>
                </c:pt>
                <c:pt idx="40">
                  <c:v>107.51543885810565</c:v>
                </c:pt>
                <c:pt idx="41">
                  <c:v>107.88623075298443</c:v>
                </c:pt>
                <c:pt idx="42">
                  <c:v>108.07824531853535</c:v>
                </c:pt>
                <c:pt idx="43">
                  <c:v>107.30739475911119</c:v>
                </c:pt>
                <c:pt idx="44">
                  <c:v>107.92333358640343</c:v>
                </c:pt>
                <c:pt idx="45">
                  <c:v>107.98891805534289</c:v>
                </c:pt>
                <c:pt idx="46">
                  <c:v>108.18309164267566</c:v>
                </c:pt>
                <c:pt idx="47">
                  <c:v>108.53123666326435</c:v>
                </c:pt>
                <c:pt idx="48">
                  <c:v>108.87073502642625</c:v>
                </c:pt>
                <c:pt idx="49">
                  <c:v>108.86410449198124</c:v>
                </c:pt>
                <c:pt idx="50">
                  <c:v>108.95086658747289</c:v>
                </c:pt>
                <c:pt idx="51">
                  <c:v>109.07535465223394</c:v>
                </c:pt>
                <c:pt idx="52">
                  <c:v>109.15098745843611</c:v>
                </c:pt>
                <c:pt idx="53">
                  <c:v>109.28243068469693</c:v>
                </c:pt>
                <c:pt idx="54">
                  <c:v>109.56398116548849</c:v>
                </c:pt>
                <c:pt idx="55">
                  <c:v>109.79947488319313</c:v>
                </c:pt>
                <c:pt idx="56">
                  <c:v>109.95056272736517</c:v>
                </c:pt>
                <c:pt idx="57">
                  <c:v>110.15792266689643</c:v>
                </c:pt>
                <c:pt idx="58">
                  <c:v>110.46446206643176</c:v>
                </c:pt>
                <c:pt idx="59">
                  <c:v>110.48001071552559</c:v>
                </c:pt>
                <c:pt idx="60">
                  <c:v>110.72275144286773</c:v>
                </c:pt>
                <c:pt idx="61">
                  <c:v>110.68846500654298</c:v>
                </c:pt>
                <c:pt idx="62">
                  <c:v>111.03384411927742</c:v>
                </c:pt>
                <c:pt idx="63">
                  <c:v>111.51304181195846</c:v>
                </c:pt>
                <c:pt idx="64">
                  <c:v>111.82286280661594</c:v>
                </c:pt>
                <c:pt idx="65">
                  <c:v>112.00783837468553</c:v>
                </c:pt>
                <c:pt idx="66">
                  <c:v>112.01108912515569</c:v>
                </c:pt>
                <c:pt idx="67">
                  <c:v>111.88613788490953</c:v>
                </c:pt>
                <c:pt idx="68">
                  <c:v>112.48395693377222</c:v>
                </c:pt>
                <c:pt idx="69">
                  <c:v>112.48132455459617</c:v>
                </c:pt>
                <c:pt idx="70">
                  <c:v>112.58087675195934</c:v>
                </c:pt>
                <c:pt idx="71">
                  <c:v>112.95028586209834</c:v>
                </c:pt>
                <c:pt idx="72">
                  <c:v>113.39814545070449</c:v>
                </c:pt>
                <c:pt idx="73">
                  <c:v>113.73179468128158</c:v>
                </c:pt>
                <c:pt idx="74">
                  <c:v>114.64902221360525</c:v>
                </c:pt>
                <c:pt idx="75">
                  <c:v>115.89506761500451</c:v>
                </c:pt>
                <c:pt idx="76">
                  <c:v>116.17760757579241</c:v>
                </c:pt>
                <c:pt idx="77">
                  <c:v>116.34550552562683</c:v>
                </c:pt>
                <c:pt idx="78">
                  <c:v>116.49827125860598</c:v>
                </c:pt>
                <c:pt idx="79">
                  <c:v>115.91002312708279</c:v>
                </c:pt>
                <c:pt idx="80">
                  <c:v>116.97221548280594</c:v>
                </c:pt>
                <c:pt idx="81">
                  <c:v>117.42360675235962</c:v>
                </c:pt>
                <c:pt idx="82">
                  <c:v>117.59591909552942</c:v>
                </c:pt>
                <c:pt idx="83">
                  <c:v>117.52073032781131</c:v>
                </c:pt>
                <c:pt idx="84">
                  <c:v>117.83706155503812</c:v>
                </c:pt>
                <c:pt idx="85">
                  <c:v>117.87613059294934</c:v>
                </c:pt>
                <c:pt idx="86">
                  <c:v>118.21718635171172</c:v>
                </c:pt>
                <c:pt idx="87">
                  <c:v>118.58446673958508</c:v>
                </c:pt>
                <c:pt idx="88">
                  <c:v>119.4971411371354</c:v>
                </c:pt>
                <c:pt idx="89">
                  <c:v>120.34623830815484</c:v>
                </c:pt>
                <c:pt idx="90">
                  <c:v>120.36309538354092</c:v>
                </c:pt>
                <c:pt idx="91">
                  <c:v>120.48748752543445</c:v>
                </c:pt>
                <c:pt idx="92">
                  <c:v>120.40356006033187</c:v>
                </c:pt>
                <c:pt idx="93">
                  <c:v>120.34221061158634</c:v>
                </c:pt>
                <c:pt idx="94">
                  <c:v>120.71100294775003</c:v>
                </c:pt>
                <c:pt idx="95">
                  <c:v>120.82000317668556</c:v>
                </c:pt>
                <c:pt idx="96">
                  <c:v>120.83596300369712</c:v>
                </c:pt>
                <c:pt idx="97">
                  <c:v>120.73923335783947</c:v>
                </c:pt>
                <c:pt idx="98">
                  <c:v>120.83700828728441</c:v>
                </c:pt>
                <c:pt idx="99">
                  <c:v>120.93881032820418</c:v>
                </c:pt>
                <c:pt idx="100">
                  <c:v>121.1344069162428</c:v>
                </c:pt>
                <c:pt idx="101">
                  <c:v>121.16603553714043</c:v>
                </c:pt>
                <c:pt idx="102">
                  <c:v>121.16784737520976</c:v>
                </c:pt>
                <c:pt idx="103">
                  <c:v>121.34121808291692</c:v>
                </c:pt>
                <c:pt idx="104">
                  <c:v>121.40531497432676</c:v>
                </c:pt>
                <c:pt idx="105">
                  <c:v>121.55628598435641</c:v>
                </c:pt>
                <c:pt idx="106">
                  <c:v>121.63775713291305</c:v>
                </c:pt>
                <c:pt idx="107">
                  <c:v>121.76061066705266</c:v>
                </c:pt>
                <c:pt idx="108">
                  <c:v>121.79456816525996</c:v>
                </c:pt>
                <c:pt idx="109">
                  <c:v>121.86798808250516</c:v>
                </c:pt>
                <c:pt idx="110">
                  <c:v>121.87333265634111</c:v>
                </c:pt>
                <c:pt idx="111">
                  <c:v>122.06306852499327</c:v>
                </c:pt>
                <c:pt idx="112">
                  <c:v>122.36954590218659</c:v>
                </c:pt>
                <c:pt idx="113">
                  <c:v>122.55365921561577</c:v>
                </c:pt>
                <c:pt idx="114">
                  <c:v>122.687591442468</c:v>
                </c:pt>
                <c:pt idx="115">
                  <c:v>122.65514499226821</c:v>
                </c:pt>
                <c:pt idx="116">
                  <c:v>122.88152355206124</c:v>
                </c:pt>
                <c:pt idx="117">
                  <c:v>123.03421624122211</c:v>
                </c:pt>
                <c:pt idx="118">
                  <c:v>123.1361972178566</c:v>
                </c:pt>
                <c:pt idx="119">
                  <c:v>123.63046911629235</c:v>
                </c:pt>
                <c:pt idx="120">
                  <c:v>124.08668522485384</c:v>
                </c:pt>
                <c:pt idx="121">
                  <c:v>124.31907748874649</c:v>
                </c:pt>
                <c:pt idx="122">
                  <c:v>124.71343590519764</c:v>
                </c:pt>
                <c:pt idx="123">
                  <c:v>125.03252572121917</c:v>
                </c:pt>
                <c:pt idx="124">
                  <c:v>125.37974429220115</c:v>
                </c:pt>
                <c:pt idx="125">
                  <c:v>125.49873084334304</c:v>
                </c:pt>
                <c:pt idx="126">
                  <c:v>125.72704631377995</c:v>
                </c:pt>
                <c:pt idx="127">
                  <c:v>125.82284072669755</c:v>
                </c:pt>
                <c:pt idx="128">
                  <c:v>125.87762211573829</c:v>
                </c:pt>
                <c:pt idx="129">
                  <c:v>125.8955341255927</c:v>
                </c:pt>
                <c:pt idx="130">
                  <c:v>125.98761158985067</c:v>
                </c:pt>
                <c:pt idx="131">
                  <c:v>126.12390307461472</c:v>
                </c:pt>
                <c:pt idx="132">
                  <c:v>126.23249985110299</c:v>
                </c:pt>
                <c:pt idx="133">
                  <c:v>126.43378763698891</c:v>
                </c:pt>
                <c:pt idx="134">
                  <c:v>126.51763259888851</c:v>
                </c:pt>
                <c:pt idx="135">
                  <c:v>126.44216092363942</c:v>
                </c:pt>
                <c:pt idx="136">
                  <c:v>126.50319787370938</c:v>
                </c:pt>
                <c:pt idx="137">
                  <c:v>126.520591428789</c:v>
                </c:pt>
                <c:pt idx="138">
                  <c:v>126.68949475749461</c:v>
                </c:pt>
                <c:pt idx="139">
                  <c:v>126.76478750447417</c:v>
                </c:pt>
                <c:pt idx="140">
                  <c:v>126.87528647841842</c:v>
                </c:pt>
                <c:pt idx="141">
                  <c:v>126.89107958018441</c:v>
                </c:pt>
                <c:pt idx="142">
                  <c:v>127.07780413190014</c:v>
                </c:pt>
                <c:pt idx="143">
                  <c:v>127.27849193977654</c:v>
                </c:pt>
                <c:pt idx="144">
                  <c:v>127.5150538489528</c:v>
                </c:pt>
                <c:pt idx="145">
                  <c:v>127.71254961865677</c:v>
                </c:pt>
                <c:pt idx="146">
                  <c:v>127.81261903452165</c:v>
                </c:pt>
                <c:pt idx="147">
                  <c:v>127.52912565501317</c:v>
                </c:pt>
                <c:pt idx="148">
                  <c:v>127.80485438225671</c:v>
                </c:pt>
                <c:pt idx="149">
                  <c:v>127.78053732272174</c:v>
                </c:pt>
                <c:pt idx="150">
                  <c:v>127.88490250685904</c:v>
                </c:pt>
                <c:pt idx="151">
                  <c:v>128.01742953108223</c:v>
                </c:pt>
                <c:pt idx="152">
                  <c:v>128.14070393751106</c:v>
                </c:pt>
                <c:pt idx="153">
                  <c:v>128.12083161461888</c:v>
                </c:pt>
                <c:pt idx="154">
                  <c:v>128.33870862987925</c:v>
                </c:pt>
                <c:pt idx="155">
                  <c:v>128.67044575277595</c:v>
                </c:pt>
                <c:pt idx="156">
                  <c:v>128.70363270091326</c:v>
                </c:pt>
                <c:pt idx="157">
                  <c:v>128.82232803892629</c:v>
                </c:pt>
                <c:pt idx="158">
                  <c:v>128.6617529187572</c:v>
                </c:pt>
                <c:pt idx="159">
                  <c:v>128.83759153998648</c:v>
                </c:pt>
                <c:pt idx="160">
                  <c:v>128.76497948790077</c:v>
                </c:pt>
                <c:pt idx="161">
                  <c:v>128.96490560458776</c:v>
                </c:pt>
                <c:pt idx="162">
                  <c:v>129.1111870274386</c:v>
                </c:pt>
                <c:pt idx="163">
                  <c:v>129.11325842417281</c:v>
                </c:pt>
                <c:pt idx="164">
                  <c:v>128.97540721221569</c:v>
                </c:pt>
                <c:pt idx="165">
                  <c:v>129.10539302329821</c:v>
                </c:pt>
                <c:pt idx="166">
                  <c:v>129.03819630183483</c:v>
                </c:pt>
                <c:pt idx="167">
                  <c:v>129.11638658073505</c:v>
                </c:pt>
                <c:pt idx="168">
                  <c:v>128.9649026946866</c:v>
                </c:pt>
                <c:pt idx="169">
                  <c:v>129.15415466779976</c:v>
                </c:pt>
                <c:pt idx="170">
                  <c:v>129.580144945825</c:v>
                </c:pt>
                <c:pt idx="171">
                  <c:v>130.2056670815212</c:v>
                </c:pt>
                <c:pt idx="172">
                  <c:v>130.77766182939791</c:v>
                </c:pt>
                <c:pt idx="173">
                  <c:v>130.81745121461589</c:v>
                </c:pt>
                <c:pt idx="174">
                  <c:v>131.05851759298218</c:v>
                </c:pt>
                <c:pt idx="175">
                  <c:v>131.4594867036453</c:v>
                </c:pt>
                <c:pt idx="176">
                  <c:v>132.13541303602952</c:v>
                </c:pt>
                <c:pt idx="177">
                  <c:v>132.66498857896843</c:v>
                </c:pt>
                <c:pt idx="178">
                  <c:v>132.46688653964029</c:v>
                </c:pt>
                <c:pt idx="179">
                  <c:v>132.84426238491545</c:v>
                </c:pt>
                <c:pt idx="180">
                  <c:v>132.56257866589854</c:v>
                </c:pt>
                <c:pt idx="181">
                  <c:v>132.92864151680138</c:v>
                </c:pt>
                <c:pt idx="182">
                  <c:v>132.94987360003691</c:v>
                </c:pt>
                <c:pt idx="183">
                  <c:v>133.07546477839523</c:v>
                </c:pt>
                <c:pt idx="184">
                  <c:v>133.47665712908784</c:v>
                </c:pt>
                <c:pt idx="185">
                  <c:v>133.7044106466135</c:v>
                </c:pt>
                <c:pt idx="186">
                  <c:v>133.94037455807407</c:v>
                </c:pt>
                <c:pt idx="187">
                  <c:v>134.05705371685673</c:v>
                </c:pt>
                <c:pt idx="188">
                  <c:v>134.01946309602874</c:v>
                </c:pt>
                <c:pt idx="189">
                  <c:v>134.06064828823096</c:v>
                </c:pt>
                <c:pt idx="190">
                  <c:v>133.92623313969594</c:v>
                </c:pt>
                <c:pt idx="191">
                  <c:v>133.98618551714679</c:v>
                </c:pt>
                <c:pt idx="192">
                  <c:v>134.03316750620644</c:v>
                </c:pt>
                <c:pt idx="193">
                  <c:v>134.81323843134714</c:v>
                </c:pt>
                <c:pt idx="194">
                  <c:v>135.29810083405638</c:v>
                </c:pt>
                <c:pt idx="195">
                  <c:v>135.3742548201341</c:v>
                </c:pt>
                <c:pt idx="196">
                  <c:v>135.38056494554067</c:v>
                </c:pt>
                <c:pt idx="197">
                  <c:v>135.41739653712474</c:v>
                </c:pt>
                <c:pt idx="198">
                  <c:v>135.70657959962222</c:v>
                </c:pt>
                <c:pt idx="199">
                  <c:v>135.71028650008796</c:v>
                </c:pt>
                <c:pt idx="200">
                  <c:v>136.39269601143113</c:v>
                </c:pt>
                <c:pt idx="201">
                  <c:v>136.83580741302021</c:v>
                </c:pt>
                <c:pt idx="202">
                  <c:v>136.82958355111603</c:v>
                </c:pt>
                <c:pt idx="203">
                  <c:v>136.57897813119072</c:v>
                </c:pt>
                <c:pt idx="204">
                  <c:v>136.26026270468932</c:v>
                </c:pt>
                <c:pt idx="205">
                  <c:v>137.34883607211898</c:v>
                </c:pt>
                <c:pt idx="206">
                  <c:v>137.81738807928355</c:v>
                </c:pt>
                <c:pt idx="207">
                  <c:v>137.96665163111246</c:v>
                </c:pt>
                <c:pt idx="208">
                  <c:v>138.12268333650829</c:v>
                </c:pt>
                <c:pt idx="209">
                  <c:v>138.06459495308968</c:v>
                </c:pt>
                <c:pt idx="210">
                  <c:v>138.05785436984786</c:v>
                </c:pt>
                <c:pt idx="211">
                  <c:v>138.04360341267969</c:v>
                </c:pt>
                <c:pt idx="212">
                  <c:v>138.79027089275414</c:v>
                </c:pt>
                <c:pt idx="213">
                  <c:v>139.55030236084664</c:v>
                </c:pt>
                <c:pt idx="214">
                  <c:v>139.15953244955975</c:v>
                </c:pt>
                <c:pt idx="215">
                  <c:v>140.01850041112587</c:v>
                </c:pt>
                <c:pt idx="216">
                  <c:v>140.23391930441093</c:v>
                </c:pt>
                <c:pt idx="217">
                  <c:v>140.29934789053641</c:v>
                </c:pt>
                <c:pt idx="218">
                  <c:v>140.42092935354287</c:v>
                </c:pt>
                <c:pt idx="219">
                  <c:v>141.58071024253789</c:v>
                </c:pt>
                <c:pt idx="220">
                  <c:v>142.91083488484401</c:v>
                </c:pt>
                <c:pt idx="221">
                  <c:v>143.24346830600274</c:v>
                </c:pt>
                <c:pt idx="222">
                  <c:v>143.01321410100635</c:v>
                </c:pt>
                <c:pt idx="223">
                  <c:v>143.50339813704989</c:v>
                </c:pt>
                <c:pt idx="224">
                  <c:v>143.92423178490958</c:v>
                </c:pt>
                <c:pt idx="225">
                  <c:v>143.53975136968185</c:v>
                </c:pt>
                <c:pt idx="226">
                  <c:v>144.52073549469506</c:v>
                </c:pt>
                <c:pt idx="227">
                  <c:v>144.34861209511396</c:v>
                </c:pt>
                <c:pt idx="228">
                  <c:v>145.07861802245509</c:v>
                </c:pt>
                <c:pt idx="229">
                  <c:v>145.13838876028436</c:v>
                </c:pt>
                <c:pt idx="230">
                  <c:v>145.14995606137984</c:v>
                </c:pt>
                <c:pt idx="231">
                  <c:v>145.32075283226877</c:v>
                </c:pt>
                <c:pt idx="232">
                  <c:v>145.14613926519041</c:v>
                </c:pt>
                <c:pt idx="233">
                  <c:v>145.38009966080696</c:v>
                </c:pt>
                <c:pt idx="234">
                  <c:v>146.06714102791003</c:v>
                </c:pt>
                <c:pt idx="235">
                  <c:v>146.39978895917383</c:v>
                </c:pt>
                <c:pt idx="236">
                  <c:v>146.55326010237115</c:v>
                </c:pt>
                <c:pt idx="237">
                  <c:v>146.80283690494656</c:v>
                </c:pt>
                <c:pt idx="238">
                  <c:v>147.01303171000183</c:v>
                </c:pt>
                <c:pt idx="239">
                  <c:v>146.80309669710104</c:v>
                </c:pt>
                <c:pt idx="240">
                  <c:v>146.75364078536904</c:v>
                </c:pt>
                <c:pt idx="241">
                  <c:v>146.87108222157093</c:v>
                </c:pt>
                <c:pt idx="242">
                  <c:v>146.99343405363376</c:v>
                </c:pt>
                <c:pt idx="243">
                  <c:v>147.00481428889779</c:v>
                </c:pt>
                <c:pt idx="244">
                  <c:v>146.79503780914271</c:v>
                </c:pt>
                <c:pt idx="245">
                  <c:v>147.03620036959887</c:v>
                </c:pt>
                <c:pt idx="246">
                  <c:v>147.05436594458655</c:v>
                </c:pt>
                <c:pt idx="247">
                  <c:v>146.78743125426459</c:v>
                </c:pt>
                <c:pt idx="248">
                  <c:v>146.86777473048255</c:v>
                </c:pt>
                <c:pt idx="249">
                  <c:v>147.28227000877686</c:v>
                </c:pt>
                <c:pt idx="250">
                  <c:v>147.24086906347</c:v>
                </c:pt>
                <c:pt idx="251">
                  <c:v>147.49169656860292</c:v>
                </c:pt>
                <c:pt idx="252">
                  <c:v>147.49999328330483</c:v>
                </c:pt>
                <c:pt idx="253">
                  <c:v>147.77759271984226</c:v>
                </c:pt>
                <c:pt idx="254">
                  <c:v>147.99729950724756</c:v>
                </c:pt>
                <c:pt idx="255">
                  <c:v>147.7701967419211</c:v>
                </c:pt>
                <c:pt idx="256">
                  <c:v>148.07814486410749</c:v>
                </c:pt>
                <c:pt idx="257">
                  <c:v>148.46558104374549</c:v>
                </c:pt>
                <c:pt idx="258">
                  <c:v>148.66636554757727</c:v>
                </c:pt>
                <c:pt idx="259">
                  <c:v>148.27201309961438</c:v>
                </c:pt>
                <c:pt idx="260">
                  <c:v>148.54504539477364</c:v>
                </c:pt>
                <c:pt idx="261">
                  <c:v>148.3331995838362</c:v>
                </c:pt>
                <c:pt idx="262">
                  <c:v>148.17271495663189</c:v>
                </c:pt>
                <c:pt idx="263">
                  <c:v>147.96055519769698</c:v>
                </c:pt>
                <c:pt idx="264">
                  <c:v>148.2535444522417</c:v>
                </c:pt>
                <c:pt idx="265">
                  <c:v>148.2734154347776</c:v>
                </c:pt>
                <c:pt idx="266">
                  <c:v>148.46166767871</c:v>
                </c:pt>
                <c:pt idx="267">
                  <c:v>148.84065917821241</c:v>
                </c:pt>
                <c:pt idx="268">
                  <c:v>148.6618999824446</c:v>
                </c:pt>
                <c:pt idx="269">
                  <c:v>148.82985015602449</c:v>
                </c:pt>
                <c:pt idx="270">
                  <c:v>149.41981170208635</c:v>
                </c:pt>
                <c:pt idx="271">
                  <c:v>150.07026892120552</c:v>
                </c:pt>
                <c:pt idx="272">
                  <c:v>149.6033934002426</c:v>
                </c:pt>
                <c:pt idx="273">
                  <c:v>150.2987397173479</c:v>
                </c:pt>
                <c:pt idx="274">
                  <c:v>150.42043167529542</c:v>
                </c:pt>
                <c:pt idx="275">
                  <c:v>151.97762987946976</c:v>
                </c:pt>
                <c:pt idx="276">
                  <c:v>153.4365236334115</c:v>
                </c:pt>
                <c:pt idx="277">
                  <c:v>153.41684722676527</c:v>
                </c:pt>
                <c:pt idx="278">
                  <c:v>153.49608390800083</c:v>
                </c:pt>
                <c:pt idx="279">
                  <c:v>153.64826636317369</c:v>
                </c:pt>
                <c:pt idx="280">
                  <c:v>153.83603557240002</c:v>
                </c:pt>
                <c:pt idx="281">
                  <c:v>154.12609283518714</c:v>
                </c:pt>
                <c:pt idx="282">
                  <c:v>154.1971430632201</c:v>
                </c:pt>
                <c:pt idx="283">
                  <c:v>154.1914620116294</c:v>
                </c:pt>
                <c:pt idx="284">
                  <c:v>154.11326319420058</c:v>
                </c:pt>
                <c:pt idx="285">
                  <c:v>154.55255002660584</c:v>
                </c:pt>
                <c:pt idx="286">
                  <c:v>154.74401222611183</c:v>
                </c:pt>
                <c:pt idx="287">
                  <c:v>154.56538848434124</c:v>
                </c:pt>
                <c:pt idx="288">
                  <c:v>154.42016926027253</c:v>
                </c:pt>
                <c:pt idx="289">
                  <c:v>154.54153783529583</c:v>
                </c:pt>
                <c:pt idx="290">
                  <c:v>154.58126343888986</c:v>
                </c:pt>
                <c:pt idx="291">
                  <c:v>154.6385388042747</c:v>
                </c:pt>
                <c:pt idx="292">
                  <c:v>154.87093760137489</c:v>
                </c:pt>
                <c:pt idx="293">
                  <c:v>155.14808440378542</c:v>
                </c:pt>
                <c:pt idx="294">
                  <c:v>155.18893365664059</c:v>
                </c:pt>
                <c:pt idx="295">
                  <c:v>154.97451918739748</c:v>
                </c:pt>
                <c:pt idx="296">
                  <c:v>155.03989905868372</c:v>
                </c:pt>
                <c:pt idx="297">
                  <c:v>155.22904195668147</c:v>
                </c:pt>
                <c:pt idx="298">
                  <c:v>154.82466879095898</c:v>
                </c:pt>
                <c:pt idx="299">
                  <c:v>154.86084420080263</c:v>
                </c:pt>
                <c:pt idx="300">
                  <c:v>154.86751280428712</c:v>
                </c:pt>
                <c:pt idx="301">
                  <c:v>154.49623040376764</c:v>
                </c:pt>
                <c:pt idx="302">
                  <c:v>154.186469741352</c:v>
                </c:pt>
                <c:pt idx="303">
                  <c:v>154.59018327024026</c:v>
                </c:pt>
                <c:pt idx="304">
                  <c:v>154.87306537304804</c:v>
                </c:pt>
                <c:pt idx="305">
                  <c:v>154.84935590171384</c:v>
                </c:pt>
                <c:pt idx="306">
                  <c:v>154.23867993895115</c:v>
                </c:pt>
                <c:pt idx="307">
                  <c:v>154.63079720109124</c:v>
                </c:pt>
                <c:pt idx="308">
                  <c:v>154.13417123765049</c:v>
                </c:pt>
                <c:pt idx="309">
                  <c:v>154.31117943522122</c:v>
                </c:pt>
                <c:pt idx="310">
                  <c:v>153.69812421098757</c:v>
                </c:pt>
                <c:pt idx="311">
                  <c:v>154.2698157154035</c:v>
                </c:pt>
                <c:pt idx="312">
                  <c:v>154.08887053837907</c:v>
                </c:pt>
                <c:pt idx="313">
                  <c:v>154.12184824399398</c:v>
                </c:pt>
                <c:pt idx="314">
                  <c:v>154.00758231656769</c:v>
                </c:pt>
                <c:pt idx="315">
                  <c:v>154.00868531730683</c:v>
                </c:pt>
                <c:pt idx="316">
                  <c:v>153.84921181748288</c:v>
                </c:pt>
                <c:pt idx="317">
                  <c:v>154.52868268787873</c:v>
                </c:pt>
                <c:pt idx="318">
                  <c:v>154.09091868130341</c:v>
                </c:pt>
                <c:pt idx="319">
                  <c:v>154.00404746893943</c:v>
                </c:pt>
                <c:pt idx="320">
                  <c:v>154.90600469347817</c:v>
                </c:pt>
                <c:pt idx="321">
                  <c:v>153.82855081750441</c:v>
                </c:pt>
                <c:pt idx="322">
                  <c:v>155.07735860160531</c:v>
                </c:pt>
                <c:pt idx="323">
                  <c:v>153.82879816587851</c:v>
                </c:pt>
                <c:pt idx="324">
                  <c:v>153.85812723898877</c:v>
                </c:pt>
                <c:pt idx="325">
                  <c:v>153.0011500837372</c:v>
                </c:pt>
                <c:pt idx="326">
                  <c:v>152.00816622557306</c:v>
                </c:pt>
                <c:pt idx="327">
                  <c:v>152.09973234624715</c:v>
                </c:pt>
                <c:pt idx="328">
                  <c:v>152.84852961620416</c:v>
                </c:pt>
                <c:pt idx="329">
                  <c:v>153.11390249460808</c:v>
                </c:pt>
                <c:pt idx="330">
                  <c:v>150.91783434295417</c:v>
                </c:pt>
                <c:pt idx="331">
                  <c:v>151.49900085564113</c:v>
                </c:pt>
                <c:pt idx="332">
                  <c:v>152.2398622952245</c:v>
                </c:pt>
                <c:pt idx="333">
                  <c:v>154.80857560038413</c:v>
                </c:pt>
                <c:pt idx="334">
                  <c:v>154.15061449486609</c:v>
                </c:pt>
                <c:pt idx="335">
                  <c:v>154.21761734709307</c:v>
                </c:pt>
                <c:pt idx="336">
                  <c:v>154.58261680033411</c:v>
                </c:pt>
                <c:pt idx="337">
                  <c:v>153.54957880615936</c:v>
                </c:pt>
                <c:pt idx="338">
                  <c:v>153.38015301102803</c:v>
                </c:pt>
                <c:pt idx="339">
                  <c:v>152.86267491660061</c:v>
                </c:pt>
                <c:pt idx="340">
                  <c:v>152.92626511998714</c:v>
                </c:pt>
                <c:pt idx="341">
                  <c:v>154.07730199311294</c:v>
                </c:pt>
                <c:pt idx="342">
                  <c:v>154.36578473053251</c:v>
                </c:pt>
                <c:pt idx="343">
                  <c:v>153.67388197572765</c:v>
                </c:pt>
                <c:pt idx="344">
                  <c:v>153.89282395906901</c:v>
                </c:pt>
                <c:pt idx="345">
                  <c:v>154.05468679279363</c:v>
                </c:pt>
                <c:pt idx="346">
                  <c:v>153.98755826622042</c:v>
                </c:pt>
                <c:pt idx="347">
                  <c:v>153.44142949306169</c:v>
                </c:pt>
                <c:pt idx="348">
                  <c:v>153.96820973401609</c:v>
                </c:pt>
                <c:pt idx="349">
                  <c:v>154.05757607373465</c:v>
                </c:pt>
                <c:pt idx="350">
                  <c:v>154.32675120332172</c:v>
                </c:pt>
                <c:pt idx="351">
                  <c:v>151.94366554640317</c:v>
                </c:pt>
                <c:pt idx="352">
                  <c:v>153.73355220453902</c:v>
                </c:pt>
                <c:pt idx="353">
                  <c:v>154.10192524444963</c:v>
                </c:pt>
                <c:pt idx="354">
                  <c:v>154.00147714007119</c:v>
                </c:pt>
                <c:pt idx="355">
                  <c:v>153.8442950527637</c:v>
                </c:pt>
                <c:pt idx="356">
                  <c:v>154.15415044261181</c:v>
                </c:pt>
                <c:pt idx="357">
                  <c:v>153.98920765898214</c:v>
                </c:pt>
                <c:pt idx="358">
                  <c:v>153.86104214513432</c:v>
                </c:pt>
                <c:pt idx="359">
                  <c:v>153.58948548403671</c:v>
                </c:pt>
                <c:pt idx="360">
                  <c:v>153.91337526163528</c:v>
                </c:pt>
                <c:pt idx="361">
                  <c:v>153.29562735044277</c:v>
                </c:pt>
                <c:pt idx="362">
                  <c:v>153.76892868294578</c:v>
                </c:pt>
                <c:pt idx="363">
                  <c:v>153.64095920407235</c:v>
                </c:pt>
                <c:pt idx="364">
                  <c:v>153.47253434801081</c:v>
                </c:pt>
                <c:pt idx="365">
                  <c:v>153.28979807577733</c:v>
                </c:pt>
                <c:pt idx="366">
                  <c:v>154.17010702395828</c:v>
                </c:pt>
                <c:pt idx="367">
                  <c:v>153.99760679783978</c:v>
                </c:pt>
                <c:pt idx="368">
                  <c:v>153.09485715969524</c:v>
                </c:pt>
                <c:pt idx="369">
                  <c:v>153.24258287748</c:v>
                </c:pt>
                <c:pt idx="370">
                  <c:v>153.7505380869207</c:v>
                </c:pt>
                <c:pt idx="371">
                  <c:v>153.70470145525945</c:v>
                </c:pt>
                <c:pt idx="372">
                  <c:v>153.57691442296004</c:v>
                </c:pt>
                <c:pt idx="373">
                  <c:v>153.22276233403943</c:v>
                </c:pt>
                <c:pt idx="374">
                  <c:v>153.34082304318133</c:v>
                </c:pt>
                <c:pt idx="375">
                  <c:v>153.81282276930574</c:v>
                </c:pt>
                <c:pt idx="376">
                  <c:v>153.38993018510905</c:v>
                </c:pt>
                <c:pt idx="377">
                  <c:v>153.9564068910166</c:v>
                </c:pt>
                <c:pt idx="378">
                  <c:v>153.7970461964415</c:v>
                </c:pt>
                <c:pt idx="379">
                  <c:v>153.95622335394177</c:v>
                </c:pt>
                <c:pt idx="380">
                  <c:v>153.67450225498601</c:v>
                </c:pt>
                <c:pt idx="381">
                  <c:v>153.77343512077411</c:v>
                </c:pt>
                <c:pt idx="382">
                  <c:v>153.64059819307576</c:v>
                </c:pt>
                <c:pt idx="383">
                  <c:v>154.23711532728808</c:v>
                </c:pt>
                <c:pt idx="384">
                  <c:v>153.87402101440452</c:v>
                </c:pt>
                <c:pt idx="385">
                  <c:v>153.63945488964748</c:v>
                </c:pt>
                <c:pt idx="386">
                  <c:v>154.42347388249368</c:v>
                </c:pt>
                <c:pt idx="387">
                  <c:v>154.04230418085783</c:v>
                </c:pt>
                <c:pt idx="388">
                  <c:v>153.5963230844234</c:v>
                </c:pt>
                <c:pt idx="389">
                  <c:v>153.31394771969937</c:v>
                </c:pt>
                <c:pt idx="390">
                  <c:v>153.32433111546533</c:v>
                </c:pt>
                <c:pt idx="391">
                  <c:v>153.73231227368305</c:v>
                </c:pt>
                <c:pt idx="392">
                  <c:v>153.59360251016167</c:v>
                </c:pt>
                <c:pt idx="393">
                  <c:v>154.03723997144115</c:v>
                </c:pt>
                <c:pt idx="394">
                  <c:v>153.73973199443279</c:v>
                </c:pt>
                <c:pt idx="395">
                  <c:v>153.82680202108352</c:v>
                </c:pt>
                <c:pt idx="396">
                  <c:v>153.77975800614314</c:v>
                </c:pt>
                <c:pt idx="397">
                  <c:v>153.51587306101325</c:v>
                </c:pt>
                <c:pt idx="398">
                  <c:v>153.6938819138218</c:v>
                </c:pt>
                <c:pt idx="399">
                  <c:v>153.78489952013214</c:v>
                </c:pt>
                <c:pt idx="400">
                  <c:v>153.66772396946149</c:v>
                </c:pt>
                <c:pt idx="401">
                  <c:v>153.57797203489747</c:v>
                </c:pt>
                <c:pt idx="402">
                  <c:v>153.6745200050116</c:v>
                </c:pt>
                <c:pt idx="403">
                  <c:v>153.53432613736416</c:v>
                </c:pt>
                <c:pt idx="404">
                  <c:v>153.39076466028817</c:v>
                </c:pt>
                <c:pt idx="405">
                  <c:v>153.80512146584562</c:v>
                </c:pt>
                <c:pt idx="406">
                  <c:v>153.73730210325249</c:v>
                </c:pt>
                <c:pt idx="407">
                  <c:v>153.5181342658675</c:v>
                </c:pt>
                <c:pt idx="408">
                  <c:v>153.05011651103985</c:v>
                </c:pt>
                <c:pt idx="409">
                  <c:v>153.54440166953805</c:v>
                </c:pt>
                <c:pt idx="410">
                  <c:v>153.2881239719699</c:v>
                </c:pt>
                <c:pt idx="411">
                  <c:v>153.8024512198777</c:v>
                </c:pt>
                <c:pt idx="412">
                  <c:v>153.77897611234377</c:v>
                </c:pt>
                <c:pt idx="413">
                  <c:v>153.00253704639448</c:v>
                </c:pt>
                <c:pt idx="414">
                  <c:v>153.94725328552016</c:v>
                </c:pt>
                <c:pt idx="415">
                  <c:v>153.36943574480861</c:v>
                </c:pt>
                <c:pt idx="416">
                  <c:v>153.38330942570883</c:v>
                </c:pt>
                <c:pt idx="417">
                  <c:v>153.52665501628093</c:v>
                </c:pt>
                <c:pt idx="418">
                  <c:v>153.42823897938916</c:v>
                </c:pt>
                <c:pt idx="419">
                  <c:v>153.63597815887104</c:v>
                </c:pt>
                <c:pt idx="420">
                  <c:v>153.31454665569805</c:v>
                </c:pt>
                <c:pt idx="421">
                  <c:v>152.98515982458053</c:v>
                </c:pt>
                <c:pt idx="422">
                  <c:v>153.59721450563254</c:v>
                </c:pt>
                <c:pt idx="423">
                  <c:v>153.37439647921727</c:v>
                </c:pt>
                <c:pt idx="424">
                  <c:v>153.55790813464429</c:v>
                </c:pt>
                <c:pt idx="425">
                  <c:v>153.46437269036176</c:v>
                </c:pt>
                <c:pt idx="426">
                  <c:v>153.38932962920978</c:v>
                </c:pt>
                <c:pt idx="427">
                  <c:v>153.51753150188367</c:v>
                </c:pt>
                <c:pt idx="428">
                  <c:v>153.49305030408223</c:v>
                </c:pt>
                <c:pt idx="429">
                  <c:v>153.71795831939994</c:v>
                </c:pt>
                <c:pt idx="430">
                  <c:v>153.66136506610988</c:v>
                </c:pt>
                <c:pt idx="431">
                  <c:v>153.23131513697811</c:v>
                </c:pt>
                <c:pt idx="432">
                  <c:v>153.50392392077106</c:v>
                </c:pt>
                <c:pt idx="433">
                  <c:v>153.60188340285768</c:v>
                </c:pt>
                <c:pt idx="434">
                  <c:v>153.11452862557283</c:v>
                </c:pt>
                <c:pt idx="435">
                  <c:v>153.77940402031001</c:v>
                </c:pt>
                <c:pt idx="436">
                  <c:v>153.28192365096996</c:v>
                </c:pt>
                <c:pt idx="437">
                  <c:v>153.30881681844707</c:v>
                </c:pt>
                <c:pt idx="438">
                  <c:v>153.6571600065221</c:v>
                </c:pt>
                <c:pt idx="439">
                  <c:v>153.62587513267314</c:v>
                </c:pt>
                <c:pt idx="440">
                  <c:v>153.1386120253544</c:v>
                </c:pt>
                <c:pt idx="441">
                  <c:v>153.37479312299507</c:v>
                </c:pt>
                <c:pt idx="442">
                  <c:v>153.76052047269363</c:v>
                </c:pt>
                <c:pt idx="443">
                  <c:v>153.71285222873621</c:v>
                </c:pt>
                <c:pt idx="444">
                  <c:v>153.19300234388274</c:v>
                </c:pt>
                <c:pt idx="445">
                  <c:v>153.62659538683806</c:v>
                </c:pt>
                <c:pt idx="446">
                  <c:v>153.28538199109286</c:v>
                </c:pt>
                <c:pt idx="447">
                  <c:v>153.05000877605144</c:v>
                </c:pt>
                <c:pt idx="448">
                  <c:v>153.49906658955396</c:v>
                </c:pt>
                <c:pt idx="449">
                  <c:v>153.62541149227317</c:v>
                </c:pt>
                <c:pt idx="450">
                  <c:v>153.44374084294103</c:v>
                </c:pt>
                <c:pt idx="451">
                  <c:v>153.22476124914058</c:v>
                </c:pt>
                <c:pt idx="452">
                  <c:v>153.98504741346304</c:v>
                </c:pt>
                <c:pt idx="453">
                  <c:v>153.75169193753413</c:v>
                </c:pt>
                <c:pt idx="454">
                  <c:v>153.54917005745094</c:v>
                </c:pt>
                <c:pt idx="455">
                  <c:v>153.7196057221179</c:v>
                </c:pt>
                <c:pt idx="456">
                  <c:v>153.80827334365335</c:v>
                </c:pt>
                <c:pt idx="457">
                  <c:v>153.87648827033547</c:v>
                </c:pt>
                <c:pt idx="458">
                  <c:v>153.688946078127</c:v>
                </c:pt>
                <c:pt idx="459">
                  <c:v>154.11116064053849</c:v>
                </c:pt>
                <c:pt idx="460">
                  <c:v>153.05913316675114</c:v>
                </c:pt>
                <c:pt idx="461">
                  <c:v>153.68190762221579</c:v>
                </c:pt>
                <c:pt idx="462">
                  <c:v>153.57553945895955</c:v>
                </c:pt>
                <c:pt idx="463">
                  <c:v>153.24340748425391</c:v>
                </c:pt>
                <c:pt idx="464">
                  <c:v>153.39486465277014</c:v>
                </c:pt>
                <c:pt idx="465">
                  <c:v>153.53438699486048</c:v>
                </c:pt>
                <c:pt idx="466">
                  <c:v>153.05729656337562</c:v>
                </c:pt>
                <c:pt idx="467">
                  <c:v>153.4000681640232</c:v>
                </c:pt>
                <c:pt idx="468">
                  <c:v>153.24479466379492</c:v>
                </c:pt>
                <c:pt idx="469">
                  <c:v>153.88397631668997</c:v>
                </c:pt>
                <c:pt idx="470">
                  <c:v>153.38169845823597</c:v>
                </c:pt>
                <c:pt idx="471">
                  <c:v>153.26081476705357</c:v>
                </c:pt>
                <c:pt idx="472">
                  <c:v>153.66835220093574</c:v>
                </c:pt>
                <c:pt idx="473">
                  <c:v>153.04772597798649</c:v>
                </c:pt>
                <c:pt idx="474">
                  <c:v>153.40058184743012</c:v>
                </c:pt>
                <c:pt idx="475">
                  <c:v>154.11837587088601</c:v>
                </c:pt>
                <c:pt idx="476">
                  <c:v>153.48399173965919</c:v>
                </c:pt>
                <c:pt idx="477">
                  <c:v>153.78752945848203</c:v>
                </c:pt>
                <c:pt idx="478">
                  <c:v>153.7496392284217</c:v>
                </c:pt>
                <c:pt idx="479">
                  <c:v>153.18068103856851</c:v>
                </c:pt>
                <c:pt idx="480">
                  <c:v>153.85709776977464</c:v>
                </c:pt>
                <c:pt idx="481">
                  <c:v>153.76992945686942</c:v>
                </c:pt>
                <c:pt idx="482">
                  <c:v>153.93437595840891</c:v>
                </c:pt>
                <c:pt idx="483">
                  <c:v>153.63558288148124</c:v>
                </c:pt>
                <c:pt idx="484">
                  <c:v>153.68441978263115</c:v>
                </c:pt>
                <c:pt idx="485">
                  <c:v>153.69386968111655</c:v>
                </c:pt>
                <c:pt idx="486">
                  <c:v>154.01486797780208</c:v>
                </c:pt>
                <c:pt idx="487">
                  <c:v>153.61622737574606</c:v>
                </c:pt>
                <c:pt idx="488">
                  <c:v>153.8454082166877</c:v>
                </c:pt>
                <c:pt idx="489">
                  <c:v>153.32004369800308</c:v>
                </c:pt>
                <c:pt idx="490">
                  <c:v>153.9462306561521</c:v>
                </c:pt>
                <c:pt idx="491">
                  <c:v>154.48132610626095</c:v>
                </c:pt>
                <c:pt idx="492">
                  <c:v>154.10237377155812</c:v>
                </c:pt>
                <c:pt idx="493">
                  <c:v>153.6760041053744</c:v>
                </c:pt>
                <c:pt idx="494">
                  <c:v>154.14000131015229</c:v>
                </c:pt>
                <c:pt idx="495">
                  <c:v>154.02913359410292</c:v>
                </c:pt>
                <c:pt idx="496">
                  <c:v>154.22123941848389</c:v>
                </c:pt>
                <c:pt idx="497">
                  <c:v>153.95796097907612</c:v>
                </c:pt>
                <c:pt idx="498">
                  <c:v>154.38716671094517</c:v>
                </c:pt>
                <c:pt idx="499">
                  <c:v>154.12960376555628</c:v>
                </c:pt>
                <c:pt idx="500">
                  <c:v>154.44476951722186</c:v>
                </c:pt>
                <c:pt idx="501">
                  <c:v>154.05988974637179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9-4CC8-ACD3-0D8692FA4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569376"/>
        <c:axId val="2037826176"/>
      </c:lineChart>
      <c:dateAx>
        <c:axId val="931569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826176"/>
        <c:crosses val="autoZero"/>
        <c:auto val="1"/>
        <c:lblOffset val="100"/>
        <c:baseTimeUnit val="days"/>
      </c:dateAx>
      <c:valAx>
        <c:axId val="2037826176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56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505</xdr:row>
      <xdr:rowOff>38100</xdr:rowOff>
    </xdr:from>
    <xdr:to>
      <xdr:col>7</xdr:col>
      <xdr:colOff>723900</xdr:colOff>
      <xdr:row>524</xdr:row>
      <xdr:rowOff>157163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6E5546-1A18-488C-8A4A-C29AE9210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200025</xdr:colOff>
      <xdr:row>24</xdr:row>
      <xdr:rowOff>47625</xdr:rowOff>
    </xdr:from>
    <xdr:to>
      <xdr:col>17</xdr:col>
      <xdr:colOff>200025</xdr:colOff>
      <xdr:row>38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BC7D6E1-7704-4BDA-A04C-FA428AA8D3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6"/>
  <sheetViews>
    <sheetView tabSelected="1" workbookViewId="0">
      <selection activeCell="Q3" sqref="Q3"/>
    </sheetView>
  </sheetViews>
  <sheetFormatPr defaultRowHeight="15" x14ac:dyDescent="0.25"/>
  <cols>
    <col min="1" max="1" width="10.7109375" bestFit="1" customWidth="1"/>
    <col min="2" max="3" width="10.85546875" style="2" customWidth="1"/>
    <col min="4" max="4" width="10.85546875" customWidth="1"/>
    <col min="5" max="6" width="10.85546875" style="2" customWidth="1"/>
    <col min="7" max="8" width="10.85546875" customWidth="1"/>
    <col min="9" max="10" width="10.85546875" style="2" customWidth="1"/>
    <col min="11" max="12" width="10.85546875" customWidth="1"/>
    <col min="13" max="13" width="10.7109375" customWidth="1"/>
    <col min="14" max="14" width="13.85546875" bestFit="1" customWidth="1"/>
  </cols>
  <sheetData>
    <row r="1" spans="1:17" x14ac:dyDescent="0.25">
      <c r="A1" s="6" t="s">
        <v>0</v>
      </c>
      <c r="B1" s="5" t="s">
        <v>1</v>
      </c>
      <c r="C1" s="5"/>
      <c r="D1" s="6" t="s">
        <v>20</v>
      </c>
      <c r="E1" s="5" t="s">
        <v>1</v>
      </c>
      <c r="F1" s="5"/>
      <c r="G1" s="6" t="s">
        <v>6</v>
      </c>
      <c r="H1" s="8" t="s">
        <v>7</v>
      </c>
      <c r="I1" s="5" t="s">
        <v>1</v>
      </c>
      <c r="J1" s="5"/>
      <c r="K1" s="6" t="s">
        <v>16</v>
      </c>
      <c r="L1" s="6"/>
      <c r="M1" s="7"/>
      <c r="O1" s="5" t="s">
        <v>8</v>
      </c>
      <c r="P1" s="5"/>
      <c r="Q1" s="5"/>
    </row>
    <row r="2" spans="1:17" x14ac:dyDescent="0.25">
      <c r="A2" s="6"/>
      <c r="B2" s="2" t="s">
        <v>2</v>
      </c>
      <c r="C2" s="2" t="s">
        <v>3</v>
      </c>
      <c r="D2" s="6"/>
      <c r="E2" s="2" t="s">
        <v>2</v>
      </c>
      <c r="F2" s="2" t="s">
        <v>3</v>
      </c>
      <c r="G2" s="6"/>
      <c r="H2" s="8"/>
      <c r="I2" s="2" t="s">
        <v>2</v>
      </c>
      <c r="J2" s="2" t="s">
        <v>3</v>
      </c>
      <c r="K2" s="6"/>
      <c r="L2" s="6"/>
      <c r="M2" s="7"/>
      <c r="O2" s="2" t="s">
        <v>12</v>
      </c>
      <c r="P2" s="2" t="s">
        <v>13</v>
      </c>
      <c r="Q2" s="2" t="s">
        <v>14</v>
      </c>
    </row>
    <row r="3" spans="1:17" x14ac:dyDescent="0.25">
      <c r="A3" s="6"/>
      <c r="B3" s="2" t="s">
        <v>4</v>
      </c>
      <c r="C3" s="2" t="s">
        <v>5</v>
      </c>
      <c r="D3" s="6"/>
      <c r="E3" s="5" t="s">
        <v>5</v>
      </c>
      <c r="F3" s="5"/>
      <c r="G3" s="6"/>
      <c r="H3" s="8"/>
      <c r="I3" s="5" t="s">
        <v>15</v>
      </c>
      <c r="J3" s="5"/>
      <c r="K3" s="2" t="s">
        <v>15</v>
      </c>
      <c r="L3" s="2" t="s">
        <v>17</v>
      </c>
      <c r="M3" s="2"/>
      <c r="N3" s="2" t="s">
        <v>9</v>
      </c>
      <c r="O3" s="9">
        <f t="array" ref="O3:O4">LINEST(H5:H505,G4:G504,0,1)</f>
        <v>-0.12836685113242818</v>
      </c>
      <c r="P3" s="9">
        <f t="array" ref="P3:P4">LINEST(H5:H279,G4:G278,0,1)</f>
        <v>-0.97009470654282715</v>
      </c>
      <c r="Q3" s="9">
        <f t="array" ref="Q3:Q4">LINEST(H280:H505,G279:G504,0,1)</f>
        <v>-4.1501128185045283E-2</v>
      </c>
    </row>
    <row r="4" spans="1:17" x14ac:dyDescent="0.25">
      <c r="A4" s="1">
        <v>43430</v>
      </c>
      <c r="B4" s="3">
        <v>2363.5</v>
      </c>
      <c r="C4" s="4">
        <v>26.700001</v>
      </c>
      <c r="D4" s="2">
        <v>1.1312</v>
      </c>
      <c r="E4" s="4">
        <f>B4/100*D4</f>
        <v>26.735912000000003</v>
      </c>
      <c r="F4" s="4">
        <f>C4</f>
        <v>26.700001</v>
      </c>
      <c r="G4" s="4">
        <f>E4-F4</f>
        <v>3.5911000000002247E-2</v>
      </c>
      <c r="I4" s="4"/>
      <c r="J4" s="4"/>
      <c r="K4" s="1"/>
      <c r="L4" s="4">
        <v>100</v>
      </c>
      <c r="M4" s="1"/>
      <c r="N4" s="10" t="s">
        <v>10</v>
      </c>
      <c r="O4" s="9">
        <v>2.2077721624911801E-2</v>
      </c>
      <c r="P4" s="9">
        <v>6.2850436769868942E-2</v>
      </c>
      <c r="Q4" s="9">
        <v>1.8439489946152667E-2</v>
      </c>
    </row>
    <row r="5" spans="1:17" x14ac:dyDescent="0.25">
      <c r="A5" s="1">
        <v>43431</v>
      </c>
      <c r="B5" s="3">
        <v>2352</v>
      </c>
      <c r="C5" s="4">
        <v>26.545000000000002</v>
      </c>
      <c r="D5" s="2">
        <v>1.1292</v>
      </c>
      <c r="E5" s="4">
        <f t="shared" ref="E5:E68" si="0">B5/100*D5</f>
        <v>26.558783999999999</v>
      </c>
      <c r="F5" s="4">
        <f t="shared" ref="F5:F68" si="1">C5</f>
        <v>26.545000000000002</v>
      </c>
      <c r="G5" s="4">
        <f t="shared" ref="G5:G68" si="2">E5-F5</f>
        <v>1.3783999999997576E-2</v>
      </c>
      <c r="H5" s="4">
        <f>G5-G4</f>
        <v>-2.2127000000004671E-2</v>
      </c>
      <c r="I5" s="12">
        <f>E5/E4-1</f>
        <v>-6.6250966116286891E-3</v>
      </c>
      <c r="J5" s="12">
        <f>F5/F4-1</f>
        <v>-5.8052806814501423E-3</v>
      </c>
      <c r="K5" s="12">
        <f>IF(E4&gt;F4,J5-I5,I5-J5)</f>
        <v>8.1981593017854681E-4</v>
      </c>
      <c r="L5" s="4">
        <f>L4*(1+K5)</f>
        <v>100.08198159301784</v>
      </c>
      <c r="M5" s="1"/>
      <c r="N5" s="1"/>
    </row>
    <row r="6" spans="1:17" x14ac:dyDescent="0.25">
      <c r="A6" s="1">
        <v>43432</v>
      </c>
      <c r="B6" s="3">
        <v>2347</v>
      </c>
      <c r="C6" s="4">
        <v>26.535</v>
      </c>
      <c r="D6" s="2">
        <v>1.1283000000000001</v>
      </c>
      <c r="E6" s="4">
        <f t="shared" si="0"/>
        <v>26.481201000000002</v>
      </c>
      <c r="F6" s="4">
        <f t="shared" si="1"/>
        <v>26.535</v>
      </c>
      <c r="G6" s="4">
        <f t="shared" si="2"/>
        <v>-5.3798999999997932E-2</v>
      </c>
      <c r="H6" s="4">
        <f t="shared" ref="H6:H69" si="3">G6-G5</f>
        <v>-6.7582999999995508E-2</v>
      </c>
      <c r="I6" s="12">
        <f t="shared" ref="I6:I69" si="4">E6/E5-1</f>
        <v>-2.9211804275375286E-3</v>
      </c>
      <c r="J6" s="12">
        <f t="shared" ref="J6:J69" si="5">F6/F5-1</f>
        <v>-3.7671877943123988E-4</v>
      </c>
      <c r="K6" s="12">
        <f t="shared" ref="K6:K69" si="6">IF(E5&gt;F5,J6-I6,I6-J6)</f>
        <v>2.5444616481062887E-3</v>
      </c>
      <c r="L6" s="4">
        <f t="shared" ref="L6:L69" si="7">L5*(1+K6)</f>
        <v>100.33663635684776</v>
      </c>
      <c r="M6" s="1"/>
      <c r="N6" s="10" t="s">
        <v>11</v>
      </c>
      <c r="O6" s="11">
        <f>O3/O4</f>
        <v>-5.8143160473399167</v>
      </c>
      <c r="P6" s="11">
        <f>P3/P4</f>
        <v>-15.434971599241123</v>
      </c>
      <c r="Q6" s="11">
        <f>Q3/Q4</f>
        <v>-2.2506657345858065</v>
      </c>
    </row>
    <row r="7" spans="1:17" x14ac:dyDescent="0.25">
      <c r="A7" s="1">
        <v>43433</v>
      </c>
      <c r="B7" s="3">
        <v>2372</v>
      </c>
      <c r="C7" s="4">
        <v>26.639999</v>
      </c>
      <c r="D7" s="2">
        <v>1.1226</v>
      </c>
      <c r="E7" s="4">
        <f t="shared" si="0"/>
        <v>26.628072</v>
      </c>
      <c r="F7" s="4">
        <f t="shared" si="1"/>
        <v>26.639999</v>
      </c>
      <c r="G7" s="4">
        <f t="shared" si="2"/>
        <v>-1.1927000000000021E-2</v>
      </c>
      <c r="H7" s="4">
        <f t="shared" si="3"/>
        <v>4.1871999999997911E-2</v>
      </c>
      <c r="I7" s="12">
        <f t="shared" si="4"/>
        <v>5.5462363659410929E-3</v>
      </c>
      <c r="J7" s="12">
        <f t="shared" si="5"/>
        <v>3.9570001884303707E-3</v>
      </c>
      <c r="K7" s="12">
        <f t="shared" si="6"/>
        <v>1.5892361775107222E-3</v>
      </c>
      <c r="L7" s="4">
        <f t="shared" si="7"/>
        <v>100.4960949692758</v>
      </c>
      <c r="M7" s="1"/>
      <c r="N7" s="10" t="s">
        <v>18</v>
      </c>
      <c r="O7" s="2">
        <v>-2.5670000000000002</v>
      </c>
      <c r="P7" s="2">
        <v>-2.5670000000000002</v>
      </c>
      <c r="Q7" s="2">
        <v>-2.5670000000000002</v>
      </c>
    </row>
    <row r="8" spans="1:17" x14ac:dyDescent="0.25">
      <c r="A8" s="1">
        <v>43434</v>
      </c>
      <c r="B8" s="3">
        <v>2370</v>
      </c>
      <c r="C8" s="4">
        <v>26.704999999999998</v>
      </c>
      <c r="D8" s="2">
        <v>1.1268</v>
      </c>
      <c r="E8" s="4">
        <f t="shared" si="0"/>
        <v>26.705159999999999</v>
      </c>
      <c r="F8" s="4">
        <f t="shared" si="1"/>
        <v>26.704999999999998</v>
      </c>
      <c r="G8" s="4">
        <f t="shared" si="2"/>
        <v>1.6000000000104819E-4</v>
      </c>
      <c r="H8" s="4">
        <f t="shared" si="3"/>
        <v>1.2087000000001069E-2</v>
      </c>
      <c r="I8" s="12">
        <f t="shared" si="4"/>
        <v>2.894989918909685E-3</v>
      </c>
      <c r="J8" s="12">
        <f t="shared" si="5"/>
        <v>2.4399775690682191E-3</v>
      </c>
      <c r="K8" s="12">
        <f t="shared" si="6"/>
        <v>4.5501234984146599E-4</v>
      </c>
      <c r="L8" s="4">
        <f t="shared" si="7"/>
        <v>100.54182193359766</v>
      </c>
      <c r="M8" s="1"/>
      <c r="N8" s="10" t="s">
        <v>19</v>
      </c>
      <c r="O8" s="2" t="str">
        <f>IF(O6&lt;O7,"yes","no")</f>
        <v>yes</v>
      </c>
      <c r="P8" s="2" t="str">
        <f>IF(P6&lt;P7,"yes","no")</f>
        <v>yes</v>
      </c>
      <c r="Q8" s="2" t="str">
        <f>IF(Q6&lt;Q7,"yes","no")</f>
        <v>no</v>
      </c>
    </row>
    <row r="9" spans="1:17" x14ac:dyDescent="0.25">
      <c r="A9" s="1">
        <v>43437</v>
      </c>
      <c r="B9" s="3">
        <v>2415.5</v>
      </c>
      <c r="C9" s="4">
        <v>27.114999999999998</v>
      </c>
      <c r="D9" s="2">
        <v>1.1207</v>
      </c>
      <c r="E9" s="4">
        <f t="shared" si="0"/>
        <v>27.070508500000003</v>
      </c>
      <c r="F9" s="4">
        <f t="shared" si="1"/>
        <v>27.114999999999998</v>
      </c>
      <c r="G9" s="4">
        <f t="shared" si="2"/>
        <v>-4.4491499999995909E-2</v>
      </c>
      <c r="H9" s="4">
        <f t="shared" si="3"/>
        <v>-4.4651499999996958E-2</v>
      </c>
      <c r="I9" s="12">
        <f t="shared" si="4"/>
        <v>1.368082048562913E-2</v>
      </c>
      <c r="J9" s="12">
        <f t="shared" si="5"/>
        <v>1.5352930162890743E-2</v>
      </c>
      <c r="K9" s="12">
        <f t="shared" si="6"/>
        <v>1.6721096772616129E-3</v>
      </c>
      <c r="L9" s="4">
        <f t="shared" si="7"/>
        <v>100.70993888702235</v>
      </c>
      <c r="M9" s="1"/>
      <c r="N9" s="1"/>
    </row>
    <row r="10" spans="1:17" x14ac:dyDescent="0.25">
      <c r="A10" s="1">
        <v>43438</v>
      </c>
      <c r="B10" s="3">
        <v>2416</v>
      </c>
      <c r="C10" s="4">
        <v>27.110001</v>
      </c>
      <c r="D10" s="2">
        <v>1.1213</v>
      </c>
      <c r="E10" s="4">
        <f t="shared" si="0"/>
        <v>27.090608</v>
      </c>
      <c r="F10" s="4">
        <f t="shared" si="1"/>
        <v>27.110001</v>
      </c>
      <c r="G10" s="4">
        <f t="shared" si="2"/>
        <v>-1.9393000000000882E-2</v>
      </c>
      <c r="H10" s="4">
        <f t="shared" si="3"/>
        <v>2.5098499999995028E-2</v>
      </c>
      <c r="I10" s="12">
        <f t="shared" si="4"/>
        <v>7.4248697618650716E-4</v>
      </c>
      <c r="J10" s="12">
        <f t="shared" si="5"/>
        <v>-1.8436289876444523E-4</v>
      </c>
      <c r="K10" s="12">
        <f t="shared" si="6"/>
        <v>9.2684987495095239E-4</v>
      </c>
      <c r="L10" s="4">
        <f t="shared" si="7"/>
        <v>100.80328188128611</v>
      </c>
      <c r="M10" s="1"/>
      <c r="N10" s="1"/>
    </row>
    <row r="11" spans="1:17" x14ac:dyDescent="0.25">
      <c r="A11" s="1">
        <v>43439</v>
      </c>
      <c r="B11" s="3">
        <v>2381</v>
      </c>
      <c r="C11" s="4">
        <v>26.764999</v>
      </c>
      <c r="D11" s="2">
        <v>1.1225000000000001</v>
      </c>
      <c r="E11" s="4">
        <f t="shared" si="0"/>
        <v>26.726724999999998</v>
      </c>
      <c r="F11" s="4">
        <f t="shared" si="1"/>
        <v>26.764999</v>
      </c>
      <c r="G11" s="4">
        <f t="shared" si="2"/>
        <v>-3.8274000000001251E-2</v>
      </c>
      <c r="H11" s="4">
        <f t="shared" si="3"/>
        <v>-1.888100000000037E-2</v>
      </c>
      <c r="I11" s="12">
        <f t="shared" si="4"/>
        <v>-1.3432072104103465E-2</v>
      </c>
      <c r="J11" s="12">
        <f t="shared" si="5"/>
        <v>-1.2726004694725068E-2</v>
      </c>
      <c r="K11" s="12">
        <f t="shared" si="6"/>
        <v>-7.0606740937839696E-4</v>
      </c>
      <c r="L11" s="4">
        <f t="shared" si="7"/>
        <v>100.73210796919135</v>
      </c>
      <c r="M11" s="1"/>
      <c r="N11" s="1"/>
    </row>
    <row r="12" spans="1:17" x14ac:dyDescent="0.25">
      <c r="A12" s="1">
        <v>43440</v>
      </c>
      <c r="B12" s="3">
        <v>2275</v>
      </c>
      <c r="C12" s="4">
        <v>25.549999</v>
      </c>
      <c r="D12" s="2">
        <v>1.1237999999999999</v>
      </c>
      <c r="E12" s="4">
        <f t="shared" si="0"/>
        <v>25.56645</v>
      </c>
      <c r="F12" s="4">
        <f t="shared" si="1"/>
        <v>25.549999</v>
      </c>
      <c r="G12" s="4">
        <f t="shared" si="2"/>
        <v>1.6450999999999993E-2</v>
      </c>
      <c r="H12" s="4">
        <f t="shared" si="3"/>
        <v>5.4725000000001245E-2</v>
      </c>
      <c r="I12" s="12">
        <f t="shared" si="4"/>
        <v>-4.341253932159661E-2</v>
      </c>
      <c r="J12" s="12">
        <f t="shared" si="5"/>
        <v>-4.5395107244352917E-2</v>
      </c>
      <c r="K12" s="12">
        <f t="shared" si="6"/>
        <v>1.9825679227563064E-3</v>
      </c>
      <c r="L12" s="4">
        <f t="shared" si="7"/>
        <v>100.93181621524269</v>
      </c>
      <c r="M12" s="1"/>
      <c r="N12" s="1"/>
    </row>
    <row r="13" spans="1:17" x14ac:dyDescent="0.25">
      <c r="A13" s="1">
        <v>43441</v>
      </c>
      <c r="B13" s="3">
        <v>2342.5</v>
      </c>
      <c r="C13" s="4">
        <v>26.219999000000001</v>
      </c>
      <c r="D13" s="2">
        <v>1.1185</v>
      </c>
      <c r="E13" s="4">
        <f t="shared" si="0"/>
        <v>26.200862500000003</v>
      </c>
      <c r="F13" s="4">
        <f t="shared" si="1"/>
        <v>26.219999000000001</v>
      </c>
      <c r="G13" s="4">
        <f t="shared" si="2"/>
        <v>-1.9136499999998335E-2</v>
      </c>
      <c r="H13" s="4">
        <f t="shared" si="3"/>
        <v>-3.5587499999998329E-2</v>
      </c>
      <c r="I13" s="12">
        <f t="shared" si="4"/>
        <v>2.4814258530222455E-2</v>
      </c>
      <c r="J13" s="12">
        <f t="shared" si="5"/>
        <v>2.6223093002860853E-2</v>
      </c>
      <c r="K13" s="12">
        <f t="shared" si="6"/>
        <v>1.4088344726383983E-3</v>
      </c>
      <c r="L13" s="4">
        <f t="shared" si="7"/>
        <v>101.07401243731273</v>
      </c>
      <c r="M13" s="1"/>
      <c r="N13" s="1"/>
    </row>
    <row r="14" spans="1:17" x14ac:dyDescent="0.25">
      <c r="A14" s="1">
        <v>43444</v>
      </c>
      <c r="B14" s="3">
        <v>2317</v>
      </c>
      <c r="C14" s="4">
        <v>25.57</v>
      </c>
      <c r="D14" s="2">
        <v>1.1061000000000001</v>
      </c>
      <c r="E14" s="4">
        <f t="shared" si="0"/>
        <v>25.628337000000005</v>
      </c>
      <c r="F14" s="4">
        <f t="shared" si="1"/>
        <v>25.57</v>
      </c>
      <c r="G14" s="4">
        <f t="shared" si="2"/>
        <v>5.833700000000519E-2</v>
      </c>
      <c r="H14" s="4">
        <f t="shared" si="3"/>
        <v>7.7473500000003526E-2</v>
      </c>
      <c r="I14" s="12">
        <f t="shared" si="4"/>
        <v>-2.1851398975892389E-2</v>
      </c>
      <c r="J14" s="12">
        <f t="shared" si="5"/>
        <v>-2.4790199267360813E-2</v>
      </c>
      <c r="K14" s="12">
        <f t="shared" si="6"/>
        <v>2.9388002914684241E-3</v>
      </c>
      <c r="L14" s="4">
        <f t="shared" si="7"/>
        <v>101.3710487745234</v>
      </c>
      <c r="M14" s="1"/>
      <c r="N14" s="1"/>
    </row>
    <row r="15" spans="1:17" x14ac:dyDescent="0.25">
      <c r="A15" s="1">
        <v>43445</v>
      </c>
      <c r="B15" s="3">
        <v>2338.5</v>
      </c>
      <c r="C15" s="4">
        <v>25.870000999999998</v>
      </c>
      <c r="D15" s="2">
        <v>1.1033999999999999</v>
      </c>
      <c r="E15" s="4">
        <f t="shared" si="0"/>
        <v>25.803008999999999</v>
      </c>
      <c r="F15" s="4">
        <f t="shared" si="1"/>
        <v>25.870000999999998</v>
      </c>
      <c r="G15" s="4">
        <f t="shared" si="2"/>
        <v>-6.6991999999999052E-2</v>
      </c>
      <c r="H15" s="4">
        <f t="shared" si="3"/>
        <v>-0.12532900000000424</v>
      </c>
      <c r="I15" s="12">
        <f t="shared" si="4"/>
        <v>6.815580737836946E-3</v>
      </c>
      <c r="J15" s="12">
        <f t="shared" si="5"/>
        <v>1.1732538130621695E-2</v>
      </c>
      <c r="K15" s="12">
        <f t="shared" si="6"/>
        <v>4.9169573927847487E-3</v>
      </c>
      <c r="L15" s="4">
        <f t="shared" si="7"/>
        <v>101.86948590220963</v>
      </c>
      <c r="M15" s="1"/>
      <c r="N15" s="1"/>
    </row>
    <row r="16" spans="1:17" x14ac:dyDescent="0.25">
      <c r="A16" s="1">
        <v>43446</v>
      </c>
      <c r="B16" s="3">
        <v>2348.5</v>
      </c>
      <c r="C16" s="4">
        <v>26.139999</v>
      </c>
      <c r="D16" s="2">
        <v>1.1108</v>
      </c>
      <c r="E16" s="4">
        <f t="shared" si="0"/>
        <v>26.087137999999999</v>
      </c>
      <c r="F16" s="4">
        <f t="shared" si="1"/>
        <v>26.139999</v>
      </c>
      <c r="G16" s="4">
        <f t="shared" si="2"/>
        <v>-5.2861000000000047E-2</v>
      </c>
      <c r="H16" s="4">
        <f t="shared" si="3"/>
        <v>1.4130999999999005E-2</v>
      </c>
      <c r="I16" s="12">
        <f t="shared" si="4"/>
        <v>1.1011467693554655E-2</v>
      </c>
      <c r="J16" s="12">
        <f t="shared" si="5"/>
        <v>1.0436721668468429E-2</v>
      </c>
      <c r="K16" s="12">
        <f t="shared" si="6"/>
        <v>5.7474602508622574E-4</v>
      </c>
      <c r="L16" s="4">
        <f t="shared" si="7"/>
        <v>101.92803498430951</v>
      </c>
      <c r="M16" s="1"/>
      <c r="N16" s="1"/>
    </row>
    <row r="17" spans="1:14" x14ac:dyDescent="0.25">
      <c r="A17" s="1">
        <v>43447</v>
      </c>
      <c r="B17" s="3">
        <v>2341</v>
      </c>
      <c r="C17" s="4">
        <v>26.049999</v>
      </c>
      <c r="D17" s="2">
        <v>1.1144000000000001</v>
      </c>
      <c r="E17" s="4">
        <f t="shared" si="0"/>
        <v>26.088104000000001</v>
      </c>
      <c r="F17" s="4">
        <f t="shared" si="1"/>
        <v>26.049999</v>
      </c>
      <c r="G17" s="4">
        <f t="shared" si="2"/>
        <v>3.810500000000161E-2</v>
      </c>
      <c r="H17" s="4">
        <f t="shared" si="3"/>
        <v>9.0966000000001657E-2</v>
      </c>
      <c r="I17" s="12">
        <f t="shared" si="4"/>
        <v>3.7029742396388343E-5</v>
      </c>
      <c r="J17" s="12">
        <f t="shared" si="5"/>
        <v>-3.4429993666028613E-3</v>
      </c>
      <c r="K17" s="12">
        <f t="shared" si="6"/>
        <v>3.4800291089992497E-3</v>
      </c>
      <c r="L17" s="4">
        <f t="shared" si="7"/>
        <v>102.28274751307801</v>
      </c>
      <c r="M17" s="1"/>
      <c r="N17" s="1"/>
    </row>
    <row r="18" spans="1:14" x14ac:dyDescent="0.25">
      <c r="A18" s="1">
        <v>43448</v>
      </c>
      <c r="B18" s="3">
        <v>2342.5</v>
      </c>
      <c r="C18" s="4">
        <v>26.065000999999999</v>
      </c>
      <c r="D18" s="2">
        <v>1.1127</v>
      </c>
      <c r="E18" s="4">
        <f t="shared" si="0"/>
        <v>26.0649975</v>
      </c>
      <c r="F18" s="4">
        <f t="shared" si="1"/>
        <v>26.065000999999999</v>
      </c>
      <c r="G18" s="4">
        <f t="shared" si="2"/>
        <v>-3.4999999982687768E-6</v>
      </c>
      <c r="H18" s="4">
        <f t="shared" si="3"/>
        <v>-3.8108499999999879E-2</v>
      </c>
      <c r="I18" s="12">
        <f t="shared" si="4"/>
        <v>-8.8571020722705285E-4</v>
      </c>
      <c r="J18" s="12">
        <f t="shared" si="5"/>
        <v>5.7589253650247585E-4</v>
      </c>
      <c r="K18" s="12">
        <f t="shared" si="6"/>
        <v>1.4616027437295287E-3</v>
      </c>
      <c r="L18" s="4">
        <f t="shared" si="7"/>
        <v>102.43224425747931</v>
      </c>
      <c r="M18" s="1"/>
      <c r="N18" s="1"/>
    </row>
    <row r="19" spans="1:14" x14ac:dyDescent="0.25">
      <c r="A19" s="1">
        <v>43451</v>
      </c>
      <c r="B19" s="3">
        <v>2322</v>
      </c>
      <c r="C19" s="4">
        <v>25.825001</v>
      </c>
      <c r="D19" s="2">
        <v>1.1126</v>
      </c>
      <c r="E19" s="4">
        <f t="shared" si="0"/>
        <v>25.834571999999998</v>
      </c>
      <c r="F19" s="4">
        <f t="shared" si="1"/>
        <v>25.825001</v>
      </c>
      <c r="G19" s="4">
        <f t="shared" si="2"/>
        <v>9.5709999999975537E-3</v>
      </c>
      <c r="H19" s="4">
        <f t="shared" si="3"/>
        <v>9.5744999999958225E-3</v>
      </c>
      <c r="I19" s="12">
        <f t="shared" si="4"/>
        <v>-8.8404190332265209E-3</v>
      </c>
      <c r="J19" s="12">
        <f t="shared" si="5"/>
        <v>-9.2077495028677347E-3</v>
      </c>
      <c r="K19" s="12">
        <f t="shared" si="6"/>
        <v>3.6733046964121385E-4</v>
      </c>
      <c r="L19" s="4">
        <f t="shared" si="7"/>
        <v>102.46987074186882</v>
      </c>
      <c r="M19" s="1"/>
      <c r="N19" s="1"/>
    </row>
    <row r="20" spans="1:14" x14ac:dyDescent="0.25">
      <c r="A20" s="1">
        <v>43452</v>
      </c>
      <c r="B20" s="3">
        <v>2266.5</v>
      </c>
      <c r="C20" s="4">
        <v>25.219999000000001</v>
      </c>
      <c r="D20" s="2">
        <v>1.1127</v>
      </c>
      <c r="E20" s="4">
        <f t="shared" si="0"/>
        <v>25.219345499999999</v>
      </c>
      <c r="F20" s="4">
        <f t="shared" si="1"/>
        <v>25.219999000000001</v>
      </c>
      <c r="G20" s="4">
        <f t="shared" si="2"/>
        <v>-6.5350000000208297E-4</v>
      </c>
      <c r="H20" s="4">
        <f t="shared" si="3"/>
        <v>-1.0224499999999637E-2</v>
      </c>
      <c r="I20" s="12">
        <f t="shared" si="4"/>
        <v>-2.3814077508231946E-2</v>
      </c>
      <c r="J20" s="12">
        <f t="shared" si="5"/>
        <v>-2.3426988444259833E-2</v>
      </c>
      <c r="K20" s="12">
        <f t="shared" si="6"/>
        <v>3.8708906397211251E-4</v>
      </c>
      <c r="L20" s="4">
        <f t="shared" si="7"/>
        <v>102.50953570821963</v>
      </c>
      <c r="M20" s="1"/>
      <c r="N20" s="1"/>
    </row>
    <row r="21" spans="1:14" x14ac:dyDescent="0.25">
      <c r="A21" s="1">
        <v>43453</v>
      </c>
      <c r="B21" s="3">
        <v>2296.5</v>
      </c>
      <c r="C21" s="4">
        <v>25.445</v>
      </c>
      <c r="D21" s="2">
        <v>1.1085</v>
      </c>
      <c r="E21" s="4">
        <f t="shared" si="0"/>
        <v>25.456702500000002</v>
      </c>
      <c r="F21" s="4">
        <f t="shared" si="1"/>
        <v>25.445</v>
      </c>
      <c r="G21" s="4">
        <f t="shared" si="2"/>
        <v>1.1702500000001947E-2</v>
      </c>
      <c r="H21" s="4">
        <f t="shared" si="3"/>
        <v>1.235600000000403E-2</v>
      </c>
      <c r="I21" s="12">
        <f t="shared" si="4"/>
        <v>9.4117034084013618E-3</v>
      </c>
      <c r="J21" s="12">
        <f t="shared" si="5"/>
        <v>8.9215308850725261E-3</v>
      </c>
      <c r="K21" s="12">
        <f t="shared" si="6"/>
        <v>4.9017252332883565E-4</v>
      </c>
      <c r="L21" s="4">
        <f t="shared" si="7"/>
        <v>102.55978306600299</v>
      </c>
      <c r="M21" s="1"/>
      <c r="N21" s="1"/>
    </row>
    <row r="22" spans="1:14" x14ac:dyDescent="0.25">
      <c r="A22" s="1">
        <v>43454</v>
      </c>
      <c r="B22" s="3">
        <v>2266</v>
      </c>
      <c r="C22" s="4">
        <v>25.08</v>
      </c>
      <c r="D22" s="2">
        <v>1.1056999999999999</v>
      </c>
      <c r="E22" s="4">
        <f t="shared" si="0"/>
        <v>25.055161999999999</v>
      </c>
      <c r="F22" s="4">
        <f t="shared" si="1"/>
        <v>25.08</v>
      </c>
      <c r="G22" s="4">
        <f t="shared" si="2"/>
        <v>-2.4837999999999028E-2</v>
      </c>
      <c r="H22" s="4">
        <f t="shared" si="3"/>
        <v>-3.6540500000000975E-2</v>
      </c>
      <c r="I22" s="12">
        <f t="shared" si="4"/>
        <v>-1.5773468696505533E-2</v>
      </c>
      <c r="J22" s="12">
        <f t="shared" si="5"/>
        <v>-1.4344664963647169E-2</v>
      </c>
      <c r="K22" s="12">
        <f t="shared" si="6"/>
        <v>1.4288037328583636E-3</v>
      </c>
      <c r="L22" s="4">
        <f t="shared" si="7"/>
        <v>102.70632086688883</v>
      </c>
      <c r="M22" s="1"/>
      <c r="N22" s="1"/>
    </row>
    <row r="23" spans="1:14" x14ac:dyDescent="0.25">
      <c r="A23" s="1">
        <v>43455</v>
      </c>
      <c r="B23" s="3">
        <v>2266.5</v>
      </c>
      <c r="C23" s="4">
        <v>25.145</v>
      </c>
      <c r="D23" s="2">
        <v>1.1108</v>
      </c>
      <c r="E23" s="4">
        <f t="shared" si="0"/>
        <v>25.176282</v>
      </c>
      <c r="F23" s="4">
        <f t="shared" si="1"/>
        <v>25.145</v>
      </c>
      <c r="G23" s="4">
        <f t="shared" si="2"/>
        <v>3.128200000000092E-2</v>
      </c>
      <c r="H23" s="4">
        <f t="shared" si="3"/>
        <v>5.6119999999999948E-2</v>
      </c>
      <c r="I23" s="12">
        <f t="shared" si="4"/>
        <v>4.8341335809363173E-3</v>
      </c>
      <c r="J23" s="12">
        <f t="shared" si="5"/>
        <v>2.5917065390750338E-3</v>
      </c>
      <c r="K23" s="12">
        <f t="shared" si="6"/>
        <v>2.2424270418612835E-3</v>
      </c>
      <c r="L23" s="4">
        <f t="shared" si="7"/>
        <v>102.93663229817082</v>
      </c>
      <c r="M23" s="1"/>
      <c r="N23" s="1"/>
    </row>
    <row r="24" spans="1:14" x14ac:dyDescent="0.25">
      <c r="A24" s="1">
        <v>43458</v>
      </c>
      <c r="B24" s="3">
        <v>2270</v>
      </c>
      <c r="C24" s="4">
        <v>25.035</v>
      </c>
      <c r="D24" s="2">
        <v>1.1127</v>
      </c>
      <c r="E24" s="4">
        <f t="shared" si="0"/>
        <v>25.258289999999999</v>
      </c>
      <c r="F24" s="4">
        <f t="shared" si="1"/>
        <v>25.035</v>
      </c>
      <c r="G24" s="4">
        <f t="shared" si="2"/>
        <v>0.22328999999999866</v>
      </c>
      <c r="H24" s="4">
        <f t="shared" si="3"/>
        <v>0.19200799999999774</v>
      </c>
      <c r="I24" s="12">
        <f t="shared" si="4"/>
        <v>3.2573515024973965E-3</v>
      </c>
      <c r="J24" s="12">
        <f t="shared" si="5"/>
        <v>-4.3746271624577338E-3</v>
      </c>
      <c r="K24" s="12">
        <f t="shared" si="6"/>
        <v>-7.6319786649551302E-3</v>
      </c>
      <c r="L24" s="4">
        <f t="shared" si="7"/>
        <v>102.15102211662885</v>
      </c>
      <c r="M24" s="1"/>
      <c r="N24" s="1"/>
    </row>
    <row r="25" spans="1:14" x14ac:dyDescent="0.25">
      <c r="A25" s="1">
        <v>43461</v>
      </c>
      <c r="B25" s="3">
        <v>2249.5</v>
      </c>
      <c r="C25" s="4">
        <v>24.950001</v>
      </c>
      <c r="D25" s="2">
        <v>1.1061000000000001</v>
      </c>
      <c r="E25" s="4">
        <f t="shared" si="0"/>
        <v>24.881719500000003</v>
      </c>
      <c r="F25" s="4">
        <f t="shared" si="1"/>
        <v>24.950001</v>
      </c>
      <c r="G25" s="4">
        <f t="shared" si="2"/>
        <v>-6.8281499999997664E-2</v>
      </c>
      <c r="H25" s="4">
        <f t="shared" si="3"/>
        <v>-0.29157149999999632</v>
      </c>
      <c r="I25" s="12">
        <f t="shared" si="4"/>
        <v>-1.4908788362157366E-2</v>
      </c>
      <c r="J25" s="12">
        <f t="shared" si="5"/>
        <v>-3.3952067106051143E-3</v>
      </c>
      <c r="K25" s="12">
        <f t="shared" si="6"/>
        <v>1.1513581651552252E-2</v>
      </c>
      <c r="L25" s="4">
        <f t="shared" si="7"/>
        <v>103.32714625055817</v>
      </c>
      <c r="M25" s="1"/>
      <c r="N25" s="1"/>
    </row>
    <row r="26" spans="1:14" x14ac:dyDescent="0.25">
      <c r="A26" s="1">
        <v>43462</v>
      </c>
      <c r="B26" s="3">
        <v>2301</v>
      </c>
      <c r="C26" s="4">
        <v>25.504999000000002</v>
      </c>
      <c r="D26" s="2">
        <v>1.1096999999999999</v>
      </c>
      <c r="E26" s="4">
        <f t="shared" si="0"/>
        <v>25.534196999999999</v>
      </c>
      <c r="F26" s="4">
        <f t="shared" si="1"/>
        <v>25.504999000000002</v>
      </c>
      <c r="G26" s="4">
        <f t="shared" si="2"/>
        <v>2.9197999999997393E-2</v>
      </c>
      <c r="H26" s="4">
        <f t="shared" si="3"/>
        <v>9.7479499999995056E-2</v>
      </c>
      <c r="I26" s="12">
        <f t="shared" si="4"/>
        <v>2.6223167574893624E-2</v>
      </c>
      <c r="J26" s="12">
        <f t="shared" si="5"/>
        <v>2.224440792607596E-2</v>
      </c>
      <c r="K26" s="12">
        <f t="shared" si="6"/>
        <v>3.9787596488176646E-3</v>
      </c>
      <c r="L26" s="4">
        <f t="shared" si="7"/>
        <v>103.73826013068738</v>
      </c>
      <c r="M26" s="1"/>
      <c r="N26" s="1"/>
    </row>
    <row r="27" spans="1:14" x14ac:dyDescent="0.25">
      <c r="A27" s="1">
        <v>43465</v>
      </c>
      <c r="B27" s="3">
        <v>2307.5</v>
      </c>
      <c r="C27" s="4">
        <v>25.655000999999999</v>
      </c>
      <c r="D27" s="2">
        <v>1.1122000000000001</v>
      </c>
      <c r="E27" s="4">
        <f t="shared" si="0"/>
        <v>25.664015000000003</v>
      </c>
      <c r="F27" s="4">
        <f t="shared" si="1"/>
        <v>25.655000999999999</v>
      </c>
      <c r="G27" s="4">
        <f t="shared" si="2"/>
        <v>9.0140000000040743E-3</v>
      </c>
      <c r="H27" s="4">
        <f t="shared" si="3"/>
        <v>-2.0183999999993318E-2</v>
      </c>
      <c r="I27" s="12">
        <f t="shared" si="4"/>
        <v>5.0840839052037623E-3</v>
      </c>
      <c r="J27" s="12">
        <f t="shared" si="5"/>
        <v>5.8812784113420058E-3</v>
      </c>
      <c r="K27" s="12">
        <f t="shared" si="6"/>
        <v>7.971945061382435E-4</v>
      </c>
      <c r="L27" s="4">
        <f t="shared" si="7"/>
        <v>103.82095970173991</v>
      </c>
      <c r="M27" s="1"/>
      <c r="N27" s="1"/>
    </row>
    <row r="28" spans="1:14" x14ac:dyDescent="0.25">
      <c r="A28" s="1">
        <v>43467</v>
      </c>
      <c r="B28" s="3">
        <v>2340.5</v>
      </c>
      <c r="C28" s="4">
        <v>25.954999999999998</v>
      </c>
      <c r="D28" s="2">
        <v>1.1112</v>
      </c>
      <c r="E28" s="4">
        <f t="shared" si="0"/>
        <v>26.007636000000002</v>
      </c>
      <c r="F28" s="4">
        <f t="shared" si="1"/>
        <v>25.954999999999998</v>
      </c>
      <c r="G28" s="4">
        <f t="shared" si="2"/>
        <v>5.2636000000003236E-2</v>
      </c>
      <c r="H28" s="4">
        <f t="shared" si="3"/>
        <v>4.3621999999999161E-2</v>
      </c>
      <c r="I28" s="12">
        <f t="shared" si="4"/>
        <v>1.3389214431179131E-2</v>
      </c>
      <c r="J28" s="12">
        <f t="shared" si="5"/>
        <v>1.169358753874139E-2</v>
      </c>
      <c r="K28" s="12">
        <f t="shared" si="6"/>
        <v>-1.6956268924377405E-3</v>
      </c>
      <c r="L28" s="4">
        <f t="shared" si="7"/>
        <v>103.64491809047094</v>
      </c>
      <c r="M28" s="1"/>
      <c r="N28" s="1"/>
    </row>
    <row r="29" spans="1:14" x14ac:dyDescent="0.25">
      <c r="A29" s="1">
        <v>43468</v>
      </c>
      <c r="B29" s="3">
        <v>2341.5</v>
      </c>
      <c r="C29" s="4">
        <v>25.924999</v>
      </c>
      <c r="D29" s="2">
        <v>1.1083000000000001</v>
      </c>
      <c r="E29" s="4">
        <f t="shared" si="0"/>
        <v>25.950844499999999</v>
      </c>
      <c r="F29" s="4">
        <f t="shared" si="1"/>
        <v>25.924999</v>
      </c>
      <c r="G29" s="4">
        <f t="shared" si="2"/>
        <v>2.5845499999999078E-2</v>
      </c>
      <c r="H29" s="4">
        <f t="shared" si="3"/>
        <v>-2.6790500000004158E-2</v>
      </c>
      <c r="I29" s="12">
        <f t="shared" si="4"/>
        <v>-2.183647141170475E-3</v>
      </c>
      <c r="J29" s="12">
        <f t="shared" si="5"/>
        <v>-1.1558851858985975E-3</v>
      </c>
      <c r="K29" s="12">
        <f t="shared" si="6"/>
        <v>1.0277619552718775E-3</v>
      </c>
      <c r="L29" s="4">
        <f t="shared" si="7"/>
        <v>103.7514403941416</v>
      </c>
      <c r="M29" s="1"/>
      <c r="N29" s="1"/>
    </row>
    <row r="30" spans="1:14" x14ac:dyDescent="0.25">
      <c r="A30" s="1">
        <v>43469</v>
      </c>
      <c r="B30" s="3">
        <v>2368</v>
      </c>
      <c r="C30" s="4">
        <v>26.415001</v>
      </c>
      <c r="D30" s="2">
        <v>1.1164000000000001</v>
      </c>
      <c r="E30" s="4">
        <f t="shared" si="0"/>
        <v>26.436351999999999</v>
      </c>
      <c r="F30" s="4">
        <f t="shared" si="1"/>
        <v>26.415001</v>
      </c>
      <c r="G30" s="4">
        <f t="shared" si="2"/>
        <v>2.1350999999999232E-2</v>
      </c>
      <c r="H30" s="4">
        <f t="shared" si="3"/>
        <v>-4.4944999999998458E-3</v>
      </c>
      <c r="I30" s="12">
        <f t="shared" si="4"/>
        <v>1.8708736049033003E-2</v>
      </c>
      <c r="J30" s="12">
        <f t="shared" si="5"/>
        <v>1.8900752898775464E-2</v>
      </c>
      <c r="K30" s="12">
        <f t="shared" si="6"/>
        <v>1.9201684974246014E-4</v>
      </c>
      <c r="L30" s="4">
        <f t="shared" si="7"/>
        <v>103.77136241888232</v>
      </c>
      <c r="M30" s="1"/>
      <c r="N30" s="1"/>
    </row>
    <row r="31" spans="1:14" x14ac:dyDescent="0.25">
      <c r="A31" s="1">
        <v>43472</v>
      </c>
      <c r="B31" s="3">
        <v>2368</v>
      </c>
      <c r="C31" s="4">
        <v>26.370000999999998</v>
      </c>
      <c r="D31" s="2">
        <v>1.1137999999999999</v>
      </c>
      <c r="E31" s="4">
        <f t="shared" si="0"/>
        <v>26.374783999999998</v>
      </c>
      <c r="F31" s="4">
        <f t="shared" si="1"/>
        <v>26.370000999999998</v>
      </c>
      <c r="G31" s="4">
        <f t="shared" si="2"/>
        <v>4.7829999999997597E-3</v>
      </c>
      <c r="H31" s="4">
        <f t="shared" si="3"/>
        <v>-1.6567999999999472E-2</v>
      </c>
      <c r="I31" s="12">
        <f t="shared" si="4"/>
        <v>-2.3289143676101798E-3</v>
      </c>
      <c r="J31" s="12">
        <f t="shared" si="5"/>
        <v>-1.7035774482840882E-3</v>
      </c>
      <c r="K31" s="12">
        <f t="shared" si="6"/>
        <v>6.2533691932609159E-4</v>
      </c>
      <c r="L31" s="4">
        <f t="shared" si="7"/>
        <v>103.83625448297161</v>
      </c>
      <c r="M31" s="1"/>
      <c r="N31" s="1"/>
    </row>
    <row r="32" spans="1:14" x14ac:dyDescent="0.25">
      <c r="A32" s="1">
        <v>43473</v>
      </c>
      <c r="B32" s="3">
        <v>2359</v>
      </c>
      <c r="C32" s="4">
        <v>26.325001</v>
      </c>
      <c r="D32" s="2">
        <v>1.1114999999999999</v>
      </c>
      <c r="E32" s="4">
        <f t="shared" si="0"/>
        <v>26.220284999999997</v>
      </c>
      <c r="F32" s="4">
        <f t="shared" si="1"/>
        <v>26.325001</v>
      </c>
      <c r="G32" s="4">
        <f t="shared" si="2"/>
        <v>-0.10471600000000336</v>
      </c>
      <c r="H32" s="4">
        <f t="shared" si="3"/>
        <v>-0.10949900000000312</v>
      </c>
      <c r="I32" s="12">
        <f t="shared" si="4"/>
        <v>-5.8578299636501407E-3</v>
      </c>
      <c r="J32" s="12">
        <f t="shared" si="5"/>
        <v>-1.7064845769250159E-3</v>
      </c>
      <c r="K32" s="12">
        <f t="shared" si="6"/>
        <v>4.1513453867251249E-3</v>
      </c>
      <c r="L32" s="4">
        <f t="shared" si="7"/>
        <v>104.26731463899432</v>
      </c>
      <c r="M32" s="1"/>
      <c r="N32" s="1"/>
    </row>
    <row r="33" spans="1:14" x14ac:dyDescent="0.25">
      <c r="A33" s="1">
        <v>43474</v>
      </c>
      <c r="B33" s="3">
        <v>2375.5</v>
      </c>
      <c r="C33" s="4">
        <v>26.299999</v>
      </c>
      <c r="D33" s="2">
        <v>1.1080000000000001</v>
      </c>
      <c r="E33" s="4">
        <f t="shared" si="0"/>
        <v>26.320540000000001</v>
      </c>
      <c r="F33" s="4">
        <f t="shared" si="1"/>
        <v>26.299999</v>
      </c>
      <c r="G33" s="4">
        <f t="shared" si="2"/>
        <v>2.0541000000001475E-2</v>
      </c>
      <c r="H33" s="4">
        <f t="shared" si="3"/>
        <v>0.12525700000000484</v>
      </c>
      <c r="I33" s="12">
        <f t="shared" si="4"/>
        <v>3.8235663723718005E-3</v>
      </c>
      <c r="J33" s="12">
        <f t="shared" si="5"/>
        <v>-9.4974355366594931E-4</v>
      </c>
      <c r="K33" s="12">
        <f t="shared" si="6"/>
        <v>4.7733099260377498E-3</v>
      </c>
      <c r="L33" s="4">
        <f t="shared" si="7"/>
        <v>104.76501484692194</v>
      </c>
      <c r="M33" s="1"/>
      <c r="N33" s="1"/>
    </row>
    <row r="34" spans="1:14" x14ac:dyDescent="0.25">
      <c r="A34" s="1">
        <v>43475</v>
      </c>
      <c r="B34" s="3">
        <v>2392</v>
      </c>
      <c r="C34" s="4">
        <v>26.51</v>
      </c>
      <c r="D34" s="2">
        <v>1.1085</v>
      </c>
      <c r="E34" s="4">
        <f t="shared" si="0"/>
        <v>26.515320000000003</v>
      </c>
      <c r="F34" s="4">
        <f t="shared" si="1"/>
        <v>26.51</v>
      </c>
      <c r="G34" s="4">
        <f t="shared" si="2"/>
        <v>5.3200000000011016E-3</v>
      </c>
      <c r="H34" s="4">
        <f t="shared" si="3"/>
        <v>-1.5221000000000373E-2</v>
      </c>
      <c r="I34" s="12">
        <f t="shared" si="4"/>
        <v>7.4003040971044598E-3</v>
      </c>
      <c r="J34" s="12">
        <f t="shared" si="5"/>
        <v>7.9848292009441213E-3</v>
      </c>
      <c r="K34" s="12">
        <f t="shared" si="6"/>
        <v>5.845251038396615E-4</v>
      </c>
      <c r="L34" s="4">
        <f t="shared" si="7"/>
        <v>104.8262526281041</v>
      </c>
      <c r="M34" s="1"/>
      <c r="N34" s="1"/>
    </row>
    <row r="35" spans="1:14" x14ac:dyDescent="0.25">
      <c r="A35" s="1">
        <v>43476</v>
      </c>
      <c r="B35" s="3">
        <v>2361.5</v>
      </c>
      <c r="C35" s="4">
        <v>26.405000999999999</v>
      </c>
      <c r="D35" s="2">
        <v>1.1195999999999999</v>
      </c>
      <c r="E35" s="4">
        <f t="shared" si="0"/>
        <v>26.439353999999998</v>
      </c>
      <c r="F35" s="4">
        <f t="shared" si="1"/>
        <v>26.405000999999999</v>
      </c>
      <c r="G35" s="4">
        <f t="shared" si="2"/>
        <v>3.4352999999999412E-2</v>
      </c>
      <c r="H35" s="4">
        <f t="shared" si="3"/>
        <v>2.903299999999831E-2</v>
      </c>
      <c r="I35" s="12">
        <f t="shared" si="4"/>
        <v>-2.8649852236368734E-3</v>
      </c>
      <c r="J35" s="12">
        <f t="shared" si="5"/>
        <v>-3.9607317993211044E-3</v>
      </c>
      <c r="K35" s="12">
        <f t="shared" si="6"/>
        <v>-1.0957465756842311E-3</v>
      </c>
      <c r="L35" s="4">
        <f t="shared" si="7"/>
        <v>104.71138962074505</v>
      </c>
      <c r="M35" s="1"/>
      <c r="N35" s="1"/>
    </row>
    <row r="36" spans="1:14" x14ac:dyDescent="0.25">
      <c r="A36" s="1">
        <v>43479</v>
      </c>
      <c r="B36" s="3">
        <v>2345</v>
      </c>
      <c r="C36" s="4">
        <v>26.33</v>
      </c>
      <c r="D36" s="2">
        <v>1.1215999999999999</v>
      </c>
      <c r="E36" s="4">
        <f t="shared" si="0"/>
        <v>26.301519999999996</v>
      </c>
      <c r="F36" s="4">
        <f t="shared" si="1"/>
        <v>26.33</v>
      </c>
      <c r="G36" s="4">
        <f t="shared" si="2"/>
        <v>-2.8480000000001837E-2</v>
      </c>
      <c r="H36" s="4">
        <f t="shared" si="3"/>
        <v>-6.2833000000001249E-2</v>
      </c>
      <c r="I36" s="12">
        <f t="shared" si="4"/>
        <v>-5.2132136057485567E-3</v>
      </c>
      <c r="J36" s="12">
        <f t="shared" si="5"/>
        <v>-2.8404089058735593E-3</v>
      </c>
      <c r="K36" s="12">
        <f t="shared" si="6"/>
        <v>2.3728046998749974E-3</v>
      </c>
      <c r="L36" s="4">
        <f t="shared" si="7"/>
        <v>104.9598492981676</v>
      </c>
      <c r="M36" s="1"/>
      <c r="N36" s="1"/>
    </row>
    <row r="37" spans="1:14" x14ac:dyDescent="0.25">
      <c r="A37" s="1">
        <v>43480</v>
      </c>
      <c r="B37" s="3">
        <v>2367</v>
      </c>
      <c r="C37" s="4">
        <v>26.51</v>
      </c>
      <c r="D37" s="2">
        <v>1.1268</v>
      </c>
      <c r="E37" s="4">
        <f t="shared" si="0"/>
        <v>26.671356000000003</v>
      </c>
      <c r="F37" s="4">
        <f t="shared" si="1"/>
        <v>26.51</v>
      </c>
      <c r="G37" s="4">
        <f t="shared" si="2"/>
        <v>0.16135600000000139</v>
      </c>
      <c r="H37" s="4">
        <f t="shared" si="3"/>
        <v>0.18983600000000322</v>
      </c>
      <c r="I37" s="12">
        <f t="shared" si="4"/>
        <v>1.406139264955053E-2</v>
      </c>
      <c r="J37" s="12">
        <f t="shared" si="5"/>
        <v>6.836308393467716E-3</v>
      </c>
      <c r="K37" s="12">
        <f t="shared" si="6"/>
        <v>7.2250842560828143E-3</v>
      </c>
      <c r="L37" s="4">
        <f t="shared" si="7"/>
        <v>105.71819305285261</v>
      </c>
      <c r="M37" s="1"/>
      <c r="N37" s="1"/>
    </row>
    <row r="38" spans="1:14" x14ac:dyDescent="0.25">
      <c r="A38" s="1">
        <v>43481</v>
      </c>
      <c r="B38" s="3">
        <v>2330.5</v>
      </c>
      <c r="C38" s="4">
        <v>26.315000999999999</v>
      </c>
      <c r="D38" s="2">
        <v>1.1311</v>
      </c>
      <c r="E38" s="4">
        <f t="shared" si="0"/>
        <v>26.3602855</v>
      </c>
      <c r="F38" s="4">
        <f t="shared" si="1"/>
        <v>26.315000999999999</v>
      </c>
      <c r="G38" s="4">
        <f t="shared" si="2"/>
        <v>4.528450000000106E-2</v>
      </c>
      <c r="H38" s="4">
        <f t="shared" si="3"/>
        <v>-0.11607150000000033</v>
      </c>
      <c r="I38" s="12">
        <f t="shared" si="4"/>
        <v>-1.1663092795132113E-2</v>
      </c>
      <c r="J38" s="12">
        <f t="shared" si="5"/>
        <v>-7.3556771029801293E-3</v>
      </c>
      <c r="K38" s="12">
        <f t="shared" si="6"/>
        <v>4.3074156921519835E-3</v>
      </c>
      <c r="L38" s="4">
        <f t="shared" si="7"/>
        <v>106.17356525655444</v>
      </c>
      <c r="M38" s="1"/>
      <c r="N38" s="1"/>
    </row>
    <row r="39" spans="1:14" x14ac:dyDescent="0.25">
      <c r="A39" s="1">
        <v>43482</v>
      </c>
      <c r="B39" s="3">
        <v>2305</v>
      </c>
      <c r="C39" s="4">
        <v>26.190000999999999</v>
      </c>
      <c r="D39" s="2">
        <v>1.1402000000000001</v>
      </c>
      <c r="E39" s="4">
        <f t="shared" si="0"/>
        <v>26.281610000000004</v>
      </c>
      <c r="F39" s="4">
        <f t="shared" si="1"/>
        <v>26.190000999999999</v>
      </c>
      <c r="G39" s="4">
        <f t="shared" si="2"/>
        <v>9.1609000000005381E-2</v>
      </c>
      <c r="H39" s="4">
        <f t="shared" si="3"/>
        <v>4.6324500000004321E-2</v>
      </c>
      <c r="I39" s="12">
        <f t="shared" si="4"/>
        <v>-2.9846224541079103E-3</v>
      </c>
      <c r="J39" s="12">
        <f t="shared" si="5"/>
        <v>-4.7501423237642504E-3</v>
      </c>
      <c r="K39" s="12">
        <f t="shared" si="6"/>
        <v>-1.7655198696563401E-3</v>
      </c>
      <c r="L39" s="4">
        <f t="shared" si="7"/>
        <v>105.98611371746173</v>
      </c>
      <c r="M39" s="1"/>
      <c r="N39" s="1"/>
    </row>
    <row r="40" spans="1:14" x14ac:dyDescent="0.25">
      <c r="A40" s="1">
        <v>43483</v>
      </c>
      <c r="B40" s="3">
        <v>2362</v>
      </c>
      <c r="C40" s="4">
        <v>26.825001</v>
      </c>
      <c r="D40" s="2">
        <v>1.133</v>
      </c>
      <c r="E40" s="4">
        <f t="shared" si="0"/>
        <v>26.76146</v>
      </c>
      <c r="F40" s="4">
        <f t="shared" si="1"/>
        <v>26.825001</v>
      </c>
      <c r="G40" s="4">
        <f t="shared" si="2"/>
        <v>-6.3541000000000736E-2</v>
      </c>
      <c r="H40" s="4">
        <f t="shared" si="3"/>
        <v>-0.15515000000000612</v>
      </c>
      <c r="I40" s="12">
        <f t="shared" si="4"/>
        <v>1.825801387357906E-2</v>
      </c>
      <c r="J40" s="12">
        <f t="shared" si="5"/>
        <v>2.4245894454146821E-2</v>
      </c>
      <c r="K40" s="12">
        <f t="shared" si="6"/>
        <v>5.9878805805677615E-3</v>
      </c>
      <c r="L40" s="4">
        <f t="shared" si="7"/>
        <v>106.62074590960037</v>
      </c>
      <c r="M40" s="1"/>
      <c r="N40" s="1"/>
    </row>
    <row r="41" spans="1:14" x14ac:dyDescent="0.25">
      <c r="A41" s="1">
        <v>43486</v>
      </c>
      <c r="B41" s="3">
        <v>2372</v>
      </c>
      <c r="C41" s="4">
        <v>26.91</v>
      </c>
      <c r="D41" s="2">
        <v>1.1344000000000001</v>
      </c>
      <c r="E41" s="4">
        <f t="shared" si="0"/>
        <v>26.907968</v>
      </c>
      <c r="F41" s="4">
        <f t="shared" si="1"/>
        <v>26.91</v>
      </c>
      <c r="G41" s="4">
        <f t="shared" si="2"/>
        <v>-2.0319999999998117E-3</v>
      </c>
      <c r="H41" s="4">
        <f t="shared" si="3"/>
        <v>6.1509000000000924E-2</v>
      </c>
      <c r="I41" s="12">
        <f t="shared" si="4"/>
        <v>5.4745892040271027E-3</v>
      </c>
      <c r="J41" s="12">
        <f t="shared" si="5"/>
        <v>3.1686485305257861E-3</v>
      </c>
      <c r="K41" s="12">
        <f t="shared" si="6"/>
        <v>2.3059406735013166E-3</v>
      </c>
      <c r="L41" s="4">
        <f t="shared" si="7"/>
        <v>106.86660702423237</v>
      </c>
      <c r="M41" s="1"/>
      <c r="N41" s="1"/>
    </row>
    <row r="42" spans="1:14" x14ac:dyDescent="0.25">
      <c r="A42" s="1">
        <v>43487</v>
      </c>
      <c r="B42" s="3">
        <v>2312.5</v>
      </c>
      <c r="C42" s="4">
        <v>26.360001</v>
      </c>
      <c r="D42" s="2">
        <v>1.1402000000000001</v>
      </c>
      <c r="E42" s="4">
        <f t="shared" si="0"/>
        <v>26.367125000000001</v>
      </c>
      <c r="F42" s="4">
        <f t="shared" si="1"/>
        <v>26.360001</v>
      </c>
      <c r="G42" s="4">
        <f t="shared" si="2"/>
        <v>7.1240000000010184E-3</v>
      </c>
      <c r="H42" s="4">
        <f t="shared" si="3"/>
        <v>9.1560000000008301E-3</v>
      </c>
      <c r="I42" s="12">
        <f t="shared" si="4"/>
        <v>-2.0099734026738814E-2</v>
      </c>
      <c r="J42" s="12">
        <f t="shared" si="5"/>
        <v>-2.0438461538461516E-2</v>
      </c>
      <c r="K42" s="12">
        <f t="shared" si="6"/>
        <v>3.3872751172270288E-4</v>
      </c>
      <c r="L42" s="4">
        <f t="shared" si="7"/>
        <v>106.90280568411592</v>
      </c>
      <c r="M42" s="1"/>
      <c r="N42" s="1"/>
    </row>
    <row r="43" spans="1:14" x14ac:dyDescent="0.25">
      <c r="A43" s="1">
        <v>43488</v>
      </c>
      <c r="B43" s="3">
        <v>2257</v>
      </c>
      <c r="C43" s="4">
        <v>25.924999</v>
      </c>
      <c r="D43" s="2">
        <v>1.1484000000000001</v>
      </c>
      <c r="E43" s="4">
        <f t="shared" si="0"/>
        <v>25.919388000000001</v>
      </c>
      <c r="F43" s="4">
        <f t="shared" si="1"/>
        <v>25.924999</v>
      </c>
      <c r="G43" s="4">
        <f t="shared" si="2"/>
        <v>-5.6109999999982563E-3</v>
      </c>
      <c r="H43" s="4">
        <f t="shared" si="3"/>
        <v>-1.2734999999999275E-2</v>
      </c>
      <c r="I43" s="12">
        <f t="shared" si="4"/>
        <v>-1.6980880547272426E-2</v>
      </c>
      <c r="J43" s="12">
        <f t="shared" si="5"/>
        <v>-1.6502351422520878E-2</v>
      </c>
      <c r="K43" s="12">
        <f t="shared" si="6"/>
        <v>4.7852912475154774E-4</v>
      </c>
      <c r="L43" s="4">
        <f t="shared" si="7"/>
        <v>106.95396179015343</v>
      </c>
      <c r="M43" s="1"/>
      <c r="N43" s="1"/>
    </row>
    <row r="44" spans="1:14" x14ac:dyDescent="0.25">
      <c r="A44" s="1">
        <v>43489</v>
      </c>
      <c r="B44" s="3">
        <v>2266</v>
      </c>
      <c r="C44" s="4">
        <v>26.059999000000001</v>
      </c>
      <c r="D44" s="2">
        <v>1.1557999999999999</v>
      </c>
      <c r="E44" s="4">
        <f t="shared" si="0"/>
        <v>26.190427999999997</v>
      </c>
      <c r="F44" s="4">
        <f t="shared" si="1"/>
        <v>26.059999000000001</v>
      </c>
      <c r="G44" s="4">
        <f t="shared" si="2"/>
        <v>0.13042899999999591</v>
      </c>
      <c r="H44" s="4">
        <f t="shared" si="3"/>
        <v>0.13603999999999417</v>
      </c>
      <c r="I44" s="12">
        <f t="shared" si="4"/>
        <v>1.0457037025719762E-2</v>
      </c>
      <c r="J44" s="12">
        <f t="shared" si="5"/>
        <v>5.2073290340339806E-3</v>
      </c>
      <c r="K44" s="12">
        <f t="shared" si="6"/>
        <v>5.2497079916857814E-3</v>
      </c>
      <c r="L44" s="4">
        <f t="shared" si="7"/>
        <v>107.51543885810565</v>
      </c>
      <c r="M44" s="1"/>
      <c r="N44" s="1"/>
    </row>
    <row r="45" spans="1:14" x14ac:dyDescent="0.25">
      <c r="A45" s="1">
        <v>43490</v>
      </c>
      <c r="B45" s="3">
        <v>2251.5</v>
      </c>
      <c r="C45" s="4">
        <v>26.01</v>
      </c>
      <c r="D45" s="2">
        <v>1.157</v>
      </c>
      <c r="E45" s="4">
        <f t="shared" si="0"/>
        <v>26.049855000000001</v>
      </c>
      <c r="F45" s="4">
        <f t="shared" si="1"/>
        <v>26.01</v>
      </c>
      <c r="G45" s="4">
        <f t="shared" si="2"/>
        <v>3.9854999999999308E-2</v>
      </c>
      <c r="H45" s="4">
        <f t="shared" si="3"/>
        <v>-9.0573999999996602E-2</v>
      </c>
      <c r="I45" s="12">
        <f t="shared" si="4"/>
        <v>-5.3673426031829452E-3</v>
      </c>
      <c r="J45" s="12">
        <f t="shared" si="5"/>
        <v>-1.9186109715506605E-3</v>
      </c>
      <c r="K45" s="12">
        <f t="shared" si="6"/>
        <v>3.4487316316322847E-3</v>
      </c>
      <c r="L45" s="4">
        <f t="shared" si="7"/>
        <v>107.88623075298443</v>
      </c>
      <c r="M45" s="1"/>
      <c r="N45" s="1"/>
    </row>
    <row r="46" spans="1:14" x14ac:dyDescent="0.25">
      <c r="A46" s="1">
        <v>43493</v>
      </c>
      <c r="B46" s="3">
        <v>2213</v>
      </c>
      <c r="C46" s="4">
        <v>25.49</v>
      </c>
      <c r="D46" s="2">
        <v>1.1515</v>
      </c>
      <c r="E46" s="4">
        <f t="shared" si="0"/>
        <v>25.482695</v>
      </c>
      <c r="F46" s="4">
        <f t="shared" si="1"/>
        <v>25.49</v>
      </c>
      <c r="G46" s="4">
        <f t="shared" si="2"/>
        <v>-7.3049999999987847E-3</v>
      </c>
      <c r="H46" s="4">
        <f t="shared" si="3"/>
        <v>-4.7159999999998092E-2</v>
      </c>
      <c r="I46" s="12">
        <f t="shared" si="4"/>
        <v>-2.1772098155632746E-2</v>
      </c>
      <c r="J46" s="12">
        <f t="shared" si="5"/>
        <v>-1.9992310649750267E-2</v>
      </c>
      <c r="K46" s="12">
        <f t="shared" si="6"/>
        <v>1.7797875058824797E-3</v>
      </c>
      <c r="L46" s="4">
        <f t="shared" si="7"/>
        <v>108.07824531853535</v>
      </c>
      <c r="M46" s="1"/>
      <c r="N46" s="1"/>
    </row>
    <row r="47" spans="1:14" x14ac:dyDescent="0.25">
      <c r="A47" s="1">
        <v>43494</v>
      </c>
      <c r="B47" s="3">
        <v>2238</v>
      </c>
      <c r="C47" s="4">
        <v>25.764999</v>
      </c>
      <c r="D47" s="2">
        <v>1.1428</v>
      </c>
      <c r="E47" s="4">
        <f t="shared" si="0"/>
        <v>25.575863999999999</v>
      </c>
      <c r="F47" s="4">
        <f t="shared" si="1"/>
        <v>25.764999</v>
      </c>
      <c r="G47" s="4">
        <f t="shared" si="2"/>
        <v>-0.18913500000000028</v>
      </c>
      <c r="H47" s="4">
        <f t="shared" si="3"/>
        <v>-0.18183000000000149</v>
      </c>
      <c r="I47" s="12">
        <f t="shared" si="4"/>
        <v>3.6561674501067731E-3</v>
      </c>
      <c r="J47" s="12">
        <f t="shared" si="5"/>
        <v>1.0788505296194684E-2</v>
      </c>
      <c r="K47" s="12">
        <f t="shared" si="6"/>
        <v>-7.1323378460879105E-3</v>
      </c>
      <c r="L47" s="4">
        <f t="shared" si="7"/>
        <v>107.30739475911119</v>
      </c>
      <c r="M47" s="1"/>
      <c r="N47" s="1"/>
    </row>
    <row r="48" spans="1:14" x14ac:dyDescent="0.25">
      <c r="A48" s="1">
        <v>43495</v>
      </c>
      <c r="B48" s="3">
        <v>2276</v>
      </c>
      <c r="C48" s="4">
        <v>26.049999</v>
      </c>
      <c r="D48" s="2">
        <v>1.1426000000000001</v>
      </c>
      <c r="E48" s="4">
        <f t="shared" si="0"/>
        <v>26.005576000000005</v>
      </c>
      <c r="F48" s="4">
        <f t="shared" si="1"/>
        <v>26.049999</v>
      </c>
      <c r="G48" s="4">
        <f t="shared" si="2"/>
        <v>-4.4422999999994772E-2</v>
      </c>
      <c r="H48" s="4">
        <f t="shared" si="3"/>
        <v>0.1447120000000055</v>
      </c>
      <c r="I48" s="12">
        <f t="shared" si="4"/>
        <v>1.6801465631816281E-2</v>
      </c>
      <c r="J48" s="12">
        <f t="shared" si="5"/>
        <v>1.1061517991908243E-2</v>
      </c>
      <c r="K48" s="12">
        <f t="shared" si="6"/>
        <v>5.7399476399080385E-3</v>
      </c>
      <c r="L48" s="4">
        <f t="shared" si="7"/>
        <v>107.92333358640343</v>
      </c>
      <c r="M48" s="1"/>
      <c r="N48" s="1"/>
    </row>
    <row r="49" spans="1:14" x14ac:dyDescent="0.25">
      <c r="A49" s="1">
        <v>43496</v>
      </c>
      <c r="B49" s="3">
        <v>2362</v>
      </c>
      <c r="C49" s="4">
        <v>27.08</v>
      </c>
      <c r="D49" s="2">
        <v>1.1452</v>
      </c>
      <c r="E49" s="4">
        <f t="shared" si="0"/>
        <v>27.049624000000001</v>
      </c>
      <c r="F49" s="4">
        <f t="shared" si="1"/>
        <v>27.08</v>
      </c>
      <c r="G49" s="4">
        <f t="shared" si="2"/>
        <v>-3.037599999999685E-2</v>
      </c>
      <c r="H49" s="4">
        <f t="shared" si="3"/>
        <v>1.4046999999997922E-2</v>
      </c>
      <c r="I49" s="12">
        <f t="shared" si="4"/>
        <v>4.0147082302656845E-2</v>
      </c>
      <c r="J49" s="12">
        <f t="shared" si="5"/>
        <v>3.9539387314371899E-2</v>
      </c>
      <c r="K49" s="12">
        <f t="shared" si="6"/>
        <v>6.0769498828494584E-4</v>
      </c>
      <c r="L49" s="4">
        <f t="shared" si="7"/>
        <v>107.98891805534289</v>
      </c>
      <c r="M49" s="1"/>
      <c r="N49" s="1"/>
    </row>
    <row r="50" spans="1:14" x14ac:dyDescent="0.25">
      <c r="A50" s="1">
        <v>43497</v>
      </c>
      <c r="B50" s="3">
        <v>2384</v>
      </c>
      <c r="C50" s="4">
        <v>27.200001</v>
      </c>
      <c r="D50" s="2">
        <v>1.1416999999999999</v>
      </c>
      <c r="E50" s="4">
        <f t="shared" si="0"/>
        <v>27.218128</v>
      </c>
      <c r="F50" s="4">
        <f t="shared" si="1"/>
        <v>27.200001</v>
      </c>
      <c r="G50" s="4">
        <f t="shared" si="2"/>
        <v>1.8126999999999782E-2</v>
      </c>
      <c r="H50" s="4">
        <f t="shared" si="3"/>
        <v>4.8502999999996632E-2</v>
      </c>
      <c r="I50" s="12">
        <f t="shared" si="4"/>
        <v>6.229439640270007E-3</v>
      </c>
      <c r="J50" s="12">
        <f t="shared" si="5"/>
        <v>4.4313515509601942E-3</v>
      </c>
      <c r="K50" s="12">
        <f t="shared" si="6"/>
        <v>1.7980880893098128E-3</v>
      </c>
      <c r="L50" s="4">
        <f t="shared" si="7"/>
        <v>108.18309164267566</v>
      </c>
      <c r="M50" s="1"/>
      <c r="N50" s="1"/>
    </row>
    <row r="51" spans="1:14" x14ac:dyDescent="0.25">
      <c r="A51" s="1">
        <v>43500</v>
      </c>
      <c r="B51" s="3">
        <v>2413</v>
      </c>
      <c r="C51" s="4">
        <v>27.575001</v>
      </c>
      <c r="D51" s="2">
        <v>1.1398999999999999</v>
      </c>
      <c r="E51" s="4">
        <f t="shared" si="0"/>
        <v>27.505786999999998</v>
      </c>
      <c r="F51" s="4">
        <f t="shared" si="1"/>
        <v>27.575001</v>
      </c>
      <c r="G51" s="4">
        <f t="shared" si="2"/>
        <v>-6.9214000000002329E-2</v>
      </c>
      <c r="H51" s="4">
        <f t="shared" si="3"/>
        <v>-8.7341000000002111E-2</v>
      </c>
      <c r="I51" s="12">
        <f t="shared" si="4"/>
        <v>1.0568654831809132E-2</v>
      </c>
      <c r="J51" s="12">
        <f t="shared" si="5"/>
        <v>1.3786764199015922E-2</v>
      </c>
      <c r="K51" s="12">
        <f t="shared" si="6"/>
        <v>3.2181093672067895E-3</v>
      </c>
      <c r="L51" s="4">
        <f t="shared" si="7"/>
        <v>108.53123666326435</v>
      </c>
      <c r="M51" s="1"/>
      <c r="N51" s="1"/>
    </row>
    <row r="52" spans="1:14" x14ac:dyDescent="0.25">
      <c r="A52" s="1">
        <v>43501</v>
      </c>
      <c r="B52" s="3">
        <v>2460</v>
      </c>
      <c r="C52" s="4">
        <v>27.905000999999999</v>
      </c>
      <c r="D52" s="2">
        <v>1.135</v>
      </c>
      <c r="E52" s="4">
        <f t="shared" si="0"/>
        <v>27.921000000000003</v>
      </c>
      <c r="F52" s="4">
        <f t="shared" si="1"/>
        <v>27.905000999999999</v>
      </c>
      <c r="G52" s="4">
        <f t="shared" si="2"/>
        <v>1.5999000000004315E-2</v>
      </c>
      <c r="H52" s="4">
        <f t="shared" si="3"/>
        <v>8.5213000000006645E-2</v>
      </c>
      <c r="I52" s="12">
        <f t="shared" si="4"/>
        <v>1.5095477907976385E-2</v>
      </c>
      <c r="J52" s="12">
        <f t="shared" si="5"/>
        <v>1.1967361306713942E-2</v>
      </c>
      <c r="K52" s="12">
        <f t="shared" si="6"/>
        <v>3.1281166012624428E-3</v>
      </c>
      <c r="L52" s="4">
        <f t="shared" si="7"/>
        <v>108.87073502642625</v>
      </c>
      <c r="M52" s="1"/>
      <c r="N52" s="1"/>
    </row>
    <row r="53" spans="1:14" x14ac:dyDescent="0.25">
      <c r="A53" s="1">
        <v>43502</v>
      </c>
      <c r="B53" s="3">
        <v>2458.5</v>
      </c>
      <c r="C53" s="4">
        <v>27.959999</v>
      </c>
      <c r="D53" s="2">
        <v>1.1379999999999999</v>
      </c>
      <c r="E53" s="4">
        <f t="shared" si="0"/>
        <v>27.977729999999998</v>
      </c>
      <c r="F53" s="4">
        <f t="shared" si="1"/>
        <v>27.959999</v>
      </c>
      <c r="G53" s="4">
        <f t="shared" si="2"/>
        <v>1.7730999999997721E-2</v>
      </c>
      <c r="H53" s="4">
        <f t="shared" si="3"/>
        <v>1.7319999999934055E-3</v>
      </c>
      <c r="I53" s="12">
        <f t="shared" si="4"/>
        <v>2.0318040184805763E-3</v>
      </c>
      <c r="J53" s="12">
        <f t="shared" si="5"/>
        <v>1.9709012015445282E-3</v>
      </c>
      <c r="K53" s="12">
        <f t="shared" si="6"/>
        <v>-6.0902816936048154E-5</v>
      </c>
      <c r="L53" s="4">
        <f t="shared" si="7"/>
        <v>108.86410449198124</v>
      </c>
      <c r="M53" s="1"/>
      <c r="N53" s="1"/>
    </row>
    <row r="54" spans="1:14" x14ac:dyDescent="0.25">
      <c r="A54" s="1">
        <v>43503</v>
      </c>
      <c r="B54" s="3">
        <v>2421</v>
      </c>
      <c r="C54" s="4">
        <v>27.655000999999999</v>
      </c>
      <c r="D54" s="2">
        <v>1.1421000000000001</v>
      </c>
      <c r="E54" s="4">
        <f t="shared" si="0"/>
        <v>27.650241000000005</v>
      </c>
      <c r="F54" s="4">
        <f t="shared" si="1"/>
        <v>27.655000999999999</v>
      </c>
      <c r="G54" s="4">
        <f t="shared" si="2"/>
        <v>-4.7599999999938802E-3</v>
      </c>
      <c r="H54" s="4">
        <f t="shared" si="3"/>
        <v>-2.2490999999991601E-2</v>
      </c>
      <c r="I54" s="12">
        <f t="shared" si="4"/>
        <v>-1.17053456445535E-2</v>
      </c>
      <c r="J54" s="12">
        <f t="shared" si="5"/>
        <v>-1.090836948885443E-2</v>
      </c>
      <c r="K54" s="12">
        <f t="shared" si="6"/>
        <v>7.9697615569906954E-4</v>
      </c>
      <c r="L54" s="4">
        <f t="shared" si="7"/>
        <v>108.95086658747289</v>
      </c>
      <c r="M54" s="1"/>
      <c r="N54" s="1"/>
    </row>
    <row r="55" spans="1:14" x14ac:dyDescent="0.25">
      <c r="A55" s="1">
        <v>43504</v>
      </c>
      <c r="B55" s="3">
        <v>2414</v>
      </c>
      <c r="C55" s="4">
        <v>27.57</v>
      </c>
      <c r="D55" s="2">
        <v>1.1432</v>
      </c>
      <c r="E55" s="4">
        <f t="shared" si="0"/>
        <v>27.596848000000001</v>
      </c>
      <c r="F55" s="4">
        <f t="shared" si="1"/>
        <v>27.57</v>
      </c>
      <c r="G55" s="4">
        <f t="shared" si="2"/>
        <v>2.6848000000001093E-2</v>
      </c>
      <c r="H55" s="4">
        <f t="shared" si="3"/>
        <v>3.1607999999994973E-2</v>
      </c>
      <c r="I55" s="12">
        <f t="shared" si="4"/>
        <v>-1.9310139105117585E-3</v>
      </c>
      <c r="J55" s="12">
        <f t="shared" si="5"/>
        <v>-3.0736212954756148E-3</v>
      </c>
      <c r="K55" s="12">
        <f t="shared" si="6"/>
        <v>1.1426073849638563E-3</v>
      </c>
      <c r="L55" s="4">
        <f t="shared" si="7"/>
        <v>109.07535465223394</v>
      </c>
      <c r="M55" s="1"/>
      <c r="N55" s="1"/>
    </row>
    <row r="56" spans="1:14" x14ac:dyDescent="0.25">
      <c r="A56" s="1">
        <v>43507</v>
      </c>
      <c r="B56" s="3">
        <v>2427</v>
      </c>
      <c r="C56" s="4">
        <v>27.66</v>
      </c>
      <c r="D56" s="2">
        <v>1.1400000000000001</v>
      </c>
      <c r="E56" s="4">
        <f t="shared" si="0"/>
        <v>27.667800000000003</v>
      </c>
      <c r="F56" s="4">
        <f t="shared" si="1"/>
        <v>27.66</v>
      </c>
      <c r="G56" s="4">
        <f t="shared" si="2"/>
        <v>7.8000000000031378E-3</v>
      </c>
      <c r="H56" s="4">
        <f t="shared" si="3"/>
        <v>-1.9047999999997955E-2</v>
      </c>
      <c r="I56" s="12">
        <f t="shared" si="4"/>
        <v>2.5710182554181671E-3</v>
      </c>
      <c r="J56" s="12">
        <f t="shared" si="5"/>
        <v>3.2644178454841466E-3</v>
      </c>
      <c r="K56" s="12">
        <f t="shared" si="6"/>
        <v>6.9339959006597951E-4</v>
      </c>
      <c r="L56" s="4">
        <f t="shared" si="7"/>
        <v>109.15098745843611</v>
      </c>
      <c r="M56" s="1"/>
      <c r="N56" s="1"/>
    </row>
    <row r="57" spans="1:14" x14ac:dyDescent="0.25">
      <c r="A57" s="1">
        <v>43508</v>
      </c>
      <c r="B57" s="3">
        <v>2440</v>
      </c>
      <c r="C57" s="4">
        <v>27.799999</v>
      </c>
      <c r="D57" s="2">
        <v>1.1383000000000001</v>
      </c>
      <c r="E57" s="4">
        <f t="shared" si="0"/>
        <v>27.774519999999999</v>
      </c>
      <c r="F57" s="4">
        <f t="shared" si="1"/>
        <v>27.799999</v>
      </c>
      <c r="G57" s="4">
        <f t="shared" si="2"/>
        <v>-2.5479000000000696E-2</v>
      </c>
      <c r="H57" s="4">
        <f t="shared" si="3"/>
        <v>-3.3279000000003833E-2</v>
      </c>
      <c r="I57" s="12">
        <f t="shared" si="4"/>
        <v>3.8571913921596757E-3</v>
      </c>
      <c r="J57" s="12">
        <f t="shared" si="5"/>
        <v>5.0614244396240959E-3</v>
      </c>
      <c r="K57" s="12">
        <f t="shared" si="6"/>
        <v>1.2042330474644203E-3</v>
      </c>
      <c r="L57" s="4">
        <f t="shared" si="7"/>
        <v>109.28243068469693</v>
      </c>
      <c r="M57" s="1"/>
      <c r="N57" s="1"/>
    </row>
    <row r="58" spans="1:14" x14ac:dyDescent="0.25">
      <c r="A58" s="1">
        <v>43509</v>
      </c>
      <c r="B58" s="3">
        <v>2454.5</v>
      </c>
      <c r="C58" s="4">
        <v>27.954999999999998</v>
      </c>
      <c r="D58" s="2">
        <v>1.1408</v>
      </c>
      <c r="E58" s="4">
        <f t="shared" si="0"/>
        <v>28.000936000000003</v>
      </c>
      <c r="F58" s="4">
        <f t="shared" si="1"/>
        <v>27.954999999999998</v>
      </c>
      <c r="G58" s="4">
        <f t="shared" si="2"/>
        <v>4.593600000000464E-2</v>
      </c>
      <c r="H58" s="4">
        <f t="shared" si="3"/>
        <v>7.1415000000005335E-2</v>
      </c>
      <c r="I58" s="12">
        <f t="shared" si="4"/>
        <v>8.151932058591882E-3</v>
      </c>
      <c r="J58" s="12">
        <f t="shared" si="5"/>
        <v>5.5755757401285688E-3</v>
      </c>
      <c r="K58" s="12">
        <f t="shared" si="6"/>
        <v>2.5763563184633131E-3</v>
      </c>
      <c r="L58" s="4">
        <f t="shared" si="7"/>
        <v>109.56398116548849</v>
      </c>
      <c r="M58" s="1"/>
      <c r="N58" s="1"/>
    </row>
    <row r="59" spans="1:14" x14ac:dyDescent="0.25">
      <c r="A59" s="1">
        <v>43510</v>
      </c>
      <c r="B59" s="3">
        <v>2427</v>
      </c>
      <c r="C59" s="4">
        <v>27.524999999999999</v>
      </c>
      <c r="D59" s="2">
        <v>1.1335</v>
      </c>
      <c r="E59" s="4">
        <f t="shared" si="0"/>
        <v>27.510044999999998</v>
      </c>
      <c r="F59" s="4">
        <f t="shared" si="1"/>
        <v>27.524999999999999</v>
      </c>
      <c r="G59" s="4">
        <f t="shared" si="2"/>
        <v>-1.4955000000000496E-2</v>
      </c>
      <c r="H59" s="4">
        <f t="shared" si="3"/>
        <v>-6.0891000000005135E-2</v>
      </c>
      <c r="I59" s="12">
        <f t="shared" si="4"/>
        <v>-1.7531235384417365E-2</v>
      </c>
      <c r="J59" s="12">
        <f t="shared" si="5"/>
        <v>-1.5381863709533206E-2</v>
      </c>
      <c r="K59" s="12">
        <f t="shared" si="6"/>
        <v>2.1493716748841596E-3</v>
      </c>
      <c r="L59" s="4">
        <f t="shared" si="7"/>
        <v>109.79947488319313</v>
      </c>
      <c r="M59" s="1"/>
      <c r="N59" s="1"/>
    </row>
    <row r="60" spans="1:14" x14ac:dyDescent="0.25">
      <c r="A60" s="1">
        <v>43511</v>
      </c>
      <c r="B60" s="3">
        <v>2424</v>
      </c>
      <c r="C60" s="4">
        <v>27.635000000000002</v>
      </c>
      <c r="D60" s="2">
        <v>1.141</v>
      </c>
      <c r="E60" s="4">
        <f t="shared" si="0"/>
        <v>27.65784</v>
      </c>
      <c r="F60" s="4">
        <f t="shared" si="1"/>
        <v>27.635000000000002</v>
      </c>
      <c r="G60" s="4">
        <f t="shared" si="2"/>
        <v>2.2839999999998639E-2</v>
      </c>
      <c r="H60" s="4">
        <f t="shared" si="3"/>
        <v>3.7794999999999135E-2</v>
      </c>
      <c r="I60" s="12">
        <f t="shared" si="4"/>
        <v>5.3724012447089464E-3</v>
      </c>
      <c r="J60" s="12">
        <f t="shared" si="5"/>
        <v>3.9963669391462897E-3</v>
      </c>
      <c r="K60" s="12">
        <f t="shared" si="6"/>
        <v>1.3760343055626567E-3</v>
      </c>
      <c r="L60" s="4">
        <f t="shared" si="7"/>
        <v>109.95056272736517</v>
      </c>
      <c r="M60" s="1"/>
      <c r="N60" s="1"/>
    </row>
    <row r="61" spans="1:14" x14ac:dyDescent="0.25">
      <c r="A61" s="1">
        <v>43514</v>
      </c>
      <c r="B61" s="3">
        <v>2414.5</v>
      </c>
      <c r="C61" s="4">
        <v>27.614999999999998</v>
      </c>
      <c r="D61" s="2">
        <v>1.1425000000000001</v>
      </c>
      <c r="E61" s="4">
        <f t="shared" si="0"/>
        <v>27.585662500000002</v>
      </c>
      <c r="F61" s="4">
        <f t="shared" si="1"/>
        <v>27.614999999999998</v>
      </c>
      <c r="G61" s="4">
        <f t="shared" si="2"/>
        <v>-2.9337499999996908E-2</v>
      </c>
      <c r="H61" s="4">
        <f t="shared" si="3"/>
        <v>-5.2177499999995547E-2</v>
      </c>
      <c r="I61" s="12">
        <f t="shared" si="4"/>
        <v>-2.609657876392335E-3</v>
      </c>
      <c r="J61" s="12">
        <f t="shared" si="5"/>
        <v>-7.2371992039088617E-4</v>
      </c>
      <c r="K61" s="12">
        <f t="shared" si="6"/>
        <v>1.8859379560014489E-3</v>
      </c>
      <c r="L61" s="4">
        <f t="shared" si="7"/>
        <v>110.15792266689643</v>
      </c>
      <c r="M61" s="1"/>
      <c r="N61" s="1"/>
    </row>
    <row r="62" spans="1:14" x14ac:dyDescent="0.25">
      <c r="A62" s="1">
        <v>43515</v>
      </c>
      <c r="B62" s="3">
        <v>2411</v>
      </c>
      <c r="C62" s="4">
        <v>27.725000000000001</v>
      </c>
      <c r="D62" s="2">
        <v>1.1518999999999999</v>
      </c>
      <c r="E62" s="4">
        <f t="shared" si="0"/>
        <v>27.772308999999996</v>
      </c>
      <c r="F62" s="4">
        <f t="shared" si="1"/>
        <v>27.725000000000001</v>
      </c>
      <c r="G62" s="4">
        <f t="shared" si="2"/>
        <v>4.7308999999994938E-2</v>
      </c>
      <c r="H62" s="4">
        <f t="shared" si="3"/>
        <v>7.6646499999991846E-2</v>
      </c>
      <c r="I62" s="12">
        <f t="shared" si="4"/>
        <v>6.7660691491455704E-3</v>
      </c>
      <c r="J62" s="12">
        <f t="shared" si="5"/>
        <v>3.9833423863844253E-3</v>
      </c>
      <c r="K62" s="12">
        <f t="shared" si="6"/>
        <v>2.7827267627611452E-3</v>
      </c>
      <c r="L62" s="4">
        <f t="shared" si="7"/>
        <v>110.46446206643176</v>
      </c>
      <c r="M62" s="1"/>
      <c r="N62" s="1"/>
    </row>
    <row r="63" spans="1:14" x14ac:dyDescent="0.25">
      <c r="A63" s="1">
        <v>43516</v>
      </c>
      <c r="B63" s="3">
        <v>2428</v>
      </c>
      <c r="C63" s="4">
        <v>27.905000999999999</v>
      </c>
      <c r="D63" s="2">
        <v>1.1511</v>
      </c>
      <c r="E63" s="4">
        <f t="shared" si="0"/>
        <v>27.948708</v>
      </c>
      <c r="F63" s="4">
        <f t="shared" si="1"/>
        <v>27.905000999999999</v>
      </c>
      <c r="G63" s="4">
        <f t="shared" si="2"/>
        <v>4.3707000000001273E-2</v>
      </c>
      <c r="H63" s="4">
        <f t="shared" si="3"/>
        <v>-3.6019999999936658E-3</v>
      </c>
      <c r="I63" s="12">
        <f t="shared" si="4"/>
        <v>6.3516144804525165E-3</v>
      </c>
      <c r="J63" s="12">
        <f t="shared" si="5"/>
        <v>6.4923715058611275E-3</v>
      </c>
      <c r="K63" s="12">
        <f t="shared" si="6"/>
        <v>1.4075702540861101E-4</v>
      </c>
      <c r="L63" s="4">
        <f t="shared" si="7"/>
        <v>110.48001071552559</v>
      </c>
      <c r="M63" s="1"/>
      <c r="N63" s="1"/>
    </row>
    <row r="64" spans="1:14" x14ac:dyDescent="0.25">
      <c r="A64" s="1">
        <v>43517</v>
      </c>
      <c r="B64" s="3">
        <v>2410</v>
      </c>
      <c r="C64" s="4">
        <v>27.745000999999998</v>
      </c>
      <c r="D64" s="2">
        <v>1.1505000000000001</v>
      </c>
      <c r="E64" s="4">
        <f t="shared" si="0"/>
        <v>27.727050000000002</v>
      </c>
      <c r="F64" s="4">
        <f t="shared" si="1"/>
        <v>27.745000999999998</v>
      </c>
      <c r="G64" s="4">
        <f t="shared" si="2"/>
        <v>-1.7950999999996498E-2</v>
      </c>
      <c r="H64" s="4">
        <f t="shared" si="3"/>
        <v>-6.165799999999777E-2</v>
      </c>
      <c r="I64" s="12">
        <f t="shared" si="4"/>
        <v>-7.9308853919114464E-3</v>
      </c>
      <c r="J64" s="12">
        <f t="shared" si="5"/>
        <v>-5.7337392677391241E-3</v>
      </c>
      <c r="K64" s="12">
        <f t="shared" si="6"/>
        <v>2.1971461241723222E-3</v>
      </c>
      <c r="L64" s="4">
        <f t="shared" si="7"/>
        <v>110.72275144286773</v>
      </c>
      <c r="M64" s="1"/>
      <c r="N64" s="1"/>
    </row>
    <row r="65" spans="1:14" x14ac:dyDescent="0.25">
      <c r="A65" s="1">
        <v>43518</v>
      </c>
      <c r="B65" s="3">
        <v>2398.5</v>
      </c>
      <c r="C65" s="4">
        <v>27.65</v>
      </c>
      <c r="D65" s="2">
        <v>1.1516999999999999</v>
      </c>
      <c r="E65" s="4">
        <f t="shared" si="0"/>
        <v>27.623524499999998</v>
      </c>
      <c r="F65" s="4">
        <f t="shared" si="1"/>
        <v>27.65</v>
      </c>
      <c r="G65" s="4">
        <f t="shared" si="2"/>
        <v>-2.6475500000000096E-2</v>
      </c>
      <c r="H65" s="4">
        <f t="shared" si="3"/>
        <v>-8.5245000000035986E-3</v>
      </c>
      <c r="I65" s="12">
        <f t="shared" si="4"/>
        <v>-3.7337365496871167E-3</v>
      </c>
      <c r="J65" s="12">
        <f t="shared" si="5"/>
        <v>-3.4240762867515651E-3</v>
      </c>
      <c r="K65" s="12">
        <f t="shared" si="6"/>
        <v>-3.096602629355516E-4</v>
      </c>
      <c r="L65" s="4">
        <f t="shared" si="7"/>
        <v>110.68846500654298</v>
      </c>
      <c r="M65" s="1"/>
      <c r="N65" s="1"/>
    </row>
    <row r="66" spans="1:14" x14ac:dyDescent="0.25">
      <c r="A66" s="1">
        <v>43521</v>
      </c>
      <c r="B66" s="3">
        <v>2390.5</v>
      </c>
      <c r="C66" s="4">
        <v>27.504999000000002</v>
      </c>
      <c r="D66" s="2">
        <v>1.1531</v>
      </c>
      <c r="E66" s="4">
        <f t="shared" si="0"/>
        <v>27.5648555</v>
      </c>
      <c r="F66" s="4">
        <f t="shared" si="1"/>
        <v>27.504999000000002</v>
      </c>
      <c r="G66" s="4">
        <f t="shared" si="2"/>
        <v>5.9856499999998647E-2</v>
      </c>
      <c r="H66" s="4">
        <f t="shared" si="3"/>
        <v>8.6331999999998743E-2</v>
      </c>
      <c r="I66" s="12">
        <f t="shared" si="4"/>
        <v>-2.1238781459620437E-3</v>
      </c>
      <c r="J66" s="12">
        <f t="shared" si="5"/>
        <v>-5.2441591320071534E-3</v>
      </c>
      <c r="K66" s="12">
        <f t="shared" si="6"/>
        <v>3.1202809860451097E-3</v>
      </c>
      <c r="L66" s="4">
        <f t="shared" si="7"/>
        <v>111.03384411927742</v>
      </c>
      <c r="M66" s="1"/>
      <c r="N66" s="1"/>
    </row>
    <row r="67" spans="1:14" x14ac:dyDescent="0.25">
      <c r="A67" s="1">
        <v>43522</v>
      </c>
      <c r="B67" s="3">
        <v>2375.5</v>
      </c>
      <c r="C67" s="4">
        <v>27.700001</v>
      </c>
      <c r="D67" s="2">
        <v>1.1636</v>
      </c>
      <c r="E67" s="4">
        <f t="shared" si="0"/>
        <v>27.641317999999998</v>
      </c>
      <c r="F67" s="4">
        <f t="shared" si="1"/>
        <v>27.700001</v>
      </c>
      <c r="G67" s="4">
        <f t="shared" si="2"/>
        <v>-5.8683000000002039E-2</v>
      </c>
      <c r="H67" s="4">
        <f t="shared" si="3"/>
        <v>-0.11853950000000069</v>
      </c>
      <c r="I67" s="12">
        <f t="shared" si="4"/>
        <v>2.773912600412487E-3</v>
      </c>
      <c r="J67" s="12">
        <f t="shared" si="5"/>
        <v>7.0896930408903547E-3</v>
      </c>
      <c r="K67" s="12">
        <f t="shared" si="6"/>
        <v>4.3157804404778677E-3</v>
      </c>
      <c r="L67" s="4">
        <f t="shared" si="7"/>
        <v>111.51304181195846</v>
      </c>
      <c r="M67" s="1"/>
      <c r="N67" s="1"/>
    </row>
    <row r="68" spans="1:14" x14ac:dyDescent="0.25">
      <c r="A68" s="1">
        <v>43523</v>
      </c>
      <c r="B68" s="3">
        <v>2365.5</v>
      </c>
      <c r="C68" s="4">
        <v>27.67</v>
      </c>
      <c r="D68" s="2">
        <v>1.1705000000000001</v>
      </c>
      <c r="E68" s="4">
        <f t="shared" si="0"/>
        <v>27.688177500000002</v>
      </c>
      <c r="F68" s="4">
        <f t="shared" si="1"/>
        <v>27.67</v>
      </c>
      <c r="G68" s="4">
        <f t="shared" si="2"/>
        <v>1.817750000000018E-2</v>
      </c>
      <c r="H68" s="4">
        <f t="shared" si="3"/>
        <v>7.6860500000002219E-2</v>
      </c>
      <c r="I68" s="12">
        <f t="shared" si="4"/>
        <v>1.6952701025327865E-3</v>
      </c>
      <c r="J68" s="12">
        <f t="shared" si="5"/>
        <v>-1.083068552957811E-3</v>
      </c>
      <c r="K68" s="12">
        <f t="shared" si="6"/>
        <v>2.7783386554905976E-3</v>
      </c>
      <c r="L68" s="4">
        <f t="shared" si="7"/>
        <v>111.82286280661594</v>
      </c>
      <c r="M68" s="1"/>
      <c r="N68" s="1"/>
    </row>
    <row r="69" spans="1:14" x14ac:dyDescent="0.25">
      <c r="A69" s="1">
        <v>43524</v>
      </c>
      <c r="B69" s="3">
        <v>2349.5</v>
      </c>
      <c r="C69" s="4">
        <v>27.43</v>
      </c>
      <c r="D69" s="2">
        <v>1.1663000000000001</v>
      </c>
      <c r="E69" s="4">
        <f t="shared" ref="E69:E132" si="8">B69/100*D69</f>
        <v>27.402218500000004</v>
      </c>
      <c r="F69" s="4">
        <f t="shared" ref="F69:F132" si="9">C69</f>
        <v>27.43</v>
      </c>
      <c r="G69" s="4">
        <f t="shared" ref="G69:G132" si="10">E69-F69</f>
        <v>-2.7781499999996129E-2</v>
      </c>
      <c r="H69" s="4">
        <f t="shared" si="3"/>
        <v>-4.5958999999996308E-2</v>
      </c>
      <c r="I69" s="12">
        <f t="shared" si="4"/>
        <v>-1.0327837576163956E-2</v>
      </c>
      <c r="J69" s="12">
        <f t="shared" si="5"/>
        <v>-8.6736537766535227E-3</v>
      </c>
      <c r="K69" s="12">
        <f t="shared" si="6"/>
        <v>1.6541837995104336E-3</v>
      </c>
      <c r="L69" s="4">
        <f t="shared" si="7"/>
        <v>112.00783837468553</v>
      </c>
      <c r="M69" s="1"/>
      <c r="N69" s="1"/>
    </row>
    <row r="70" spans="1:14" x14ac:dyDescent="0.25">
      <c r="A70" s="1">
        <v>43525</v>
      </c>
      <c r="B70" s="3">
        <v>2350.5</v>
      </c>
      <c r="C70" s="4">
        <v>27.334999</v>
      </c>
      <c r="D70" s="2">
        <v>1.1617999999999999</v>
      </c>
      <c r="E70" s="4">
        <f t="shared" si="8"/>
        <v>27.308108999999998</v>
      </c>
      <c r="F70" s="4">
        <f t="shared" si="9"/>
        <v>27.334999</v>
      </c>
      <c r="G70" s="4">
        <f t="shared" si="10"/>
        <v>-2.6890000000001635E-2</v>
      </c>
      <c r="H70" s="4">
        <f t="shared" ref="H70:H133" si="11">G70-G69</f>
        <v>8.9149999999449392E-4</v>
      </c>
      <c r="I70" s="12">
        <f t="shared" ref="I70:I133" si="12">E70/E69-1</f>
        <v>-3.4343752130874261E-3</v>
      </c>
      <c r="J70" s="12">
        <f t="shared" ref="J70:J133" si="13">F70/F69-1</f>
        <v>-3.4633977397010574E-3</v>
      </c>
      <c r="K70" s="12">
        <f t="shared" ref="K70:K133" si="14">IF(E69&gt;F69,J70-I70,I70-J70)</f>
        <v>2.902252661363125E-5</v>
      </c>
      <c r="L70" s="4">
        <f t="shared" ref="L70:L133" si="15">L69*(1+K70)</f>
        <v>112.01108912515569</v>
      </c>
      <c r="M70" s="1"/>
      <c r="N70" s="1"/>
    </row>
    <row r="71" spans="1:14" x14ac:dyDescent="0.25">
      <c r="A71" s="1">
        <v>43528</v>
      </c>
      <c r="B71" s="3">
        <v>2352</v>
      </c>
      <c r="C71" s="4">
        <v>27.389999</v>
      </c>
      <c r="D71" s="2">
        <v>1.1620999999999999</v>
      </c>
      <c r="E71" s="4">
        <f t="shared" si="8"/>
        <v>27.332591999999998</v>
      </c>
      <c r="F71" s="4">
        <f t="shared" si="9"/>
        <v>27.389999</v>
      </c>
      <c r="G71" s="4">
        <f t="shared" si="10"/>
        <v>-5.7407000000001318E-2</v>
      </c>
      <c r="H71" s="4">
        <f t="shared" si="11"/>
        <v>-3.0516999999999683E-2</v>
      </c>
      <c r="I71" s="12">
        <f t="shared" si="12"/>
        <v>8.9654688283258288E-4</v>
      </c>
      <c r="J71" s="12">
        <f t="shared" si="13"/>
        <v>2.0120725082155566E-3</v>
      </c>
      <c r="K71" s="12">
        <f t="shared" si="14"/>
        <v>-1.1155256253829737E-3</v>
      </c>
      <c r="L71" s="4">
        <f t="shared" si="15"/>
        <v>111.88613788490953</v>
      </c>
      <c r="M71" s="1"/>
      <c r="N71" s="1"/>
    </row>
    <row r="72" spans="1:14" x14ac:dyDescent="0.25">
      <c r="A72" s="1">
        <v>43529</v>
      </c>
      <c r="B72" s="3">
        <v>2372</v>
      </c>
      <c r="C72" s="4">
        <v>27.555</v>
      </c>
      <c r="D72" s="2">
        <v>1.1654</v>
      </c>
      <c r="E72" s="4">
        <f t="shared" si="8"/>
        <v>27.643287999999998</v>
      </c>
      <c r="F72" s="4">
        <f t="shared" si="9"/>
        <v>27.555</v>
      </c>
      <c r="G72" s="4">
        <f t="shared" si="10"/>
        <v>8.828799999999859E-2</v>
      </c>
      <c r="H72" s="4">
        <f t="shared" si="11"/>
        <v>0.14569499999999991</v>
      </c>
      <c r="I72" s="12">
        <f t="shared" si="12"/>
        <v>1.1367235130864906E-2</v>
      </c>
      <c r="J72" s="12">
        <f t="shared" si="13"/>
        <v>6.0241331151564825E-3</v>
      </c>
      <c r="K72" s="12">
        <f t="shared" si="14"/>
        <v>5.343102015708423E-3</v>
      </c>
      <c r="L72" s="4">
        <f t="shared" si="15"/>
        <v>112.48395693377222</v>
      </c>
      <c r="M72" s="1"/>
      <c r="N72" s="1"/>
    </row>
    <row r="73" spans="1:14" x14ac:dyDescent="0.25">
      <c r="A73" s="1">
        <v>43530</v>
      </c>
      <c r="B73" s="3">
        <v>2375</v>
      </c>
      <c r="C73" s="4">
        <v>27.575001</v>
      </c>
      <c r="D73" s="2">
        <v>1.1648000000000001</v>
      </c>
      <c r="E73" s="4">
        <f t="shared" si="8"/>
        <v>27.664000000000001</v>
      </c>
      <c r="F73" s="4">
        <f t="shared" si="9"/>
        <v>27.575001</v>
      </c>
      <c r="G73" s="4">
        <f t="shared" si="10"/>
        <v>8.8999000000001161E-2</v>
      </c>
      <c r="H73" s="4">
        <f t="shared" si="11"/>
        <v>7.1100000000257069E-4</v>
      </c>
      <c r="I73" s="12">
        <f t="shared" si="12"/>
        <v>7.4925963944671992E-4</v>
      </c>
      <c r="J73" s="12">
        <f t="shared" si="13"/>
        <v>7.2585737615682433E-4</v>
      </c>
      <c r="K73" s="12">
        <f t="shared" si="14"/>
        <v>-2.3402263289895586E-5</v>
      </c>
      <c r="L73" s="4">
        <f t="shared" si="15"/>
        <v>112.48132455459617</v>
      </c>
      <c r="M73" s="1"/>
      <c r="N73" s="1"/>
    </row>
    <row r="74" spans="1:14" x14ac:dyDescent="0.25">
      <c r="A74" s="1">
        <v>43531</v>
      </c>
      <c r="B74" s="3">
        <v>2362</v>
      </c>
      <c r="C74" s="4">
        <v>27.545000000000002</v>
      </c>
      <c r="D74" s="2">
        <v>1.1689000000000001</v>
      </c>
      <c r="E74" s="4">
        <f t="shared" si="8"/>
        <v>27.609418000000002</v>
      </c>
      <c r="F74" s="4">
        <f t="shared" si="9"/>
        <v>27.545000000000002</v>
      </c>
      <c r="G74" s="4">
        <f t="shared" si="10"/>
        <v>6.4417999999999864E-2</v>
      </c>
      <c r="H74" s="4">
        <f t="shared" si="11"/>
        <v>-2.4581000000001296E-2</v>
      </c>
      <c r="I74" s="12">
        <f t="shared" si="12"/>
        <v>-1.9730335454020143E-3</v>
      </c>
      <c r="J74" s="12">
        <f t="shared" si="13"/>
        <v>-1.087978201705142E-3</v>
      </c>
      <c r="K74" s="12">
        <f t="shared" si="14"/>
        <v>8.8505534369687222E-4</v>
      </c>
      <c r="L74" s="4">
        <f t="shared" si="15"/>
        <v>112.58087675195934</v>
      </c>
      <c r="M74" s="1"/>
      <c r="N74" s="1"/>
    </row>
    <row r="75" spans="1:14" x14ac:dyDescent="0.25">
      <c r="A75" s="1">
        <v>43532</v>
      </c>
      <c r="B75" s="3">
        <v>2326.5</v>
      </c>
      <c r="C75" s="4">
        <v>26.98</v>
      </c>
      <c r="D75" s="2">
        <v>1.1585000000000001</v>
      </c>
      <c r="E75" s="4">
        <f t="shared" si="8"/>
        <v>26.952502500000001</v>
      </c>
      <c r="F75" s="4">
        <f t="shared" si="9"/>
        <v>26.98</v>
      </c>
      <c r="G75" s="4">
        <f t="shared" si="10"/>
        <v>-2.7497499999999064E-2</v>
      </c>
      <c r="H75" s="4">
        <f t="shared" si="11"/>
        <v>-9.1915499999998929E-2</v>
      </c>
      <c r="I75" s="12">
        <f t="shared" si="12"/>
        <v>-2.3793167244597457E-2</v>
      </c>
      <c r="J75" s="12">
        <f t="shared" si="13"/>
        <v>-2.05118896351425E-2</v>
      </c>
      <c r="K75" s="12">
        <f t="shared" si="14"/>
        <v>3.2812776094549578E-3</v>
      </c>
      <c r="L75" s="4">
        <f t="shared" si="15"/>
        <v>112.95028586209834</v>
      </c>
      <c r="M75" s="1"/>
      <c r="N75" s="1"/>
    </row>
    <row r="76" spans="1:14" x14ac:dyDescent="0.25">
      <c r="A76" s="1">
        <v>43535</v>
      </c>
      <c r="B76" s="3">
        <v>2338.5</v>
      </c>
      <c r="C76" s="4">
        <v>27.264999</v>
      </c>
      <c r="D76" s="2">
        <v>1.1693</v>
      </c>
      <c r="E76" s="4">
        <f t="shared" si="8"/>
        <v>27.3440805</v>
      </c>
      <c r="F76" s="4">
        <f t="shared" si="9"/>
        <v>27.264999</v>
      </c>
      <c r="G76" s="4">
        <f t="shared" si="10"/>
        <v>7.9081500000000915E-2</v>
      </c>
      <c r="H76" s="4">
        <f t="shared" si="11"/>
        <v>0.10657899999999998</v>
      </c>
      <c r="I76" s="12">
        <f t="shared" si="12"/>
        <v>1.4528446848302901E-2</v>
      </c>
      <c r="J76" s="12">
        <f t="shared" si="13"/>
        <v>1.0563343217197874E-2</v>
      </c>
      <c r="K76" s="12">
        <f t="shared" si="14"/>
        <v>3.9651036311050269E-3</v>
      </c>
      <c r="L76" s="4">
        <f t="shared" si="15"/>
        <v>113.39814545070449</v>
      </c>
      <c r="M76" s="1"/>
      <c r="N76" s="1"/>
    </row>
    <row r="77" spans="1:14" x14ac:dyDescent="0.25">
      <c r="A77" s="1">
        <v>43536</v>
      </c>
      <c r="B77" s="3">
        <v>2349</v>
      </c>
      <c r="C77" s="4">
        <v>27.209999</v>
      </c>
      <c r="D77" s="2">
        <v>1.1583000000000001</v>
      </c>
      <c r="E77" s="4">
        <f t="shared" si="8"/>
        <v>27.208467000000002</v>
      </c>
      <c r="F77" s="4">
        <f t="shared" si="9"/>
        <v>27.209999</v>
      </c>
      <c r="G77" s="4">
        <f t="shared" si="10"/>
        <v>-1.5319999999974243E-3</v>
      </c>
      <c r="H77" s="4">
        <f t="shared" si="11"/>
        <v>-8.0613499999998339E-2</v>
      </c>
      <c r="I77" s="12">
        <f t="shared" si="12"/>
        <v>-4.9595194835678758E-3</v>
      </c>
      <c r="J77" s="12">
        <f t="shared" si="13"/>
        <v>-2.0172382914812603E-3</v>
      </c>
      <c r="K77" s="12">
        <f t="shared" si="14"/>
        <v>2.9422811920866154E-3</v>
      </c>
      <c r="L77" s="4">
        <f t="shared" si="15"/>
        <v>113.73179468128158</v>
      </c>
      <c r="M77" s="1"/>
      <c r="N77" s="1"/>
    </row>
    <row r="78" spans="1:14" x14ac:dyDescent="0.25">
      <c r="A78" s="1">
        <v>43537</v>
      </c>
      <c r="B78" s="3">
        <v>2365</v>
      </c>
      <c r="C78" s="4">
        <v>27.629999000000002</v>
      </c>
      <c r="D78" s="2">
        <v>1.1775</v>
      </c>
      <c r="E78" s="4">
        <f t="shared" si="8"/>
        <v>27.847874999999998</v>
      </c>
      <c r="F78" s="4">
        <f t="shared" si="9"/>
        <v>27.629999000000002</v>
      </c>
      <c r="G78" s="4">
        <f t="shared" si="10"/>
        <v>0.21787599999999685</v>
      </c>
      <c r="H78" s="4">
        <f t="shared" si="11"/>
        <v>0.21940799999999427</v>
      </c>
      <c r="I78" s="12">
        <f t="shared" si="12"/>
        <v>2.3500331716593825E-2</v>
      </c>
      <c r="J78" s="12">
        <f t="shared" si="13"/>
        <v>1.5435502221077035E-2</v>
      </c>
      <c r="K78" s="12">
        <f t="shared" si="14"/>
        <v>8.0648294955167898E-3</v>
      </c>
      <c r="L78" s="4">
        <f t="shared" si="15"/>
        <v>114.64902221360525</v>
      </c>
      <c r="M78" s="1"/>
      <c r="N78" s="1"/>
    </row>
    <row r="79" spans="1:14" x14ac:dyDescent="0.25">
      <c r="A79" s="1">
        <v>43538</v>
      </c>
      <c r="B79" s="3">
        <v>2376</v>
      </c>
      <c r="C79" s="4">
        <v>27.915001</v>
      </c>
      <c r="D79" s="2">
        <v>1.1714</v>
      </c>
      <c r="E79" s="4">
        <f t="shared" si="8"/>
        <v>27.832464000000002</v>
      </c>
      <c r="F79" s="4">
        <f t="shared" si="9"/>
        <v>27.915001</v>
      </c>
      <c r="G79" s="4">
        <f t="shared" si="10"/>
        <v>-8.2536999999998528E-2</v>
      </c>
      <c r="H79" s="4">
        <f t="shared" si="11"/>
        <v>-0.30041299999999538</v>
      </c>
      <c r="I79" s="12">
        <f t="shared" si="12"/>
        <v>-5.5339949637078778E-4</v>
      </c>
      <c r="J79" s="12">
        <f t="shared" si="13"/>
        <v>1.0314947894134896E-2</v>
      </c>
      <c r="K79" s="12">
        <f t="shared" si="14"/>
        <v>1.0868347390505684E-2</v>
      </c>
      <c r="L79" s="4">
        <f t="shared" si="15"/>
        <v>115.89506761500451</v>
      </c>
      <c r="M79" s="1"/>
      <c r="N79" s="1"/>
    </row>
    <row r="80" spans="1:14" x14ac:dyDescent="0.25">
      <c r="A80" s="1">
        <v>43539</v>
      </c>
      <c r="B80" s="3">
        <v>2382</v>
      </c>
      <c r="C80" s="4">
        <v>27.969999000000001</v>
      </c>
      <c r="D80" s="2">
        <v>1.1736</v>
      </c>
      <c r="E80" s="4">
        <f t="shared" si="8"/>
        <v>27.955151999999998</v>
      </c>
      <c r="F80" s="4">
        <f t="shared" si="9"/>
        <v>27.969999000000001</v>
      </c>
      <c r="G80" s="4">
        <f t="shared" si="10"/>
        <v>-1.4847000000003163E-2</v>
      </c>
      <c r="H80" s="4">
        <f t="shared" si="11"/>
        <v>6.7689999999995365E-2</v>
      </c>
      <c r="I80" s="12">
        <f t="shared" si="12"/>
        <v>4.40808977602547E-3</v>
      </c>
      <c r="J80" s="12">
        <f t="shared" si="13"/>
        <v>1.9701951649582217E-3</v>
      </c>
      <c r="K80" s="12">
        <f t="shared" si="14"/>
        <v>2.4378946110672484E-3</v>
      </c>
      <c r="L80" s="4">
        <f t="shared" si="15"/>
        <v>116.17760757579241</v>
      </c>
      <c r="M80" s="1"/>
      <c r="N80" s="1"/>
    </row>
    <row r="81" spans="1:14" x14ac:dyDescent="0.25">
      <c r="A81" s="1">
        <v>43542</v>
      </c>
      <c r="B81" s="3">
        <v>2417.5</v>
      </c>
      <c r="C81" s="4">
        <v>28.24</v>
      </c>
      <c r="D81" s="2">
        <v>1.1692</v>
      </c>
      <c r="E81" s="4">
        <f t="shared" si="8"/>
        <v>28.265410000000003</v>
      </c>
      <c r="F81" s="4">
        <f t="shared" si="9"/>
        <v>28.24</v>
      </c>
      <c r="G81" s="4">
        <f t="shared" si="10"/>
        <v>2.5410000000004374E-2</v>
      </c>
      <c r="H81" s="4">
        <f t="shared" si="11"/>
        <v>4.0257000000007537E-2</v>
      </c>
      <c r="I81" s="12">
        <f t="shared" si="12"/>
        <v>1.1098419353971156E-2</v>
      </c>
      <c r="J81" s="12">
        <f t="shared" si="13"/>
        <v>9.6532359547099045E-3</v>
      </c>
      <c r="K81" s="12">
        <f t="shared" si="14"/>
        <v>1.4451833992612517E-3</v>
      </c>
      <c r="L81" s="4">
        <f t="shared" si="15"/>
        <v>116.34550552562683</v>
      </c>
      <c r="M81" s="1"/>
      <c r="N81" s="1"/>
    </row>
    <row r="82" spans="1:14" x14ac:dyDescent="0.25">
      <c r="A82" s="1">
        <v>43543</v>
      </c>
      <c r="B82" s="3">
        <v>2425</v>
      </c>
      <c r="C82" s="4">
        <v>28.355</v>
      </c>
      <c r="D82" s="2">
        <v>1.1688000000000001</v>
      </c>
      <c r="E82" s="4">
        <f t="shared" si="8"/>
        <v>28.343400000000003</v>
      </c>
      <c r="F82" s="4">
        <f t="shared" si="9"/>
        <v>28.355</v>
      </c>
      <c r="G82" s="4">
        <f t="shared" si="10"/>
        <v>-1.1599999999997834E-2</v>
      </c>
      <c r="H82" s="4">
        <f t="shared" si="11"/>
        <v>-3.7010000000002208E-2</v>
      </c>
      <c r="I82" s="12">
        <f t="shared" si="12"/>
        <v>2.7592028560703419E-3</v>
      </c>
      <c r="J82" s="12">
        <f t="shared" si="13"/>
        <v>4.0722379603399528E-3</v>
      </c>
      <c r="K82" s="12">
        <f t="shared" si="14"/>
        <v>1.3130351042696109E-3</v>
      </c>
      <c r="L82" s="4">
        <f t="shared" si="15"/>
        <v>116.49827125860598</v>
      </c>
      <c r="M82" s="1"/>
      <c r="N82" s="1"/>
    </row>
    <row r="83" spans="1:14" x14ac:dyDescent="0.25">
      <c r="A83" s="1">
        <v>43544</v>
      </c>
      <c r="B83" s="3">
        <v>2423.5</v>
      </c>
      <c r="C83" s="4">
        <v>28.18</v>
      </c>
      <c r="D83" s="2">
        <v>1.1564000000000001</v>
      </c>
      <c r="E83" s="4">
        <f t="shared" si="8"/>
        <v>28.025354</v>
      </c>
      <c r="F83" s="4">
        <f t="shared" si="9"/>
        <v>28.18</v>
      </c>
      <c r="G83" s="4">
        <f t="shared" si="10"/>
        <v>-0.15464599999999962</v>
      </c>
      <c r="H83" s="4">
        <f t="shared" si="11"/>
        <v>-0.14304600000000178</v>
      </c>
      <c r="I83" s="12">
        <f t="shared" si="12"/>
        <v>-1.1221166126858528E-2</v>
      </c>
      <c r="J83" s="12">
        <f t="shared" si="13"/>
        <v>-6.1717510139305265E-3</v>
      </c>
      <c r="K83" s="12">
        <f t="shared" si="14"/>
        <v>-5.0494151129280018E-3</v>
      </c>
      <c r="L83" s="4">
        <f t="shared" si="15"/>
        <v>115.91002312708279</v>
      </c>
      <c r="M83" s="1"/>
      <c r="N83" s="1"/>
    </row>
    <row r="84" spans="1:14" x14ac:dyDescent="0.25">
      <c r="A84" s="1">
        <v>43545</v>
      </c>
      <c r="B84" s="3">
        <v>2457</v>
      </c>
      <c r="C84" s="4">
        <v>28.209999</v>
      </c>
      <c r="D84" s="2">
        <v>1.1522999999999999</v>
      </c>
      <c r="E84" s="4">
        <f t="shared" si="8"/>
        <v>28.312010999999998</v>
      </c>
      <c r="F84" s="4">
        <f t="shared" si="9"/>
        <v>28.209999</v>
      </c>
      <c r="G84" s="4">
        <f t="shared" si="10"/>
        <v>0.10201199999999844</v>
      </c>
      <c r="H84" s="4">
        <f t="shared" si="11"/>
        <v>0.25665799999999805</v>
      </c>
      <c r="I84" s="12">
        <f t="shared" si="12"/>
        <v>1.0228488104021771E-2</v>
      </c>
      <c r="J84" s="12">
        <f t="shared" si="13"/>
        <v>1.0645493257630534E-3</v>
      </c>
      <c r="K84" s="12">
        <f t="shared" si="14"/>
        <v>9.1639387782587178E-3</v>
      </c>
      <c r="L84" s="4">
        <f t="shared" si="15"/>
        <v>116.97221548280594</v>
      </c>
      <c r="M84" s="1"/>
      <c r="N84" s="1"/>
    </row>
    <row r="85" spans="1:14" x14ac:dyDescent="0.25">
      <c r="A85" s="1">
        <v>43546</v>
      </c>
      <c r="B85" s="3">
        <v>2391.5</v>
      </c>
      <c r="C85" s="4">
        <v>27.959999</v>
      </c>
      <c r="D85" s="2">
        <v>1.1688000000000001</v>
      </c>
      <c r="E85" s="4">
        <f t="shared" si="8"/>
        <v>27.951851999999999</v>
      </c>
      <c r="F85" s="4">
        <f t="shared" si="9"/>
        <v>27.959999</v>
      </c>
      <c r="G85" s="4">
        <f t="shared" si="10"/>
        <v>-8.1470000000010145E-3</v>
      </c>
      <c r="H85" s="4">
        <f t="shared" si="11"/>
        <v>-0.11015899999999945</v>
      </c>
      <c r="I85" s="12">
        <f t="shared" si="12"/>
        <v>-1.2721067394329544E-2</v>
      </c>
      <c r="J85" s="12">
        <f t="shared" si="13"/>
        <v>-8.8621059504468969E-3</v>
      </c>
      <c r="K85" s="12">
        <f t="shared" si="14"/>
        <v>3.8589614438826469E-3</v>
      </c>
      <c r="L85" s="4">
        <f t="shared" si="15"/>
        <v>117.42360675235962</v>
      </c>
      <c r="M85" s="1"/>
      <c r="N85" s="1"/>
    </row>
    <row r="86" spans="1:14" x14ac:dyDescent="0.25">
      <c r="A86" s="1">
        <v>43549</v>
      </c>
      <c r="B86" s="3">
        <v>2383</v>
      </c>
      <c r="C86" s="4">
        <v>27.76</v>
      </c>
      <c r="D86" s="2">
        <v>1.1663000000000001</v>
      </c>
      <c r="E86" s="4">
        <f t="shared" si="8"/>
        <v>27.792929000000001</v>
      </c>
      <c r="F86" s="4">
        <f t="shared" si="9"/>
        <v>27.76</v>
      </c>
      <c r="G86" s="4">
        <f t="shared" si="10"/>
        <v>3.292899999999932E-2</v>
      </c>
      <c r="H86" s="4">
        <f t="shared" si="11"/>
        <v>4.1076000000000334E-2</v>
      </c>
      <c r="I86" s="12">
        <f t="shared" si="12"/>
        <v>-5.6855982208262601E-3</v>
      </c>
      <c r="J86" s="12">
        <f t="shared" si="13"/>
        <v>-7.1530403130557474E-3</v>
      </c>
      <c r="K86" s="12">
        <f t="shared" si="14"/>
        <v>1.4674420922294873E-3</v>
      </c>
      <c r="L86" s="4">
        <f t="shared" si="15"/>
        <v>117.59591909552942</v>
      </c>
      <c r="M86" s="1"/>
      <c r="N86" s="1"/>
    </row>
    <row r="87" spans="1:14" x14ac:dyDescent="0.25">
      <c r="A87" s="1">
        <v>43550</v>
      </c>
      <c r="B87" s="3">
        <v>2392</v>
      </c>
      <c r="C87" s="4">
        <v>28</v>
      </c>
      <c r="D87" s="2">
        <v>1.1727000000000001</v>
      </c>
      <c r="E87" s="4">
        <f t="shared" si="8"/>
        <v>28.050984000000003</v>
      </c>
      <c r="F87" s="4">
        <f t="shared" si="9"/>
        <v>28</v>
      </c>
      <c r="G87" s="4">
        <f t="shared" si="10"/>
        <v>5.0984000000003249E-2</v>
      </c>
      <c r="H87" s="4">
        <f t="shared" si="11"/>
        <v>1.8055000000003929E-2</v>
      </c>
      <c r="I87" s="12">
        <f t="shared" si="12"/>
        <v>9.2849155984964238E-3</v>
      </c>
      <c r="J87" s="12">
        <f t="shared" si="13"/>
        <v>8.6455331412103043E-3</v>
      </c>
      <c r="K87" s="12">
        <f t="shared" si="14"/>
        <v>-6.3938245728611953E-4</v>
      </c>
      <c r="L87" s="4">
        <f t="shared" si="15"/>
        <v>117.52073032781131</v>
      </c>
      <c r="M87" s="1"/>
      <c r="N87" s="1"/>
    </row>
    <row r="88" spans="1:14" x14ac:dyDescent="0.25">
      <c r="A88" s="1">
        <v>43551</v>
      </c>
      <c r="B88" s="3">
        <v>2374.5</v>
      </c>
      <c r="C88" s="4">
        <v>27.879999000000002</v>
      </c>
      <c r="D88" s="2">
        <v>1.1731</v>
      </c>
      <c r="E88" s="4">
        <f t="shared" si="8"/>
        <v>27.855259500000003</v>
      </c>
      <c r="F88" s="4">
        <f t="shared" si="9"/>
        <v>27.879999000000002</v>
      </c>
      <c r="G88" s="4">
        <f t="shared" si="10"/>
        <v>-2.4739499999999026E-2</v>
      </c>
      <c r="H88" s="4">
        <f t="shared" si="11"/>
        <v>-7.5723500000002275E-2</v>
      </c>
      <c r="I88" s="12">
        <f t="shared" si="12"/>
        <v>-6.9774557641186785E-3</v>
      </c>
      <c r="J88" s="12">
        <f t="shared" si="13"/>
        <v>-4.2857499999999771E-3</v>
      </c>
      <c r="K88" s="12">
        <f t="shared" si="14"/>
        <v>2.6917057641187014E-3</v>
      </c>
      <c r="L88" s="4">
        <f t="shared" si="15"/>
        <v>117.83706155503812</v>
      </c>
      <c r="M88" s="1"/>
      <c r="N88" s="1"/>
    </row>
    <row r="89" spans="1:14" x14ac:dyDescent="0.25">
      <c r="A89" s="1">
        <v>43552</v>
      </c>
      <c r="B89" s="3">
        <v>2390.5</v>
      </c>
      <c r="C89" s="4">
        <v>27.805</v>
      </c>
      <c r="D89" s="2">
        <v>1.1625000000000001</v>
      </c>
      <c r="E89" s="4">
        <f t="shared" si="8"/>
        <v>27.789562500000002</v>
      </c>
      <c r="F89" s="4">
        <f t="shared" si="9"/>
        <v>27.805</v>
      </c>
      <c r="G89" s="4">
        <f t="shared" si="10"/>
        <v>-1.5437499999997328E-2</v>
      </c>
      <c r="H89" s="4">
        <f t="shared" si="11"/>
        <v>9.3020000000016978E-3</v>
      </c>
      <c r="I89" s="12">
        <f t="shared" si="12"/>
        <v>-2.3585132997953062E-3</v>
      </c>
      <c r="J89" s="12">
        <f t="shared" si="13"/>
        <v>-2.6900646588976507E-3</v>
      </c>
      <c r="K89" s="12">
        <f t="shared" si="14"/>
        <v>3.3155135910234446E-4</v>
      </c>
      <c r="L89" s="4">
        <f t="shared" si="15"/>
        <v>117.87613059294934</v>
      </c>
      <c r="M89" s="1"/>
      <c r="N89" s="1"/>
    </row>
    <row r="90" spans="1:14" x14ac:dyDescent="0.25">
      <c r="A90" s="1">
        <v>43553</v>
      </c>
      <c r="B90" s="3">
        <v>2413.5</v>
      </c>
      <c r="C90" s="4">
        <v>27.98</v>
      </c>
      <c r="D90" s="2">
        <v>1.1619999999999999</v>
      </c>
      <c r="E90" s="4">
        <f t="shared" si="8"/>
        <v>28.04487</v>
      </c>
      <c r="F90" s="4">
        <f t="shared" si="9"/>
        <v>27.98</v>
      </c>
      <c r="G90" s="4">
        <f t="shared" si="10"/>
        <v>6.4869999999999095E-2</v>
      </c>
      <c r="H90" s="4">
        <f t="shared" si="11"/>
        <v>8.0307499999996423E-2</v>
      </c>
      <c r="I90" s="12">
        <f t="shared" si="12"/>
        <v>9.1871723421337315E-3</v>
      </c>
      <c r="J90" s="12">
        <f t="shared" si="13"/>
        <v>6.2938320445962148E-3</v>
      </c>
      <c r="K90" s="12">
        <f t="shared" si="14"/>
        <v>2.8933402975375166E-3</v>
      </c>
      <c r="L90" s="4">
        <f t="shared" si="15"/>
        <v>118.21718635171172</v>
      </c>
      <c r="M90" s="1"/>
      <c r="N90" s="1"/>
    </row>
    <row r="91" spans="1:14" x14ac:dyDescent="0.25">
      <c r="A91" s="1">
        <v>43556</v>
      </c>
      <c r="B91" s="3">
        <v>2416</v>
      </c>
      <c r="C91" s="4">
        <v>28.254999000000002</v>
      </c>
      <c r="D91" s="2">
        <v>1.1686000000000001</v>
      </c>
      <c r="E91" s="4">
        <f t="shared" si="8"/>
        <v>28.233376000000003</v>
      </c>
      <c r="F91" s="4">
        <f t="shared" si="9"/>
        <v>28.254999000000002</v>
      </c>
      <c r="G91" s="4">
        <f t="shared" si="10"/>
        <v>-2.1622999999998171E-2</v>
      </c>
      <c r="H91" s="4">
        <f t="shared" si="11"/>
        <v>-8.6492999999997267E-2</v>
      </c>
      <c r="I91" s="12">
        <f t="shared" si="12"/>
        <v>6.7215858016103081E-3</v>
      </c>
      <c r="J91" s="12">
        <f t="shared" si="13"/>
        <v>9.8284131522516915E-3</v>
      </c>
      <c r="K91" s="12">
        <f t="shared" si="14"/>
        <v>3.1068273506413835E-3</v>
      </c>
      <c r="L91" s="4">
        <f t="shared" si="15"/>
        <v>118.58446673958508</v>
      </c>
      <c r="M91" s="1"/>
      <c r="N91" s="1"/>
    </row>
    <row r="92" spans="1:14" x14ac:dyDescent="0.25">
      <c r="A92" s="1">
        <v>43557</v>
      </c>
      <c r="B92" s="3">
        <v>2433.5</v>
      </c>
      <c r="C92" s="4">
        <v>28.325001</v>
      </c>
      <c r="D92" s="2">
        <v>1.1719999999999999</v>
      </c>
      <c r="E92" s="4">
        <f t="shared" si="8"/>
        <v>28.520620000000001</v>
      </c>
      <c r="F92" s="4">
        <f t="shared" si="9"/>
        <v>28.325001</v>
      </c>
      <c r="G92" s="4">
        <f t="shared" si="10"/>
        <v>0.19561900000000065</v>
      </c>
      <c r="H92" s="4">
        <f t="shared" si="11"/>
        <v>0.21724199999999882</v>
      </c>
      <c r="I92" s="12">
        <f t="shared" si="12"/>
        <v>1.0173916148036977E-2</v>
      </c>
      <c r="J92" s="12">
        <f t="shared" si="13"/>
        <v>2.4775084932757707E-3</v>
      </c>
      <c r="K92" s="12">
        <f t="shared" si="14"/>
        <v>7.6964076547612059E-3</v>
      </c>
      <c r="L92" s="4">
        <f t="shared" si="15"/>
        <v>119.4971411371354</v>
      </c>
      <c r="M92" s="1"/>
      <c r="N92" s="1"/>
    </row>
    <row r="93" spans="1:14" x14ac:dyDescent="0.25">
      <c r="A93" s="1">
        <v>43558</v>
      </c>
      <c r="B93" s="3">
        <v>2434</v>
      </c>
      <c r="C93" s="4">
        <v>28.52</v>
      </c>
      <c r="D93" s="2">
        <v>1.1715</v>
      </c>
      <c r="E93" s="4">
        <f t="shared" si="8"/>
        <v>28.514309999999998</v>
      </c>
      <c r="F93" s="4">
        <f t="shared" si="9"/>
        <v>28.52</v>
      </c>
      <c r="G93" s="4">
        <f t="shared" si="10"/>
        <v>-5.6900000000013051E-3</v>
      </c>
      <c r="H93" s="4">
        <f t="shared" si="11"/>
        <v>-0.20130900000000196</v>
      </c>
      <c r="I93" s="12">
        <f t="shared" si="12"/>
        <v>-2.2124343720442141E-4</v>
      </c>
      <c r="J93" s="12">
        <f t="shared" si="13"/>
        <v>6.8843422106146246E-3</v>
      </c>
      <c r="K93" s="12">
        <f t="shared" si="14"/>
        <v>7.105585647819046E-3</v>
      </c>
      <c r="L93" s="4">
        <f t="shared" si="15"/>
        <v>120.34623830815484</v>
      </c>
      <c r="M93" s="1"/>
      <c r="N93" s="1"/>
    </row>
    <row r="94" spans="1:14" x14ac:dyDescent="0.25">
      <c r="A94" s="1">
        <v>43559</v>
      </c>
      <c r="B94" s="3">
        <v>2440</v>
      </c>
      <c r="C94" s="4">
        <v>28.434999000000001</v>
      </c>
      <c r="D94" s="2">
        <v>1.1653</v>
      </c>
      <c r="E94" s="4">
        <f t="shared" si="8"/>
        <v>28.433319999999998</v>
      </c>
      <c r="F94" s="4">
        <f t="shared" si="9"/>
        <v>28.434999000000001</v>
      </c>
      <c r="G94" s="4">
        <f t="shared" si="10"/>
        <v>-1.6790000000028726E-3</v>
      </c>
      <c r="H94" s="4">
        <f t="shared" si="11"/>
        <v>4.0109999999984325E-3</v>
      </c>
      <c r="I94" s="12">
        <f t="shared" si="12"/>
        <v>-2.8403282422053699E-3</v>
      </c>
      <c r="J94" s="12">
        <f t="shared" si="13"/>
        <v>-2.9803997194950416E-3</v>
      </c>
      <c r="K94" s="12">
        <f t="shared" si="14"/>
        <v>1.4007147728967162E-4</v>
      </c>
      <c r="L94" s="4">
        <f t="shared" si="15"/>
        <v>120.36309538354092</v>
      </c>
      <c r="M94" s="1"/>
      <c r="N94" s="1"/>
    </row>
    <row r="95" spans="1:14" x14ac:dyDescent="0.25">
      <c r="A95" s="1">
        <v>43560</v>
      </c>
      <c r="B95" s="3">
        <v>2475.5</v>
      </c>
      <c r="C95" s="4">
        <v>28.75</v>
      </c>
      <c r="D95" s="2">
        <v>1.1625000000000001</v>
      </c>
      <c r="E95" s="4">
        <f t="shared" si="8"/>
        <v>28.777687500000003</v>
      </c>
      <c r="F95" s="4">
        <f t="shared" si="9"/>
        <v>28.75</v>
      </c>
      <c r="G95" s="4">
        <f t="shared" si="10"/>
        <v>2.768750000000253E-2</v>
      </c>
      <c r="H95" s="4">
        <f t="shared" si="11"/>
        <v>2.9366500000005402E-2</v>
      </c>
      <c r="I95" s="12">
        <f t="shared" si="12"/>
        <v>1.2111406617306919E-2</v>
      </c>
      <c r="J95" s="12">
        <f t="shared" si="13"/>
        <v>1.1077932515489053E-2</v>
      </c>
      <c r="K95" s="12">
        <f t="shared" si="14"/>
        <v>1.0334741018178661E-3</v>
      </c>
      <c r="L95" s="4">
        <f t="shared" si="15"/>
        <v>120.48748752543445</v>
      </c>
      <c r="M95" s="1"/>
      <c r="N95" s="1"/>
    </row>
    <row r="96" spans="1:14" x14ac:dyDescent="0.25">
      <c r="A96" s="1">
        <v>43563</v>
      </c>
      <c r="B96" s="3">
        <v>2505</v>
      </c>
      <c r="C96" s="4">
        <v>28.995000999999998</v>
      </c>
      <c r="D96" s="2">
        <v>1.1594</v>
      </c>
      <c r="E96" s="4">
        <f t="shared" si="8"/>
        <v>29.04297</v>
      </c>
      <c r="F96" s="4">
        <f t="shared" si="9"/>
        <v>28.995000999999998</v>
      </c>
      <c r="G96" s="4">
        <f t="shared" si="10"/>
        <v>4.7969000000001927E-2</v>
      </c>
      <c r="H96" s="4">
        <f t="shared" si="11"/>
        <v>2.0281499999999397E-2</v>
      </c>
      <c r="I96" s="12">
        <f t="shared" si="12"/>
        <v>9.2183397293474911E-3</v>
      </c>
      <c r="J96" s="12">
        <f t="shared" si="13"/>
        <v>8.5217739130434289E-3</v>
      </c>
      <c r="K96" s="12">
        <f t="shared" si="14"/>
        <v>-6.9656581630406222E-4</v>
      </c>
      <c r="L96" s="4">
        <f t="shared" si="15"/>
        <v>120.40356006033187</v>
      </c>
      <c r="M96" s="1"/>
      <c r="N96" s="1"/>
    </row>
    <row r="97" spans="1:14" x14ac:dyDescent="0.25">
      <c r="A97" s="1">
        <v>43564</v>
      </c>
      <c r="B97" s="3">
        <v>2481</v>
      </c>
      <c r="C97" s="4">
        <v>28.695</v>
      </c>
      <c r="D97" s="2">
        <v>1.1591</v>
      </c>
      <c r="E97" s="4">
        <f t="shared" si="8"/>
        <v>28.757270999999999</v>
      </c>
      <c r="F97" s="4">
        <f t="shared" si="9"/>
        <v>28.695</v>
      </c>
      <c r="G97" s="4">
        <f t="shared" si="10"/>
        <v>6.2270999999999077E-2</v>
      </c>
      <c r="H97" s="4">
        <f t="shared" si="11"/>
        <v>1.430199999999715E-2</v>
      </c>
      <c r="I97" s="12">
        <f t="shared" si="12"/>
        <v>-9.8371137662573993E-3</v>
      </c>
      <c r="J97" s="12">
        <f t="shared" si="13"/>
        <v>-1.0346645616601258E-2</v>
      </c>
      <c r="K97" s="12">
        <f t="shared" si="14"/>
        <v>-5.0953185034385839E-4</v>
      </c>
      <c r="L97" s="4">
        <f t="shared" si="15"/>
        <v>120.34221061158634</v>
      </c>
      <c r="M97" s="1"/>
      <c r="N97" s="1"/>
    </row>
    <row r="98" spans="1:14" x14ac:dyDescent="0.25">
      <c r="A98" s="1">
        <v>43565</v>
      </c>
      <c r="B98" s="3">
        <v>2490.5</v>
      </c>
      <c r="C98" s="4">
        <v>28.945</v>
      </c>
      <c r="D98" s="2">
        <v>1.1612</v>
      </c>
      <c r="E98" s="4">
        <f t="shared" si="8"/>
        <v>28.919686000000002</v>
      </c>
      <c r="F98" s="4">
        <f t="shared" si="9"/>
        <v>28.945</v>
      </c>
      <c r="G98" s="4">
        <f t="shared" si="10"/>
        <v>-2.531399999999806E-2</v>
      </c>
      <c r="H98" s="4">
        <f t="shared" si="11"/>
        <v>-8.7584999999997137E-2</v>
      </c>
      <c r="I98" s="12">
        <f t="shared" si="12"/>
        <v>5.6477890409003528E-3</v>
      </c>
      <c r="J98" s="12">
        <f t="shared" si="13"/>
        <v>8.7123192193760968E-3</v>
      </c>
      <c r="K98" s="12">
        <f t="shared" si="14"/>
        <v>3.0645301784757439E-3</v>
      </c>
      <c r="L98" s="4">
        <f t="shared" si="15"/>
        <v>120.71100294775003</v>
      </c>
      <c r="M98" s="1"/>
      <c r="N98" s="1"/>
    </row>
    <row r="99" spans="1:14" x14ac:dyDescent="0.25">
      <c r="A99" s="1">
        <v>43566</v>
      </c>
      <c r="B99" s="3">
        <v>2486.5</v>
      </c>
      <c r="C99" s="4">
        <v>28.844999000000001</v>
      </c>
      <c r="D99" s="2">
        <v>1.1600999999999999</v>
      </c>
      <c r="E99" s="4">
        <f t="shared" si="8"/>
        <v>28.845886499999995</v>
      </c>
      <c r="F99" s="4">
        <f t="shared" si="9"/>
        <v>28.844999000000001</v>
      </c>
      <c r="G99" s="4">
        <f t="shared" si="10"/>
        <v>8.8749999999393481E-4</v>
      </c>
      <c r="H99" s="4">
        <f t="shared" si="11"/>
        <v>2.6201499999991995E-2</v>
      </c>
      <c r="I99" s="12">
        <f t="shared" si="12"/>
        <v>-2.5518776379525043E-3</v>
      </c>
      <c r="J99" s="12">
        <f t="shared" si="13"/>
        <v>-3.4548626705821484E-3</v>
      </c>
      <c r="K99" s="12">
        <f t="shared" si="14"/>
        <v>9.0298503262964402E-4</v>
      </c>
      <c r="L99" s="4">
        <f t="shared" si="15"/>
        <v>120.82000317668556</v>
      </c>
      <c r="M99" s="1"/>
      <c r="N99" s="1"/>
    </row>
    <row r="100" spans="1:14" x14ac:dyDescent="0.25">
      <c r="A100" s="1">
        <v>43567</v>
      </c>
      <c r="B100" s="3">
        <v>2479</v>
      </c>
      <c r="C100" s="4">
        <v>28.68</v>
      </c>
      <c r="D100" s="2">
        <v>1.1568000000000001</v>
      </c>
      <c r="E100" s="4">
        <f t="shared" si="8"/>
        <v>28.677071999999999</v>
      </c>
      <c r="F100" s="4">
        <f t="shared" si="9"/>
        <v>28.68</v>
      </c>
      <c r="G100" s="4">
        <f t="shared" si="10"/>
        <v>-2.9280000000007078E-3</v>
      </c>
      <c r="H100" s="4">
        <f t="shared" si="11"/>
        <v>-3.8154999999946426E-3</v>
      </c>
      <c r="I100" s="12">
        <f t="shared" si="12"/>
        <v>-5.8522902390257814E-3</v>
      </c>
      <c r="J100" s="12">
        <f t="shared" si="13"/>
        <v>-5.7201943394070698E-3</v>
      </c>
      <c r="K100" s="12">
        <f t="shared" si="14"/>
        <v>1.320958996187116E-4</v>
      </c>
      <c r="L100" s="4">
        <f t="shared" si="15"/>
        <v>120.83596300369712</v>
      </c>
      <c r="M100" s="1"/>
      <c r="N100" s="1"/>
    </row>
    <row r="101" spans="1:14" x14ac:dyDescent="0.25">
      <c r="A101" s="1">
        <v>43570</v>
      </c>
      <c r="B101" s="3">
        <v>2468</v>
      </c>
      <c r="C101" s="4">
        <v>28.629999000000002</v>
      </c>
      <c r="D101" s="2">
        <v>1.159</v>
      </c>
      <c r="E101" s="4">
        <f t="shared" si="8"/>
        <v>28.604120000000002</v>
      </c>
      <c r="F101" s="4">
        <f t="shared" si="9"/>
        <v>28.629999000000002</v>
      </c>
      <c r="G101" s="4">
        <f t="shared" si="10"/>
        <v>-2.5878999999999763E-2</v>
      </c>
      <c r="H101" s="4">
        <f t="shared" si="11"/>
        <v>-2.2950999999999055E-2</v>
      </c>
      <c r="I101" s="12">
        <f t="shared" si="12"/>
        <v>-2.5439138277435491E-3</v>
      </c>
      <c r="J101" s="12">
        <f t="shared" si="13"/>
        <v>-1.7434100418409759E-3</v>
      </c>
      <c r="K101" s="12">
        <f t="shared" si="14"/>
        <v>-8.0050378590257321E-4</v>
      </c>
      <c r="L101" s="4">
        <f t="shared" si="15"/>
        <v>120.73923335783947</v>
      </c>
      <c r="M101" s="1"/>
      <c r="N101" s="1"/>
    </row>
    <row r="102" spans="1:14" x14ac:dyDescent="0.25">
      <c r="A102" s="1">
        <v>43571</v>
      </c>
      <c r="B102" s="3">
        <v>2468</v>
      </c>
      <c r="C102" s="4">
        <v>28.549999</v>
      </c>
      <c r="D102" s="2">
        <v>1.1567000000000001</v>
      </c>
      <c r="E102" s="4">
        <f t="shared" si="8"/>
        <v>28.547356000000001</v>
      </c>
      <c r="F102" s="4">
        <f t="shared" si="9"/>
        <v>28.549999</v>
      </c>
      <c r="G102" s="4">
        <f t="shared" si="10"/>
        <v>-2.6429999999990628E-3</v>
      </c>
      <c r="H102" s="4">
        <f t="shared" si="11"/>
        <v>2.3236000000000701E-2</v>
      </c>
      <c r="I102" s="12">
        <f t="shared" si="12"/>
        <v>-1.9844693701467353E-3</v>
      </c>
      <c r="J102" s="12">
        <f t="shared" si="13"/>
        <v>-2.7942718405264966E-3</v>
      </c>
      <c r="K102" s="12">
        <f t="shared" si="14"/>
        <v>8.0980247037976127E-4</v>
      </c>
      <c r="L102" s="4">
        <f t="shared" si="15"/>
        <v>120.83700828728441</v>
      </c>
      <c r="M102" s="1"/>
      <c r="N102" s="1"/>
    </row>
    <row r="103" spans="1:14" x14ac:dyDescent="0.25">
      <c r="A103" s="1">
        <v>43572</v>
      </c>
      <c r="B103" s="3">
        <v>2481.5</v>
      </c>
      <c r="C103" s="4">
        <v>28.629999000000002</v>
      </c>
      <c r="D103" s="2">
        <v>1.1546000000000001</v>
      </c>
      <c r="E103" s="4">
        <f t="shared" si="8"/>
        <v>28.651399000000005</v>
      </c>
      <c r="F103" s="4">
        <f t="shared" si="9"/>
        <v>28.629999000000002</v>
      </c>
      <c r="G103" s="4">
        <f t="shared" si="10"/>
        <v>2.1400000000003416E-2</v>
      </c>
      <c r="H103" s="4">
        <f t="shared" si="11"/>
        <v>2.4043000000002479E-2</v>
      </c>
      <c r="I103" s="12">
        <f t="shared" si="12"/>
        <v>3.6445757008110036E-3</v>
      </c>
      <c r="J103" s="12">
        <f t="shared" si="13"/>
        <v>2.8021016743293714E-3</v>
      </c>
      <c r="K103" s="12">
        <f t="shared" si="14"/>
        <v>8.4247402648163217E-4</v>
      </c>
      <c r="L103" s="4">
        <f t="shared" si="15"/>
        <v>120.93881032820418</v>
      </c>
      <c r="M103" s="1"/>
      <c r="N103" s="1"/>
    </row>
    <row r="104" spans="1:14" x14ac:dyDescent="0.25">
      <c r="A104" s="1">
        <v>43573</v>
      </c>
      <c r="B104" s="3">
        <v>2466.5</v>
      </c>
      <c r="C104" s="4">
        <v>28.555</v>
      </c>
      <c r="D104" s="2">
        <v>1.1567000000000001</v>
      </c>
      <c r="E104" s="4">
        <f t="shared" si="8"/>
        <v>28.530005500000001</v>
      </c>
      <c r="F104" s="4">
        <f t="shared" si="9"/>
        <v>28.555</v>
      </c>
      <c r="G104" s="4">
        <f t="shared" si="10"/>
        <v>-2.4994499999998254E-2</v>
      </c>
      <c r="H104" s="4">
        <f t="shared" si="11"/>
        <v>-4.6394500000001671E-2</v>
      </c>
      <c r="I104" s="12">
        <f t="shared" si="12"/>
        <v>-4.2369135273291336E-3</v>
      </c>
      <c r="J104" s="12">
        <f t="shared" si="13"/>
        <v>-2.6195949220956249E-3</v>
      </c>
      <c r="K104" s="12">
        <f t="shared" si="14"/>
        <v>1.6173186052335087E-3</v>
      </c>
      <c r="L104" s="4">
        <f t="shared" si="15"/>
        <v>121.1344069162428</v>
      </c>
      <c r="M104" s="1"/>
      <c r="N104" s="1"/>
    </row>
    <row r="105" spans="1:14" x14ac:dyDescent="0.25">
      <c r="A105" s="1">
        <v>43578</v>
      </c>
      <c r="B105" s="3">
        <v>2521</v>
      </c>
      <c r="C105" s="4">
        <v>29.07</v>
      </c>
      <c r="D105" s="2">
        <v>1.1524000000000001</v>
      </c>
      <c r="E105" s="4">
        <f t="shared" si="8"/>
        <v>29.052004000000004</v>
      </c>
      <c r="F105" s="4">
        <f t="shared" si="9"/>
        <v>29.07</v>
      </c>
      <c r="G105" s="4">
        <f t="shared" si="10"/>
        <v>-1.799599999999657E-2</v>
      </c>
      <c r="H105" s="4">
        <f t="shared" si="11"/>
        <v>6.9985000000016839E-3</v>
      </c>
      <c r="I105" s="12">
        <f t="shared" si="12"/>
        <v>1.829647386503308E-2</v>
      </c>
      <c r="J105" s="12">
        <f t="shared" si="13"/>
        <v>1.8035370337944334E-2</v>
      </c>
      <c r="K105" s="12">
        <f t="shared" si="14"/>
        <v>2.6110352708874629E-4</v>
      </c>
      <c r="L105" s="4">
        <f t="shared" si="15"/>
        <v>121.16603553714043</v>
      </c>
      <c r="M105" s="1"/>
      <c r="N105" s="1"/>
    </row>
    <row r="106" spans="1:14" x14ac:dyDescent="0.25">
      <c r="A106" s="1">
        <v>43579</v>
      </c>
      <c r="B106" s="3">
        <v>2473</v>
      </c>
      <c r="C106" s="4">
        <v>28.620000999999998</v>
      </c>
      <c r="D106" s="2">
        <v>1.1566000000000001</v>
      </c>
      <c r="E106" s="4">
        <f t="shared" si="8"/>
        <v>28.602718000000003</v>
      </c>
      <c r="F106" s="4">
        <f t="shared" si="9"/>
        <v>28.620000999999998</v>
      </c>
      <c r="G106" s="4">
        <f t="shared" si="10"/>
        <v>-1.7282999999995496E-2</v>
      </c>
      <c r="H106" s="4">
        <f t="shared" si="11"/>
        <v>7.1300000000107389E-4</v>
      </c>
      <c r="I106" s="12">
        <f t="shared" si="12"/>
        <v>-1.5464888411828692E-2</v>
      </c>
      <c r="J106" s="12">
        <f t="shared" si="13"/>
        <v>-1.5479841761265933E-2</v>
      </c>
      <c r="K106" s="12">
        <f t="shared" si="14"/>
        <v>1.4953349437241137E-5</v>
      </c>
      <c r="L106" s="4">
        <f t="shared" si="15"/>
        <v>121.16784737520976</v>
      </c>
      <c r="M106" s="1"/>
      <c r="N106" s="1"/>
    </row>
    <row r="107" spans="1:14" x14ac:dyDescent="0.25">
      <c r="A107" s="1">
        <v>43580</v>
      </c>
      <c r="B107" s="3">
        <v>2475.5</v>
      </c>
      <c r="C107" s="4">
        <v>28.66</v>
      </c>
      <c r="D107" s="2">
        <v>1.1587000000000001</v>
      </c>
      <c r="E107" s="4">
        <f t="shared" si="8"/>
        <v>28.683618500000001</v>
      </c>
      <c r="F107" s="4">
        <f t="shared" si="9"/>
        <v>28.66</v>
      </c>
      <c r="G107" s="4">
        <f t="shared" si="10"/>
        <v>2.3618500000001319E-2</v>
      </c>
      <c r="H107" s="4">
        <f t="shared" si="11"/>
        <v>4.0901499999996815E-2</v>
      </c>
      <c r="I107" s="12">
        <f t="shared" si="12"/>
        <v>2.828420012391808E-3</v>
      </c>
      <c r="J107" s="12">
        <f t="shared" si="13"/>
        <v>1.3975890496999988E-3</v>
      </c>
      <c r="K107" s="12">
        <f t="shared" si="14"/>
        <v>1.4308309626918092E-3</v>
      </c>
      <c r="L107" s="4">
        <f t="shared" si="15"/>
        <v>121.34121808291692</v>
      </c>
      <c r="M107" s="1"/>
      <c r="N107" s="1"/>
    </row>
    <row r="108" spans="1:14" x14ac:dyDescent="0.25">
      <c r="A108" s="1">
        <v>43581</v>
      </c>
      <c r="B108" s="3">
        <v>2439</v>
      </c>
      <c r="C108" s="4">
        <v>28.254999000000002</v>
      </c>
      <c r="D108" s="2">
        <v>1.1588000000000001</v>
      </c>
      <c r="E108" s="4">
        <f t="shared" si="8"/>
        <v>28.263132000000002</v>
      </c>
      <c r="F108" s="4">
        <f t="shared" si="9"/>
        <v>28.254999000000002</v>
      </c>
      <c r="G108" s="4">
        <f t="shared" si="10"/>
        <v>8.133000000000834E-3</v>
      </c>
      <c r="H108" s="4">
        <f t="shared" si="11"/>
        <v>-1.5485500000000485E-2</v>
      </c>
      <c r="I108" s="12">
        <f t="shared" si="12"/>
        <v>-1.4659464948608147E-2</v>
      </c>
      <c r="J108" s="12">
        <f t="shared" si="13"/>
        <v>-1.4131228192602929E-2</v>
      </c>
      <c r="K108" s="12">
        <f t="shared" si="14"/>
        <v>5.2823675600521813E-4</v>
      </c>
      <c r="L108" s="4">
        <f t="shared" si="15"/>
        <v>121.40531497432676</v>
      </c>
      <c r="M108" s="1"/>
      <c r="N108" s="1"/>
    </row>
    <row r="109" spans="1:14" x14ac:dyDescent="0.25">
      <c r="A109" s="1">
        <v>43584</v>
      </c>
      <c r="B109" s="3">
        <v>2430</v>
      </c>
      <c r="C109" s="4">
        <v>28.129999000000002</v>
      </c>
      <c r="D109" s="2">
        <v>1.1565000000000001</v>
      </c>
      <c r="E109" s="4">
        <f t="shared" si="8"/>
        <v>28.102950000000003</v>
      </c>
      <c r="F109" s="4">
        <f t="shared" si="9"/>
        <v>28.129999000000002</v>
      </c>
      <c r="G109" s="4">
        <f t="shared" si="10"/>
        <v>-2.7048999999998102E-2</v>
      </c>
      <c r="H109" s="4">
        <f t="shared" si="11"/>
        <v>-3.5181999999998936E-2</v>
      </c>
      <c r="I109" s="12">
        <f t="shared" si="12"/>
        <v>-5.6675247456651201E-3</v>
      </c>
      <c r="J109" s="12">
        <f t="shared" si="13"/>
        <v>-4.4239959095380144E-3</v>
      </c>
      <c r="K109" s="12">
        <f t="shared" si="14"/>
        <v>1.2435288361271057E-3</v>
      </c>
      <c r="L109" s="4">
        <f t="shared" si="15"/>
        <v>121.55628598435641</v>
      </c>
      <c r="M109" s="1"/>
      <c r="N109" s="1"/>
    </row>
    <row r="110" spans="1:14" x14ac:dyDescent="0.25">
      <c r="A110" s="1">
        <v>43585</v>
      </c>
      <c r="B110" s="3">
        <v>2450</v>
      </c>
      <c r="C110" s="4">
        <v>28.48</v>
      </c>
      <c r="D110" s="2">
        <v>1.1620999999999999</v>
      </c>
      <c r="E110" s="4">
        <f t="shared" si="8"/>
        <v>28.471449999999997</v>
      </c>
      <c r="F110" s="4">
        <f t="shared" si="9"/>
        <v>28.48</v>
      </c>
      <c r="G110" s="4">
        <f t="shared" si="10"/>
        <v>-8.5500000000031662E-3</v>
      </c>
      <c r="H110" s="4">
        <f t="shared" si="11"/>
        <v>1.8498999999994936E-2</v>
      </c>
      <c r="I110" s="12">
        <f t="shared" si="12"/>
        <v>1.3112502424122541E-2</v>
      </c>
      <c r="J110" s="12">
        <f t="shared" si="13"/>
        <v>1.2442268483550123E-2</v>
      </c>
      <c r="K110" s="12">
        <f t="shared" si="14"/>
        <v>6.7023394057241781E-4</v>
      </c>
      <c r="L110" s="4">
        <f t="shared" si="15"/>
        <v>121.63775713291305</v>
      </c>
      <c r="M110" s="1"/>
      <c r="N110" s="1"/>
    </row>
    <row r="111" spans="1:14" x14ac:dyDescent="0.25">
      <c r="A111" s="1">
        <v>43587</v>
      </c>
      <c r="B111" s="3">
        <v>2453.5</v>
      </c>
      <c r="C111" s="4">
        <v>28.594999000000001</v>
      </c>
      <c r="D111" s="2">
        <v>1.1663000000000001</v>
      </c>
      <c r="E111" s="4">
        <f t="shared" si="8"/>
        <v>28.615170500000001</v>
      </c>
      <c r="F111" s="4">
        <f t="shared" si="9"/>
        <v>28.594999000000001</v>
      </c>
      <c r="G111" s="4">
        <f t="shared" si="10"/>
        <v>2.0171500000000009E-2</v>
      </c>
      <c r="H111" s="4">
        <f t="shared" si="11"/>
        <v>2.8721500000003175E-2</v>
      </c>
      <c r="I111" s="12">
        <f t="shared" si="12"/>
        <v>5.0478812986343158E-3</v>
      </c>
      <c r="J111" s="12">
        <f t="shared" si="13"/>
        <v>4.0378862359551349E-3</v>
      </c>
      <c r="K111" s="12">
        <f t="shared" si="14"/>
        <v>1.0099950626791809E-3</v>
      </c>
      <c r="L111" s="4">
        <f t="shared" si="15"/>
        <v>121.76061066705266</v>
      </c>
      <c r="M111" s="1"/>
      <c r="N111" s="1"/>
    </row>
    <row r="112" spans="1:14" x14ac:dyDescent="0.25">
      <c r="A112" s="1">
        <v>43588</v>
      </c>
      <c r="B112" s="3">
        <v>2454.5</v>
      </c>
      <c r="C112" s="4">
        <v>28.855</v>
      </c>
      <c r="D112" s="2">
        <v>1.1760999999999999</v>
      </c>
      <c r="E112" s="4">
        <f t="shared" si="8"/>
        <v>28.8673745</v>
      </c>
      <c r="F112" s="4">
        <f t="shared" si="9"/>
        <v>28.855</v>
      </c>
      <c r="G112" s="4">
        <f t="shared" si="10"/>
        <v>1.2374499999999955E-2</v>
      </c>
      <c r="H112" s="4">
        <f t="shared" si="11"/>
        <v>-7.7970000000000539E-3</v>
      </c>
      <c r="I112" s="12">
        <f t="shared" si="12"/>
        <v>8.813646593508917E-3</v>
      </c>
      <c r="J112" s="12">
        <f t="shared" si="13"/>
        <v>9.0925339777070402E-3</v>
      </c>
      <c r="K112" s="12">
        <f t="shared" si="14"/>
        <v>2.788873841981232E-4</v>
      </c>
      <c r="L112" s="4">
        <f t="shared" si="15"/>
        <v>121.79456816525996</v>
      </c>
      <c r="M112" s="1"/>
      <c r="N112" s="1"/>
    </row>
    <row r="113" spans="1:14" x14ac:dyDescent="0.25">
      <c r="A113" s="1">
        <v>43592</v>
      </c>
      <c r="B113" s="3">
        <v>2375</v>
      </c>
      <c r="C113" s="4">
        <v>27.754999000000002</v>
      </c>
      <c r="D113" s="2">
        <v>1.1684000000000001</v>
      </c>
      <c r="E113" s="4">
        <f t="shared" si="8"/>
        <v>27.749500000000001</v>
      </c>
      <c r="F113" s="4">
        <f t="shared" si="9"/>
        <v>27.754999000000002</v>
      </c>
      <c r="G113" s="4">
        <f t="shared" si="10"/>
        <v>-5.4990000000003647E-3</v>
      </c>
      <c r="H113" s="4">
        <f t="shared" si="11"/>
        <v>-1.787350000000032E-2</v>
      </c>
      <c r="I113" s="12">
        <f t="shared" si="12"/>
        <v>-3.8724495017723126E-2</v>
      </c>
      <c r="J113" s="12">
        <f t="shared" si="13"/>
        <v>-3.812167735227856E-2</v>
      </c>
      <c r="K113" s="12">
        <f t="shared" si="14"/>
        <v>6.0281766544456605E-4</v>
      </c>
      <c r="L113" s="4">
        <f t="shared" si="15"/>
        <v>121.86798808250516</v>
      </c>
      <c r="M113" s="1"/>
      <c r="N113" s="1"/>
    </row>
    <row r="114" spans="1:14" x14ac:dyDescent="0.25">
      <c r="A114" s="1">
        <v>43593</v>
      </c>
      <c r="B114" s="3">
        <v>2412.5</v>
      </c>
      <c r="C114" s="4">
        <v>28.040001</v>
      </c>
      <c r="D114" s="2">
        <v>1.1620999999999999</v>
      </c>
      <c r="E114" s="4">
        <f t="shared" si="8"/>
        <v>28.035662499999997</v>
      </c>
      <c r="F114" s="4">
        <f t="shared" si="9"/>
        <v>28.040001</v>
      </c>
      <c r="G114" s="4">
        <f t="shared" si="10"/>
        <v>-4.3385000000029095E-3</v>
      </c>
      <c r="H114" s="4">
        <f t="shared" si="11"/>
        <v>1.1604999999974552E-3</v>
      </c>
      <c r="I114" s="12">
        <f t="shared" si="12"/>
        <v>1.0312347970233615E-2</v>
      </c>
      <c r="J114" s="12">
        <f t="shared" si="13"/>
        <v>1.0268492533543228E-2</v>
      </c>
      <c r="K114" s="12">
        <f t="shared" si="14"/>
        <v>4.3855436690387606E-5</v>
      </c>
      <c r="L114" s="4">
        <f t="shared" si="15"/>
        <v>121.87333265634111</v>
      </c>
      <c r="M114" s="1"/>
      <c r="N114" s="1"/>
    </row>
    <row r="115" spans="1:14" x14ac:dyDescent="0.25">
      <c r="A115" s="1">
        <v>43594</v>
      </c>
      <c r="B115" s="3">
        <v>2416.5</v>
      </c>
      <c r="C115" s="4">
        <v>27.98</v>
      </c>
      <c r="D115" s="2">
        <v>1.1595</v>
      </c>
      <c r="E115" s="4">
        <f t="shared" si="8"/>
        <v>28.0193175</v>
      </c>
      <c r="F115" s="4">
        <f t="shared" si="9"/>
        <v>27.98</v>
      </c>
      <c r="G115" s="4">
        <f t="shared" si="10"/>
        <v>3.9317499999999228E-2</v>
      </c>
      <c r="H115" s="4">
        <f t="shared" si="11"/>
        <v>4.3656000000002138E-2</v>
      </c>
      <c r="I115" s="12">
        <f t="shared" si="12"/>
        <v>-5.8300744631945012E-4</v>
      </c>
      <c r="J115" s="12">
        <f t="shared" si="13"/>
        <v>-2.1398358723311306E-3</v>
      </c>
      <c r="K115" s="12">
        <f t="shared" si="14"/>
        <v>1.5568284260116805E-3</v>
      </c>
      <c r="L115" s="4">
        <f t="shared" si="15"/>
        <v>122.06306852499327</v>
      </c>
      <c r="M115" s="1"/>
      <c r="N115" s="1"/>
    </row>
    <row r="116" spans="1:14" x14ac:dyDescent="0.25">
      <c r="A116" s="1">
        <v>43595</v>
      </c>
      <c r="B116" s="3">
        <v>2426.5</v>
      </c>
      <c r="C116" s="4">
        <v>28.120000999999998</v>
      </c>
      <c r="D116" s="2">
        <v>1.1576</v>
      </c>
      <c r="E116" s="4">
        <f t="shared" si="8"/>
        <v>28.089164</v>
      </c>
      <c r="F116" s="4">
        <f t="shared" si="9"/>
        <v>28.120000999999998</v>
      </c>
      <c r="G116" s="4">
        <f t="shared" si="10"/>
        <v>-3.0836999999998227E-2</v>
      </c>
      <c r="H116" s="4">
        <f t="shared" si="11"/>
        <v>-7.0154499999997455E-2</v>
      </c>
      <c r="I116" s="12">
        <f t="shared" si="12"/>
        <v>2.4927980490603296E-3</v>
      </c>
      <c r="J116" s="12">
        <f t="shared" si="13"/>
        <v>5.003609721229374E-3</v>
      </c>
      <c r="K116" s="12">
        <f t="shared" si="14"/>
        <v>2.5108116721690443E-3</v>
      </c>
      <c r="L116" s="4">
        <f t="shared" si="15"/>
        <v>122.36954590218659</v>
      </c>
      <c r="M116" s="1"/>
      <c r="N116" s="1"/>
    </row>
    <row r="117" spans="1:14" x14ac:dyDescent="0.25">
      <c r="A117" s="1">
        <v>43598</v>
      </c>
      <c r="B117" s="3">
        <v>2447.5</v>
      </c>
      <c r="C117" s="4">
        <v>28.25</v>
      </c>
      <c r="D117" s="2">
        <v>1.1547000000000001</v>
      </c>
      <c r="E117" s="4">
        <f t="shared" si="8"/>
        <v>28.261282500000004</v>
      </c>
      <c r="F117" s="4">
        <f t="shared" si="9"/>
        <v>28.25</v>
      </c>
      <c r="G117" s="4">
        <f t="shared" si="10"/>
        <v>1.1282500000003637E-2</v>
      </c>
      <c r="H117" s="4">
        <f t="shared" si="11"/>
        <v>4.2119500000001864E-2</v>
      </c>
      <c r="I117" s="12">
        <f t="shared" si="12"/>
        <v>6.1275764561736779E-3</v>
      </c>
      <c r="J117" s="12">
        <f t="shared" si="13"/>
        <v>4.6230083704479341E-3</v>
      </c>
      <c r="K117" s="12">
        <f t="shared" si="14"/>
        <v>1.5045680857257437E-3</v>
      </c>
      <c r="L117" s="4">
        <f t="shared" si="15"/>
        <v>122.55365921561577</v>
      </c>
      <c r="M117" s="1"/>
      <c r="N117" s="1"/>
    </row>
    <row r="118" spans="1:14" x14ac:dyDescent="0.25">
      <c r="A118" s="1">
        <v>43599</v>
      </c>
      <c r="B118" s="3">
        <v>2490.5</v>
      </c>
      <c r="C118" s="4">
        <v>28.704999999999998</v>
      </c>
      <c r="D118" s="2">
        <v>1.1517999999999999</v>
      </c>
      <c r="E118" s="4">
        <f t="shared" si="8"/>
        <v>28.685579000000001</v>
      </c>
      <c r="F118" s="4">
        <f t="shared" si="9"/>
        <v>28.704999999999998</v>
      </c>
      <c r="G118" s="4">
        <f t="shared" si="10"/>
        <v>-1.942099999999769E-2</v>
      </c>
      <c r="H118" s="4">
        <f t="shared" si="11"/>
        <v>-3.0703500000001327E-2</v>
      </c>
      <c r="I118" s="12">
        <f t="shared" si="12"/>
        <v>1.5013349093410566E-2</v>
      </c>
      <c r="J118" s="12">
        <f t="shared" si="13"/>
        <v>1.6106194690265419E-2</v>
      </c>
      <c r="K118" s="12">
        <f t="shared" si="14"/>
        <v>1.0928455968548523E-3</v>
      </c>
      <c r="L118" s="4">
        <f t="shared" si="15"/>
        <v>122.687591442468</v>
      </c>
      <c r="M118" s="1"/>
      <c r="N118" s="1"/>
    </row>
    <row r="119" spans="1:14" x14ac:dyDescent="0.25">
      <c r="A119" s="1">
        <v>43600</v>
      </c>
      <c r="B119" s="3">
        <v>2519</v>
      </c>
      <c r="C119" s="4">
        <v>28.91</v>
      </c>
      <c r="D119" s="2">
        <v>1.1466000000000001</v>
      </c>
      <c r="E119" s="4">
        <f t="shared" si="8"/>
        <v>28.882854000000002</v>
      </c>
      <c r="F119" s="4">
        <f t="shared" si="9"/>
        <v>28.91</v>
      </c>
      <c r="G119" s="4">
        <f t="shared" si="10"/>
        <v>-2.7145999999998338E-2</v>
      </c>
      <c r="H119" s="4">
        <f t="shared" si="11"/>
        <v>-7.725000000000648E-3</v>
      </c>
      <c r="I119" s="12">
        <f t="shared" si="12"/>
        <v>6.8771489674306352E-3</v>
      </c>
      <c r="J119" s="12">
        <f t="shared" si="13"/>
        <v>7.1416129594148448E-3</v>
      </c>
      <c r="K119" s="12">
        <f t="shared" si="14"/>
        <v>-2.6446399198420956E-4</v>
      </c>
      <c r="L119" s="4">
        <f t="shared" si="15"/>
        <v>122.65514499226821</v>
      </c>
      <c r="M119" s="1"/>
      <c r="N119" s="1"/>
    </row>
    <row r="120" spans="1:14" x14ac:dyDescent="0.25">
      <c r="A120" s="1">
        <v>43601</v>
      </c>
      <c r="B120" s="3">
        <v>2521.5</v>
      </c>
      <c r="C120" s="4">
        <v>28.85</v>
      </c>
      <c r="D120" s="2">
        <v>1.1452</v>
      </c>
      <c r="E120" s="4">
        <f t="shared" si="8"/>
        <v>28.876218000000001</v>
      </c>
      <c r="F120" s="4">
        <f t="shared" si="9"/>
        <v>28.85</v>
      </c>
      <c r="G120" s="4">
        <f t="shared" si="10"/>
        <v>2.6218000000000075E-2</v>
      </c>
      <c r="H120" s="4">
        <f t="shared" si="11"/>
        <v>5.3363999999998413E-2</v>
      </c>
      <c r="I120" s="12">
        <f t="shared" si="12"/>
        <v>-2.2975568827099391E-4</v>
      </c>
      <c r="J120" s="12">
        <f t="shared" si="13"/>
        <v>-2.0754064337599187E-3</v>
      </c>
      <c r="K120" s="12">
        <f t="shared" si="14"/>
        <v>1.8456507454889248E-3</v>
      </c>
      <c r="L120" s="4">
        <f t="shared" si="15"/>
        <v>122.88152355206124</v>
      </c>
      <c r="M120" s="1"/>
      <c r="N120" s="1"/>
    </row>
    <row r="121" spans="1:14" x14ac:dyDescent="0.25">
      <c r="A121" s="1">
        <v>43602</v>
      </c>
      <c r="B121" s="3">
        <v>2536</v>
      </c>
      <c r="C121" s="4">
        <v>28.92</v>
      </c>
      <c r="D121" s="2">
        <v>1.1400000000000001</v>
      </c>
      <c r="E121" s="4">
        <f t="shared" si="8"/>
        <v>28.910400000000003</v>
      </c>
      <c r="F121" s="4">
        <f t="shared" si="9"/>
        <v>28.92</v>
      </c>
      <c r="G121" s="4">
        <f t="shared" si="10"/>
        <v>-9.5999999999989427E-3</v>
      </c>
      <c r="H121" s="4">
        <f t="shared" si="11"/>
        <v>-3.5817999999999017E-2</v>
      </c>
      <c r="I121" s="12">
        <f t="shared" si="12"/>
        <v>1.1837422753908644E-3</v>
      </c>
      <c r="J121" s="12">
        <f t="shared" si="13"/>
        <v>2.4263431542461689E-3</v>
      </c>
      <c r="K121" s="12">
        <f t="shared" si="14"/>
        <v>1.2426008788553045E-3</v>
      </c>
      <c r="L121" s="4">
        <f t="shared" si="15"/>
        <v>123.03421624122211</v>
      </c>
      <c r="M121" s="1"/>
      <c r="N121" s="1"/>
    </row>
    <row r="122" spans="1:14" x14ac:dyDescent="0.25">
      <c r="A122" s="1">
        <v>43605</v>
      </c>
      <c r="B122" s="3">
        <v>2539</v>
      </c>
      <c r="C122" s="4">
        <v>28.915001</v>
      </c>
      <c r="D122" s="2">
        <v>1.1394</v>
      </c>
      <c r="E122" s="4">
        <f t="shared" si="8"/>
        <v>28.929365999999998</v>
      </c>
      <c r="F122" s="4">
        <f t="shared" si="9"/>
        <v>28.915001</v>
      </c>
      <c r="G122" s="4">
        <f t="shared" si="10"/>
        <v>1.4364999999997963E-2</v>
      </c>
      <c r="H122" s="4">
        <f t="shared" si="11"/>
        <v>2.3964999999996905E-2</v>
      </c>
      <c r="I122" s="12">
        <f t="shared" si="12"/>
        <v>6.5602689689514548E-4</v>
      </c>
      <c r="J122" s="12">
        <f t="shared" si="13"/>
        <v>-1.7285615491013928E-4</v>
      </c>
      <c r="K122" s="12">
        <f t="shared" si="14"/>
        <v>8.2888305180528477E-4</v>
      </c>
      <c r="L122" s="4">
        <f t="shared" si="15"/>
        <v>123.1361972178566</v>
      </c>
      <c r="M122" s="1"/>
      <c r="N122" s="1"/>
    </row>
    <row r="123" spans="1:14" x14ac:dyDescent="0.25">
      <c r="A123" s="1">
        <v>43606</v>
      </c>
      <c r="B123" s="3">
        <v>2538.5</v>
      </c>
      <c r="C123" s="4">
        <v>29</v>
      </c>
      <c r="D123" s="2">
        <v>1.1384000000000001</v>
      </c>
      <c r="E123" s="4">
        <f t="shared" si="8"/>
        <v>28.898284000000004</v>
      </c>
      <c r="F123" s="4">
        <f t="shared" si="9"/>
        <v>29</v>
      </c>
      <c r="G123" s="4">
        <f t="shared" si="10"/>
        <v>-0.10171599999999614</v>
      </c>
      <c r="H123" s="4">
        <f t="shared" si="11"/>
        <v>-0.11608099999999411</v>
      </c>
      <c r="I123" s="12">
        <f t="shared" si="12"/>
        <v>-1.0744099957114006E-3</v>
      </c>
      <c r="J123" s="12">
        <f t="shared" si="13"/>
        <v>2.9396160145385153E-3</v>
      </c>
      <c r="K123" s="12">
        <f t="shared" si="14"/>
        <v>4.0140260102499159E-3</v>
      </c>
      <c r="L123" s="4">
        <f t="shared" si="15"/>
        <v>123.63046911629235</v>
      </c>
      <c r="M123" s="1"/>
      <c r="N123" s="1"/>
    </row>
    <row r="124" spans="1:14" x14ac:dyDescent="0.25">
      <c r="A124" s="1">
        <v>43607</v>
      </c>
      <c r="B124" s="3">
        <v>2539</v>
      </c>
      <c r="C124" s="4">
        <v>28.834999</v>
      </c>
      <c r="D124" s="2">
        <v>1.1358999999999999</v>
      </c>
      <c r="E124" s="4">
        <f t="shared" si="8"/>
        <v>28.840501</v>
      </c>
      <c r="F124" s="4">
        <f t="shared" si="9"/>
        <v>28.834999</v>
      </c>
      <c r="G124" s="4">
        <f t="shared" si="10"/>
        <v>5.5019999999998959E-3</v>
      </c>
      <c r="H124" s="4">
        <f t="shared" si="11"/>
        <v>0.10721799999999604</v>
      </c>
      <c r="I124" s="12">
        <f t="shared" si="12"/>
        <v>-1.9995304911532008E-3</v>
      </c>
      <c r="J124" s="12">
        <f t="shared" si="13"/>
        <v>-5.6896896551724696E-3</v>
      </c>
      <c r="K124" s="12">
        <f t="shared" si="14"/>
        <v>3.6901591640192688E-3</v>
      </c>
      <c r="L124" s="4">
        <f t="shared" si="15"/>
        <v>124.08668522485384</v>
      </c>
      <c r="M124" s="1"/>
      <c r="N124" s="1"/>
    </row>
    <row r="125" spans="1:14" x14ac:dyDescent="0.25">
      <c r="A125" s="1">
        <v>43608</v>
      </c>
      <c r="B125" s="3">
        <v>2474.5</v>
      </c>
      <c r="C125" s="4">
        <v>28.059999000000001</v>
      </c>
      <c r="D125" s="2">
        <v>1.1320000000000001</v>
      </c>
      <c r="E125" s="4">
        <f t="shared" si="8"/>
        <v>28.011340000000004</v>
      </c>
      <c r="F125" s="4">
        <f t="shared" si="9"/>
        <v>28.059999000000001</v>
      </c>
      <c r="G125" s="4">
        <f t="shared" si="10"/>
        <v>-4.8658999999997121E-2</v>
      </c>
      <c r="H125" s="4">
        <f t="shared" si="11"/>
        <v>-5.4160999999997017E-2</v>
      </c>
      <c r="I125" s="12">
        <f t="shared" si="12"/>
        <v>-2.8749881980205338E-2</v>
      </c>
      <c r="J125" s="12">
        <f t="shared" si="13"/>
        <v>-2.6877060061628488E-2</v>
      </c>
      <c r="K125" s="12">
        <f t="shared" si="14"/>
        <v>1.8728219185768502E-3</v>
      </c>
      <c r="L125" s="4">
        <f t="shared" si="15"/>
        <v>124.31907748874649</v>
      </c>
      <c r="M125" s="1"/>
      <c r="N125" s="1"/>
    </row>
    <row r="126" spans="1:14" x14ac:dyDescent="0.25">
      <c r="A126" s="1">
        <v>43609</v>
      </c>
      <c r="B126" s="3">
        <v>2487</v>
      </c>
      <c r="C126" s="4">
        <v>28.18</v>
      </c>
      <c r="D126" s="2">
        <v>1.1347</v>
      </c>
      <c r="E126" s="4">
        <f t="shared" si="8"/>
        <v>28.219989000000002</v>
      </c>
      <c r="F126" s="4">
        <f t="shared" si="9"/>
        <v>28.18</v>
      </c>
      <c r="G126" s="4">
        <f t="shared" si="10"/>
        <v>3.9989000000002051E-2</v>
      </c>
      <c r="H126" s="4">
        <f t="shared" si="11"/>
        <v>8.8647999999999172E-2</v>
      </c>
      <c r="I126" s="12">
        <f t="shared" si="12"/>
        <v>7.4487332630284175E-3</v>
      </c>
      <c r="J126" s="12">
        <f t="shared" si="13"/>
        <v>4.2765860397926403E-3</v>
      </c>
      <c r="K126" s="12">
        <f t="shared" si="14"/>
        <v>3.1721472232357772E-3</v>
      </c>
      <c r="L126" s="4">
        <f t="shared" si="15"/>
        <v>124.71343590519764</v>
      </c>
      <c r="M126" s="1"/>
      <c r="N126" s="1"/>
    </row>
    <row r="127" spans="1:14" x14ac:dyDescent="0.25">
      <c r="A127" s="1">
        <v>43613</v>
      </c>
      <c r="B127" s="3">
        <v>2481.5</v>
      </c>
      <c r="C127" s="4">
        <v>28.165001</v>
      </c>
      <c r="D127" s="2">
        <v>1.1336999999999999</v>
      </c>
      <c r="E127" s="4">
        <f t="shared" si="8"/>
        <v>28.132765500000001</v>
      </c>
      <c r="F127" s="4">
        <f t="shared" si="9"/>
        <v>28.165001</v>
      </c>
      <c r="G127" s="4">
        <f t="shared" si="10"/>
        <v>-3.2235499999998751E-2</v>
      </c>
      <c r="H127" s="4">
        <f t="shared" si="11"/>
        <v>-7.2224500000000802E-2</v>
      </c>
      <c r="I127" s="12">
        <f t="shared" si="12"/>
        <v>-3.0908410347005866E-3</v>
      </c>
      <c r="J127" s="12">
        <f t="shared" si="13"/>
        <v>-5.3225691980129941E-4</v>
      </c>
      <c r="K127" s="12">
        <f t="shared" si="14"/>
        <v>2.5585841148992872E-3</v>
      </c>
      <c r="L127" s="4">
        <f t="shared" si="15"/>
        <v>125.03252572121917</v>
      </c>
      <c r="M127" s="1"/>
      <c r="N127" s="1"/>
    </row>
    <row r="128" spans="1:14" x14ac:dyDescent="0.25">
      <c r="A128" s="1">
        <v>43614</v>
      </c>
      <c r="B128" s="3">
        <v>2460</v>
      </c>
      <c r="C128" s="4">
        <v>27.860001</v>
      </c>
      <c r="D128" s="2">
        <v>1.1344000000000001</v>
      </c>
      <c r="E128" s="4">
        <f t="shared" si="8"/>
        <v>27.906240000000004</v>
      </c>
      <c r="F128" s="4">
        <f t="shared" si="9"/>
        <v>27.860001</v>
      </c>
      <c r="G128" s="4">
        <f t="shared" si="10"/>
        <v>4.6239000000003472E-2</v>
      </c>
      <c r="H128" s="4">
        <f t="shared" si="11"/>
        <v>7.8474500000002223E-2</v>
      </c>
      <c r="I128" s="12">
        <f t="shared" si="12"/>
        <v>-8.0520167844856383E-3</v>
      </c>
      <c r="J128" s="12">
        <f t="shared" si="13"/>
        <v>-1.0829042754161411E-2</v>
      </c>
      <c r="K128" s="12">
        <f t="shared" si="14"/>
        <v>2.7770259696757726E-3</v>
      </c>
      <c r="L128" s="4">
        <f t="shared" si="15"/>
        <v>125.37974429220115</v>
      </c>
      <c r="M128" s="1"/>
      <c r="N128" s="1"/>
    </row>
    <row r="129" spans="1:14" x14ac:dyDescent="0.25">
      <c r="A129" s="1">
        <v>43615</v>
      </c>
      <c r="B129" s="3">
        <v>2466</v>
      </c>
      <c r="C129" s="4">
        <v>27.915001</v>
      </c>
      <c r="D129" s="2">
        <v>1.1328</v>
      </c>
      <c r="E129" s="4">
        <f t="shared" si="8"/>
        <v>27.934848000000002</v>
      </c>
      <c r="F129" s="4">
        <f t="shared" si="9"/>
        <v>27.915001</v>
      </c>
      <c r="G129" s="4">
        <f t="shared" si="10"/>
        <v>1.9847000000002168E-2</v>
      </c>
      <c r="H129" s="4">
        <f t="shared" si="11"/>
        <v>-2.6392000000001303E-2</v>
      </c>
      <c r="I129" s="12">
        <f t="shared" si="12"/>
        <v>1.0251470638824589E-3</v>
      </c>
      <c r="J129" s="12">
        <f t="shared" si="13"/>
        <v>1.9741564259097011E-3</v>
      </c>
      <c r="K129" s="12">
        <f t="shared" si="14"/>
        <v>9.4900936202724218E-4</v>
      </c>
      <c r="L129" s="4">
        <f t="shared" si="15"/>
        <v>125.49873084334304</v>
      </c>
      <c r="M129" s="1"/>
      <c r="N129" s="1"/>
    </row>
    <row r="130" spans="1:14" x14ac:dyDescent="0.25">
      <c r="A130" s="1">
        <v>43616</v>
      </c>
      <c r="B130" s="3">
        <v>2461</v>
      </c>
      <c r="C130" s="4">
        <v>27.860001</v>
      </c>
      <c r="D130" s="2">
        <v>1.1308</v>
      </c>
      <c r="E130" s="4">
        <f t="shared" si="8"/>
        <v>27.828987999999999</v>
      </c>
      <c r="F130" s="4">
        <f t="shared" si="9"/>
        <v>27.860001</v>
      </c>
      <c r="G130" s="4">
        <f t="shared" si="10"/>
        <v>-3.1013000000001512E-2</v>
      </c>
      <c r="H130" s="4">
        <f t="shared" si="11"/>
        <v>-5.086000000000368E-2</v>
      </c>
      <c r="I130" s="12">
        <f t="shared" si="12"/>
        <v>-3.7895319852824239E-3</v>
      </c>
      <c r="J130" s="12">
        <f t="shared" si="13"/>
        <v>-1.9702668110239685E-3</v>
      </c>
      <c r="K130" s="12">
        <f t="shared" si="14"/>
        <v>1.8192651742584554E-3</v>
      </c>
      <c r="L130" s="4">
        <f t="shared" si="15"/>
        <v>125.72704631377995</v>
      </c>
      <c r="M130" s="1"/>
      <c r="N130" s="1"/>
    </row>
    <row r="131" spans="1:14" x14ac:dyDescent="0.25">
      <c r="A131" s="1">
        <v>43619</v>
      </c>
      <c r="B131" s="3">
        <v>2472.5</v>
      </c>
      <c r="C131" s="4">
        <v>27.864999999999998</v>
      </c>
      <c r="D131" s="2">
        <v>1.1266</v>
      </c>
      <c r="E131" s="4">
        <f t="shared" si="8"/>
        <v>27.855185000000002</v>
      </c>
      <c r="F131" s="4">
        <f t="shared" si="9"/>
        <v>27.864999999999998</v>
      </c>
      <c r="G131" s="4">
        <f t="shared" si="10"/>
        <v>-9.8149999999961324E-3</v>
      </c>
      <c r="H131" s="4">
        <f t="shared" si="11"/>
        <v>2.1198000000005379E-2</v>
      </c>
      <c r="I131" s="12">
        <f t="shared" si="12"/>
        <v>9.4135654519678091E-4</v>
      </c>
      <c r="J131" s="12">
        <f t="shared" si="13"/>
        <v>1.7943287223842752E-4</v>
      </c>
      <c r="K131" s="12">
        <f t="shared" si="14"/>
        <v>7.6192367295835339E-4</v>
      </c>
      <c r="L131" s="4">
        <f t="shared" si="15"/>
        <v>125.82284072669755</v>
      </c>
      <c r="M131" s="1"/>
      <c r="N131" s="1"/>
    </row>
    <row r="132" spans="1:14" x14ac:dyDescent="0.25">
      <c r="A132" s="1">
        <v>43620</v>
      </c>
      <c r="B132" s="3">
        <v>2459</v>
      </c>
      <c r="C132" s="4">
        <v>27.745000999999998</v>
      </c>
      <c r="D132" s="2">
        <v>1.1284000000000001</v>
      </c>
      <c r="E132" s="4">
        <f t="shared" si="8"/>
        <v>27.747356</v>
      </c>
      <c r="F132" s="4">
        <f t="shared" si="9"/>
        <v>27.745000999999998</v>
      </c>
      <c r="G132" s="4">
        <f t="shared" si="10"/>
        <v>2.3550000000014393E-3</v>
      </c>
      <c r="H132" s="4">
        <f t="shared" si="11"/>
        <v>1.2169999999997572E-2</v>
      </c>
      <c r="I132" s="12">
        <f t="shared" si="12"/>
        <v>-3.8710566811889224E-3</v>
      </c>
      <c r="J132" s="12">
        <f t="shared" si="13"/>
        <v>-4.3064417728333471E-3</v>
      </c>
      <c r="K132" s="12">
        <f t="shared" si="14"/>
        <v>4.3538509164442463E-4</v>
      </c>
      <c r="L132" s="4">
        <f t="shared" si="15"/>
        <v>125.87762211573829</v>
      </c>
      <c r="M132" s="1"/>
      <c r="N132" s="1"/>
    </row>
    <row r="133" spans="1:14" x14ac:dyDescent="0.25">
      <c r="A133" s="1">
        <v>43621</v>
      </c>
      <c r="B133" s="3">
        <v>2460.5</v>
      </c>
      <c r="C133" s="4">
        <v>27.82</v>
      </c>
      <c r="D133" s="2">
        <v>1.1306</v>
      </c>
      <c r="E133" s="4">
        <f t="shared" ref="E133:E196" si="16">B133/100*D133</f>
        <v>27.818413000000003</v>
      </c>
      <c r="F133" s="4">
        <f t="shared" ref="F133:F196" si="17">C133</f>
        <v>27.82</v>
      </c>
      <c r="G133" s="4">
        <f t="shared" ref="G133:G196" si="18">E133-F133</f>
        <v>-1.5869999999971185E-3</v>
      </c>
      <c r="H133" s="4">
        <f t="shared" si="11"/>
        <v>-3.9419999999985578E-3</v>
      </c>
      <c r="I133" s="12">
        <f t="shared" si="12"/>
        <v>2.5608566091848139E-3</v>
      </c>
      <c r="J133" s="12">
        <f t="shared" si="13"/>
        <v>2.703153623962784E-3</v>
      </c>
      <c r="K133" s="12">
        <f t="shared" si="14"/>
        <v>1.4229701477797008E-4</v>
      </c>
      <c r="L133" s="4">
        <f t="shared" si="15"/>
        <v>125.8955341255927</v>
      </c>
      <c r="M133" s="1"/>
      <c r="N133" s="1"/>
    </row>
    <row r="134" spans="1:14" x14ac:dyDescent="0.25">
      <c r="A134" s="1">
        <v>43622</v>
      </c>
      <c r="B134" s="3">
        <v>2499</v>
      </c>
      <c r="C134" s="4">
        <v>28.114999999999998</v>
      </c>
      <c r="D134" s="2">
        <v>1.1257999999999999</v>
      </c>
      <c r="E134" s="4">
        <f t="shared" si="16"/>
        <v>28.133741999999994</v>
      </c>
      <c r="F134" s="4">
        <f t="shared" si="17"/>
        <v>28.114999999999998</v>
      </c>
      <c r="G134" s="4">
        <f t="shared" si="18"/>
        <v>1.874199999999604E-2</v>
      </c>
      <c r="H134" s="4">
        <f t="shared" ref="H134:H197" si="19">G134-G133</f>
        <v>2.0328999999993158E-2</v>
      </c>
      <c r="I134" s="12">
        <f t="shared" ref="I134:I197" si="20">E134/E133-1</f>
        <v>1.1335262007936553E-2</v>
      </c>
      <c r="J134" s="12">
        <f t="shared" ref="J134:J197" si="21">F134/F133-1</f>
        <v>1.060388209920915E-2</v>
      </c>
      <c r="K134" s="12">
        <f t="shared" ref="K134:K197" si="22">IF(E133&gt;F133,J134-I134,I134-J134)</f>
        <v>7.3137990872740311E-4</v>
      </c>
      <c r="L134" s="4">
        <f t="shared" ref="L134:L197" si="23">L133*(1+K134)</f>
        <v>125.98761158985067</v>
      </c>
      <c r="M134" s="1"/>
      <c r="N134" s="1"/>
    </row>
    <row r="135" spans="1:14" x14ac:dyDescent="0.25">
      <c r="A135" s="1">
        <v>43623</v>
      </c>
      <c r="B135" s="3">
        <v>2523</v>
      </c>
      <c r="C135" s="4">
        <v>28.364999999999998</v>
      </c>
      <c r="D135" s="2">
        <v>1.1237999999999999</v>
      </c>
      <c r="E135" s="4">
        <f t="shared" si="16"/>
        <v>28.353473999999999</v>
      </c>
      <c r="F135" s="4">
        <f t="shared" si="17"/>
        <v>28.364999999999998</v>
      </c>
      <c r="G135" s="4">
        <f t="shared" si="18"/>
        <v>-1.1525999999999925E-2</v>
      </c>
      <c r="H135" s="4">
        <f t="shared" si="19"/>
        <v>-3.0267999999995965E-2</v>
      </c>
      <c r="I135" s="12">
        <f t="shared" si="20"/>
        <v>7.8102656944818438E-3</v>
      </c>
      <c r="J135" s="12">
        <f t="shared" si="21"/>
        <v>8.892050506846827E-3</v>
      </c>
      <c r="K135" s="12">
        <f t="shared" si="22"/>
        <v>1.0817848123649831E-3</v>
      </c>
      <c r="L135" s="4">
        <f t="shared" si="23"/>
        <v>126.12390307461472</v>
      </c>
      <c r="M135" s="1"/>
      <c r="N135" s="1"/>
    </row>
    <row r="136" spans="1:14" x14ac:dyDescent="0.25">
      <c r="A136" s="1">
        <v>43626</v>
      </c>
      <c r="B136" s="3">
        <v>2541.5</v>
      </c>
      <c r="C136" s="4">
        <v>28.485001</v>
      </c>
      <c r="D136" s="2">
        <v>1.1213</v>
      </c>
      <c r="E136" s="4">
        <f t="shared" si="16"/>
        <v>28.497839499999998</v>
      </c>
      <c r="F136" s="4">
        <f t="shared" si="17"/>
        <v>28.485001</v>
      </c>
      <c r="G136" s="4">
        <f t="shared" si="18"/>
        <v>1.283849999999731E-2</v>
      </c>
      <c r="H136" s="4">
        <f t="shared" si="19"/>
        <v>2.4364499999997236E-2</v>
      </c>
      <c r="I136" s="12">
        <f t="shared" si="20"/>
        <v>5.0916335684296765E-3</v>
      </c>
      <c r="J136" s="12">
        <f t="shared" si="21"/>
        <v>4.2306010928963023E-3</v>
      </c>
      <c r="K136" s="12">
        <f t="shared" si="22"/>
        <v>8.6103247553337425E-4</v>
      </c>
      <c r="L136" s="4">
        <f t="shared" si="23"/>
        <v>126.23249985110299</v>
      </c>
      <c r="M136" s="1"/>
      <c r="N136" s="1"/>
    </row>
    <row r="137" spans="1:14" x14ac:dyDescent="0.25">
      <c r="A137" s="1">
        <v>43627</v>
      </c>
      <c r="B137" s="3">
        <v>2542.5</v>
      </c>
      <c r="C137" s="4">
        <v>28.594999000000001</v>
      </c>
      <c r="D137" s="2">
        <v>1.1234</v>
      </c>
      <c r="E137" s="4">
        <f t="shared" si="16"/>
        <v>28.562445</v>
      </c>
      <c r="F137" s="4">
        <f t="shared" si="17"/>
        <v>28.594999000000001</v>
      </c>
      <c r="G137" s="4">
        <f t="shared" si="18"/>
        <v>-3.2554000000001082E-2</v>
      </c>
      <c r="H137" s="4">
        <f t="shared" si="19"/>
        <v>-4.5392499999998392E-2</v>
      </c>
      <c r="I137" s="12">
        <f t="shared" si="20"/>
        <v>2.2670315060200341E-3</v>
      </c>
      <c r="J137" s="12">
        <f t="shared" si="21"/>
        <v>3.8616112388412116E-3</v>
      </c>
      <c r="K137" s="12">
        <f t="shared" si="22"/>
        <v>1.5945797328211775E-3</v>
      </c>
      <c r="L137" s="4">
        <f t="shared" si="23"/>
        <v>126.43378763698891</v>
      </c>
      <c r="M137" s="1"/>
      <c r="N137" s="1"/>
    </row>
    <row r="138" spans="1:14" x14ac:dyDescent="0.25">
      <c r="A138" s="1">
        <v>43628</v>
      </c>
      <c r="B138" s="3">
        <v>2515.5</v>
      </c>
      <c r="C138" s="4">
        <v>28.290001</v>
      </c>
      <c r="D138" s="2">
        <v>1.1241000000000001</v>
      </c>
      <c r="E138" s="4">
        <f t="shared" si="16"/>
        <v>28.276735500000004</v>
      </c>
      <c r="F138" s="4">
        <f t="shared" si="17"/>
        <v>28.290001</v>
      </c>
      <c r="G138" s="4">
        <f t="shared" si="18"/>
        <v>-1.3265499999995711E-2</v>
      </c>
      <c r="H138" s="4">
        <f t="shared" si="19"/>
        <v>1.9288500000005371E-2</v>
      </c>
      <c r="I138" s="12">
        <f t="shared" si="20"/>
        <v>-1.0002977686258907E-2</v>
      </c>
      <c r="J138" s="12">
        <f t="shared" si="21"/>
        <v>-1.0666130815391917E-2</v>
      </c>
      <c r="K138" s="12">
        <f t="shared" si="22"/>
        <v>6.631531291330095E-4</v>
      </c>
      <c r="L138" s="4">
        <f t="shared" si="23"/>
        <v>126.51763259888851</v>
      </c>
      <c r="M138" s="1"/>
      <c r="N138" s="1"/>
    </row>
    <row r="139" spans="1:14" x14ac:dyDescent="0.25">
      <c r="A139" s="1">
        <v>43629</v>
      </c>
      <c r="B139" s="3">
        <v>2510</v>
      </c>
      <c r="C139" s="4">
        <v>28.24</v>
      </c>
      <c r="D139" s="2">
        <v>1.1238999999999999</v>
      </c>
      <c r="E139" s="4">
        <f t="shared" si="16"/>
        <v>28.209889999999998</v>
      </c>
      <c r="F139" s="4">
        <f t="shared" si="17"/>
        <v>28.24</v>
      </c>
      <c r="G139" s="4">
        <f t="shared" si="18"/>
        <v>-3.0110000000000525E-2</v>
      </c>
      <c r="H139" s="4">
        <f t="shared" si="19"/>
        <v>-1.6844500000004814E-2</v>
      </c>
      <c r="I139" s="12">
        <f t="shared" si="20"/>
        <v>-2.3639751484044735E-3</v>
      </c>
      <c r="J139" s="12">
        <f t="shared" si="21"/>
        <v>-1.7674442641413268E-3</v>
      </c>
      <c r="K139" s="12">
        <f t="shared" si="22"/>
        <v>-5.9653088426314671E-4</v>
      </c>
      <c r="L139" s="4">
        <f t="shared" si="23"/>
        <v>126.44216092363942</v>
      </c>
      <c r="M139" s="1"/>
      <c r="N139" s="1"/>
    </row>
    <row r="140" spans="1:14" x14ac:dyDescent="0.25">
      <c r="A140" s="1">
        <v>43630</v>
      </c>
      <c r="B140" s="3">
        <v>2515</v>
      </c>
      <c r="C140" s="4">
        <v>28.264999</v>
      </c>
      <c r="D140" s="2">
        <v>1.1232</v>
      </c>
      <c r="E140" s="4">
        <f t="shared" si="16"/>
        <v>28.248479999999997</v>
      </c>
      <c r="F140" s="4">
        <f t="shared" si="17"/>
        <v>28.264999</v>
      </c>
      <c r="G140" s="4">
        <f t="shared" si="18"/>
        <v>-1.6519000000002393E-2</v>
      </c>
      <c r="H140" s="4">
        <f t="shared" si="19"/>
        <v>1.3590999999998132E-2</v>
      </c>
      <c r="I140" s="12">
        <f t="shared" si="20"/>
        <v>1.3679599601417181E-3</v>
      </c>
      <c r="J140" s="12">
        <f t="shared" si="21"/>
        <v>8.8523371104809456E-4</v>
      </c>
      <c r="K140" s="12">
        <f t="shared" si="22"/>
        <v>4.8272624909362349E-4</v>
      </c>
      <c r="L140" s="4">
        <f t="shared" si="23"/>
        <v>126.50319787370938</v>
      </c>
      <c r="M140" s="1"/>
      <c r="N140" s="1"/>
    </row>
    <row r="141" spans="1:14" x14ac:dyDescent="0.25">
      <c r="A141" s="1">
        <v>43633</v>
      </c>
      <c r="B141" s="3">
        <v>2517</v>
      </c>
      <c r="C141" s="4">
        <v>28.135000000000002</v>
      </c>
      <c r="D141" s="2">
        <v>1.1173</v>
      </c>
      <c r="E141" s="4">
        <f t="shared" si="16"/>
        <v>28.122441000000002</v>
      </c>
      <c r="F141" s="4">
        <f t="shared" si="17"/>
        <v>28.135000000000002</v>
      </c>
      <c r="G141" s="4">
        <f t="shared" si="18"/>
        <v>-1.2558999999999543E-2</v>
      </c>
      <c r="H141" s="4">
        <f t="shared" si="19"/>
        <v>3.9600000000028501E-3</v>
      </c>
      <c r="I141" s="12">
        <f t="shared" si="20"/>
        <v>-4.4617975905250074E-3</v>
      </c>
      <c r="J141" s="12">
        <f t="shared" si="21"/>
        <v>-4.5992925738295165E-3</v>
      </c>
      <c r="K141" s="12">
        <f t="shared" si="22"/>
        <v>1.3749498330450916E-4</v>
      </c>
      <c r="L141" s="4">
        <f t="shared" si="23"/>
        <v>126.520591428789</v>
      </c>
      <c r="M141" s="1"/>
      <c r="N141" s="1"/>
    </row>
    <row r="142" spans="1:14" x14ac:dyDescent="0.25">
      <c r="A142" s="1">
        <v>43634</v>
      </c>
      <c r="B142" s="3">
        <v>2545</v>
      </c>
      <c r="C142" s="4">
        <v>28.524999999999999</v>
      </c>
      <c r="D142" s="2">
        <v>1.1217999999999999</v>
      </c>
      <c r="E142" s="4">
        <f t="shared" si="16"/>
        <v>28.549809999999997</v>
      </c>
      <c r="F142" s="4">
        <f t="shared" si="17"/>
        <v>28.524999999999999</v>
      </c>
      <c r="G142" s="4">
        <f t="shared" si="18"/>
        <v>2.4809999999998666E-2</v>
      </c>
      <c r="H142" s="4">
        <f t="shared" si="19"/>
        <v>3.7368999999998209E-2</v>
      </c>
      <c r="I142" s="12">
        <f t="shared" si="20"/>
        <v>1.5196724921566984E-2</v>
      </c>
      <c r="J142" s="12">
        <f t="shared" si="21"/>
        <v>1.3861738048693617E-2</v>
      </c>
      <c r="K142" s="12">
        <f t="shared" si="22"/>
        <v>1.3349868728733671E-3</v>
      </c>
      <c r="L142" s="4">
        <f t="shared" si="23"/>
        <v>126.68949475749461</v>
      </c>
      <c r="M142" s="1"/>
      <c r="N142" s="1"/>
    </row>
    <row r="143" spans="1:14" x14ac:dyDescent="0.25">
      <c r="A143" s="1">
        <v>43635</v>
      </c>
      <c r="B143" s="3">
        <v>2546</v>
      </c>
      <c r="C143" s="4">
        <v>28.66</v>
      </c>
      <c r="D143" s="2">
        <v>1.1259999999999999</v>
      </c>
      <c r="E143" s="4">
        <f t="shared" si="16"/>
        <v>28.667959999999997</v>
      </c>
      <c r="F143" s="4">
        <f t="shared" si="17"/>
        <v>28.66</v>
      </c>
      <c r="G143" s="4">
        <f t="shared" si="18"/>
        <v>7.9599999999970805E-3</v>
      </c>
      <c r="H143" s="4">
        <f t="shared" si="19"/>
        <v>-1.6850000000001586E-2</v>
      </c>
      <c r="I143" s="12">
        <f t="shared" si="20"/>
        <v>4.1383813062152441E-3</v>
      </c>
      <c r="J143" s="12">
        <f t="shared" si="21"/>
        <v>4.7326906222613374E-3</v>
      </c>
      <c r="K143" s="12">
        <f t="shared" si="22"/>
        <v>5.9430931604609327E-4</v>
      </c>
      <c r="L143" s="4">
        <f t="shared" si="23"/>
        <v>126.76478750447417</v>
      </c>
      <c r="M143" s="1"/>
      <c r="N143" s="1"/>
    </row>
    <row r="144" spans="1:14" x14ac:dyDescent="0.25">
      <c r="A144" s="1">
        <v>43636</v>
      </c>
      <c r="B144" s="3">
        <v>2572.5</v>
      </c>
      <c r="C144" s="4">
        <v>28.954999999999998</v>
      </c>
      <c r="D144" s="2">
        <v>1.1249</v>
      </c>
      <c r="E144" s="4">
        <f t="shared" si="16"/>
        <v>28.938052500000001</v>
      </c>
      <c r="F144" s="4">
        <f t="shared" si="17"/>
        <v>28.954999999999998</v>
      </c>
      <c r="G144" s="4">
        <f t="shared" si="18"/>
        <v>-1.6947499999997007E-2</v>
      </c>
      <c r="H144" s="4">
        <f t="shared" si="19"/>
        <v>-2.4907499999994087E-2</v>
      </c>
      <c r="I144" s="12">
        <f t="shared" si="20"/>
        <v>9.4214063365514189E-3</v>
      </c>
      <c r="J144" s="12">
        <f t="shared" si="21"/>
        <v>1.0293091416608391E-2</v>
      </c>
      <c r="K144" s="12">
        <f t="shared" si="22"/>
        <v>8.7168508005697198E-4</v>
      </c>
      <c r="L144" s="4">
        <f t="shared" si="23"/>
        <v>126.87528647841842</v>
      </c>
      <c r="M144" s="1"/>
      <c r="N144" s="1"/>
    </row>
    <row r="145" spans="1:14" x14ac:dyDescent="0.25">
      <c r="A145" s="1">
        <v>43637</v>
      </c>
      <c r="B145" s="3">
        <v>2584</v>
      </c>
      <c r="C145" s="4">
        <v>28.98</v>
      </c>
      <c r="D145" s="2">
        <v>1.121</v>
      </c>
      <c r="E145" s="4">
        <f t="shared" si="16"/>
        <v>28.966639999999998</v>
      </c>
      <c r="F145" s="4">
        <f t="shared" si="17"/>
        <v>28.98</v>
      </c>
      <c r="G145" s="4">
        <f t="shared" si="18"/>
        <v>-1.3360000000002259E-2</v>
      </c>
      <c r="H145" s="4">
        <f t="shared" si="19"/>
        <v>3.5874999999947477E-3</v>
      </c>
      <c r="I145" s="12">
        <f t="shared" si="20"/>
        <v>9.8788610601885374E-4</v>
      </c>
      <c r="J145" s="12">
        <f t="shared" si="21"/>
        <v>8.6340873769641391E-4</v>
      </c>
      <c r="K145" s="12">
        <f t="shared" si="22"/>
        <v>1.2447736832243983E-4</v>
      </c>
      <c r="L145" s="4">
        <f t="shared" si="23"/>
        <v>126.89107958018441</v>
      </c>
      <c r="M145" s="1"/>
      <c r="N145" s="1"/>
    </row>
    <row r="146" spans="1:14" x14ac:dyDescent="0.25">
      <c r="A146" s="1">
        <v>43640</v>
      </c>
      <c r="B146" s="3">
        <v>2586.5</v>
      </c>
      <c r="C146" s="4">
        <v>28.879999000000002</v>
      </c>
      <c r="D146" s="2">
        <v>1.1176999999999999</v>
      </c>
      <c r="E146" s="4">
        <f t="shared" si="16"/>
        <v>28.909310499999997</v>
      </c>
      <c r="F146" s="4">
        <f t="shared" si="17"/>
        <v>28.879999000000002</v>
      </c>
      <c r="G146" s="4">
        <f t="shared" si="18"/>
        <v>2.931149999999505E-2</v>
      </c>
      <c r="H146" s="4">
        <f t="shared" si="19"/>
        <v>4.2671499999997309E-2</v>
      </c>
      <c r="I146" s="12">
        <f t="shared" si="20"/>
        <v>-1.9791560222380822E-3</v>
      </c>
      <c r="J146" s="12">
        <f t="shared" si="21"/>
        <v>-3.4506901311248672E-3</v>
      </c>
      <c r="K146" s="12">
        <f t="shared" si="22"/>
        <v>1.471534108886785E-3</v>
      </c>
      <c r="L146" s="4">
        <f t="shared" si="23"/>
        <v>127.07780413190014</v>
      </c>
      <c r="M146" s="1"/>
      <c r="N146" s="1"/>
    </row>
    <row r="147" spans="1:14" x14ac:dyDescent="0.25">
      <c r="A147" s="1">
        <v>43641</v>
      </c>
      <c r="B147" s="3">
        <v>2596</v>
      </c>
      <c r="C147" s="4">
        <v>28.985001</v>
      </c>
      <c r="D147" s="2">
        <v>1.1158999999999999</v>
      </c>
      <c r="E147" s="4">
        <f t="shared" si="16"/>
        <v>28.968763999999997</v>
      </c>
      <c r="F147" s="4">
        <f t="shared" si="17"/>
        <v>28.985001</v>
      </c>
      <c r="G147" s="4">
        <f t="shared" si="18"/>
        <v>-1.6237000000003832E-2</v>
      </c>
      <c r="H147" s="4">
        <f t="shared" si="19"/>
        <v>-4.5548499999998882E-2</v>
      </c>
      <c r="I147" s="12">
        <f t="shared" si="20"/>
        <v>2.0565519886750483E-3</v>
      </c>
      <c r="J147" s="12">
        <f t="shared" si="21"/>
        <v>3.6358034499932579E-3</v>
      </c>
      <c r="K147" s="12">
        <f t="shared" si="22"/>
        <v>1.5792514613182096E-3</v>
      </c>
      <c r="L147" s="4">
        <f t="shared" si="23"/>
        <v>127.27849193977654</v>
      </c>
      <c r="M147" s="1"/>
      <c r="N147" s="1"/>
    </row>
    <row r="148" spans="1:14" x14ac:dyDescent="0.25">
      <c r="A148" s="1">
        <v>43642</v>
      </c>
      <c r="B148" s="3">
        <v>2612</v>
      </c>
      <c r="C148" s="4">
        <v>29.114999999999998</v>
      </c>
      <c r="D148" s="2">
        <v>1.1161000000000001</v>
      </c>
      <c r="E148" s="4">
        <f t="shared" si="16"/>
        <v>29.152532000000004</v>
      </c>
      <c r="F148" s="4">
        <f t="shared" si="17"/>
        <v>29.114999999999998</v>
      </c>
      <c r="G148" s="4">
        <f t="shared" si="18"/>
        <v>3.7532000000005894E-2</v>
      </c>
      <c r="H148" s="4">
        <f t="shared" si="19"/>
        <v>5.3769000000009726E-2</v>
      </c>
      <c r="I148" s="12">
        <f t="shared" si="20"/>
        <v>6.3436603646607193E-3</v>
      </c>
      <c r="J148" s="12">
        <f t="shared" si="21"/>
        <v>4.4850438335330978E-3</v>
      </c>
      <c r="K148" s="12">
        <f t="shared" si="22"/>
        <v>1.8586165311276215E-3</v>
      </c>
      <c r="L148" s="4">
        <f t="shared" si="23"/>
        <v>127.5150538489528</v>
      </c>
      <c r="M148" s="1"/>
      <c r="N148" s="1"/>
    </row>
    <row r="149" spans="1:14" x14ac:dyDescent="0.25">
      <c r="A149" s="1">
        <v>43643</v>
      </c>
      <c r="B149" s="3">
        <v>2582.5</v>
      </c>
      <c r="C149" s="4">
        <v>28.790001</v>
      </c>
      <c r="D149" s="2">
        <v>1.1145</v>
      </c>
      <c r="E149" s="4">
        <f t="shared" si="16"/>
        <v>28.781962499999999</v>
      </c>
      <c r="F149" s="4">
        <f t="shared" si="17"/>
        <v>28.790001</v>
      </c>
      <c r="G149" s="4">
        <f t="shared" si="18"/>
        <v>-8.0385000000013918E-3</v>
      </c>
      <c r="H149" s="4">
        <f t="shared" si="19"/>
        <v>-4.5570500000007286E-2</v>
      </c>
      <c r="I149" s="12">
        <f t="shared" si="20"/>
        <v>-1.2711400162428665E-2</v>
      </c>
      <c r="J149" s="12">
        <f t="shared" si="21"/>
        <v>-1.1162596599690877E-2</v>
      </c>
      <c r="K149" s="12">
        <f t="shared" si="22"/>
        <v>1.5488035627377883E-3</v>
      </c>
      <c r="L149" s="4">
        <f t="shared" si="23"/>
        <v>127.71254961865677</v>
      </c>
      <c r="M149" s="1"/>
      <c r="N149" s="1"/>
    </row>
    <row r="150" spans="1:14" x14ac:dyDescent="0.25">
      <c r="A150" s="1">
        <v>43644</v>
      </c>
      <c r="B150" s="3">
        <v>2572.5</v>
      </c>
      <c r="C150" s="4">
        <v>28.709999</v>
      </c>
      <c r="D150" s="2">
        <v>1.1166</v>
      </c>
      <c r="E150" s="4">
        <f t="shared" si="16"/>
        <v>28.724535000000003</v>
      </c>
      <c r="F150" s="4">
        <f t="shared" si="17"/>
        <v>28.709999</v>
      </c>
      <c r="G150" s="4">
        <f t="shared" si="18"/>
        <v>1.4536000000003213E-2</v>
      </c>
      <c r="H150" s="4">
        <f t="shared" si="19"/>
        <v>2.2574500000004605E-2</v>
      </c>
      <c r="I150" s="12">
        <f t="shared" si="20"/>
        <v>-1.9952600521939701E-3</v>
      </c>
      <c r="J150" s="12">
        <f t="shared" si="21"/>
        <v>-2.778811991010377E-3</v>
      </c>
      <c r="K150" s="12">
        <f t="shared" si="22"/>
        <v>7.8355193881640695E-4</v>
      </c>
      <c r="L150" s="4">
        <f t="shared" si="23"/>
        <v>127.81261903452165</v>
      </c>
      <c r="M150" s="1"/>
      <c r="N150" s="1"/>
    </row>
    <row r="151" spans="1:14" x14ac:dyDescent="0.25">
      <c r="A151" s="1">
        <v>43647</v>
      </c>
      <c r="B151" s="3">
        <v>2596.5</v>
      </c>
      <c r="C151" s="4">
        <v>29.004999000000002</v>
      </c>
      <c r="D151" s="2">
        <v>1.1201000000000001</v>
      </c>
      <c r="E151" s="4">
        <f t="shared" si="16"/>
        <v>29.083396500000003</v>
      </c>
      <c r="F151" s="4">
        <f t="shared" si="17"/>
        <v>29.004999000000002</v>
      </c>
      <c r="G151" s="4">
        <f t="shared" si="18"/>
        <v>7.839750000000123E-2</v>
      </c>
      <c r="H151" s="4">
        <f t="shared" si="19"/>
        <v>6.3861499999998017E-2</v>
      </c>
      <c r="I151" s="12">
        <f t="shared" si="20"/>
        <v>1.2493204850835715E-2</v>
      </c>
      <c r="J151" s="12">
        <f t="shared" si="21"/>
        <v>1.0275165805474273E-2</v>
      </c>
      <c r="K151" s="12">
        <f t="shared" si="22"/>
        <v>-2.2180390453614418E-3</v>
      </c>
      <c r="L151" s="4">
        <f t="shared" si="23"/>
        <v>127.52912565501317</v>
      </c>
      <c r="M151" s="1"/>
      <c r="N151" s="1"/>
    </row>
    <row r="152" spans="1:14" x14ac:dyDescent="0.25">
      <c r="A152" s="1">
        <v>43648</v>
      </c>
      <c r="B152" s="3">
        <v>2593</v>
      </c>
      <c r="C152" s="4">
        <v>28.92</v>
      </c>
      <c r="D152" s="2">
        <v>1.1158999999999999</v>
      </c>
      <c r="E152" s="4">
        <f t="shared" si="16"/>
        <v>28.935286999999995</v>
      </c>
      <c r="F152" s="4">
        <f t="shared" si="17"/>
        <v>28.92</v>
      </c>
      <c r="G152" s="4">
        <f t="shared" si="18"/>
        <v>1.5286999999993611E-2</v>
      </c>
      <c r="H152" s="4">
        <f t="shared" si="19"/>
        <v>-6.3110500000007619E-2</v>
      </c>
      <c r="I152" s="12">
        <f t="shared" si="20"/>
        <v>-5.0925791972065149E-3</v>
      </c>
      <c r="J152" s="12">
        <f t="shared" si="21"/>
        <v>-2.9304948433199751E-3</v>
      </c>
      <c r="K152" s="12">
        <f t="shared" si="22"/>
        <v>2.1620843538865397E-3</v>
      </c>
      <c r="L152" s="4">
        <f t="shared" si="23"/>
        <v>127.80485438225671</v>
      </c>
      <c r="M152" s="1"/>
      <c r="N152" s="1"/>
    </row>
    <row r="153" spans="1:14" x14ac:dyDescent="0.25">
      <c r="A153" s="1">
        <v>43649</v>
      </c>
      <c r="B153" s="3">
        <v>2579</v>
      </c>
      <c r="C153" s="4">
        <v>28.73</v>
      </c>
      <c r="D153" s="2">
        <v>1.1148</v>
      </c>
      <c r="E153" s="4">
        <f t="shared" si="16"/>
        <v>28.750692000000001</v>
      </c>
      <c r="F153" s="4">
        <f t="shared" si="17"/>
        <v>28.73</v>
      </c>
      <c r="G153" s="4">
        <f t="shared" si="18"/>
        <v>2.0692000000000377E-2</v>
      </c>
      <c r="H153" s="4">
        <f t="shared" si="19"/>
        <v>5.4050000000067655E-3</v>
      </c>
      <c r="I153" s="12">
        <f t="shared" si="20"/>
        <v>-6.3795807520414805E-3</v>
      </c>
      <c r="J153" s="12">
        <f t="shared" si="21"/>
        <v>-6.5698478561549978E-3</v>
      </c>
      <c r="K153" s="12">
        <f t="shared" si="22"/>
        <v>-1.9026710411351733E-4</v>
      </c>
      <c r="L153" s="4">
        <f t="shared" si="23"/>
        <v>127.78053732272174</v>
      </c>
      <c r="M153" s="1"/>
      <c r="N153" s="1"/>
    </row>
    <row r="154" spans="1:14" x14ac:dyDescent="0.25">
      <c r="A154" s="1">
        <v>43650</v>
      </c>
      <c r="B154" s="3">
        <v>2587</v>
      </c>
      <c r="C154" s="4">
        <v>28.84</v>
      </c>
      <c r="D154" s="2">
        <v>1.1147</v>
      </c>
      <c r="E154" s="4">
        <f t="shared" si="16"/>
        <v>28.837289000000002</v>
      </c>
      <c r="F154" s="4">
        <f t="shared" si="17"/>
        <v>28.84</v>
      </c>
      <c r="G154" s="4">
        <f t="shared" si="18"/>
        <v>-2.7109999999979095E-3</v>
      </c>
      <c r="H154" s="4">
        <f t="shared" si="19"/>
        <v>-2.3402999999998286E-2</v>
      </c>
      <c r="I154" s="12">
        <f t="shared" si="20"/>
        <v>3.0119970677575658E-3</v>
      </c>
      <c r="J154" s="12">
        <f t="shared" si="21"/>
        <v>3.8287504350853485E-3</v>
      </c>
      <c r="K154" s="12">
        <f t="shared" si="22"/>
        <v>8.167533673277827E-4</v>
      </c>
      <c r="L154" s="4">
        <f t="shared" si="23"/>
        <v>127.88490250685904</v>
      </c>
      <c r="M154" s="1"/>
      <c r="N154" s="1"/>
    </row>
    <row r="155" spans="1:14" x14ac:dyDescent="0.25">
      <c r="A155" s="1">
        <v>43651</v>
      </c>
      <c r="B155" s="3">
        <v>2586</v>
      </c>
      <c r="C155" s="4">
        <v>28.83</v>
      </c>
      <c r="D155" s="2">
        <v>1.1158999999999999</v>
      </c>
      <c r="E155" s="4">
        <f t="shared" si="16"/>
        <v>28.857173999999997</v>
      </c>
      <c r="F155" s="4">
        <f t="shared" si="17"/>
        <v>28.83</v>
      </c>
      <c r="G155" s="4">
        <f t="shared" si="18"/>
        <v>2.7173999999998699E-2</v>
      </c>
      <c r="H155" s="4">
        <f t="shared" si="19"/>
        <v>2.9884999999996609E-2</v>
      </c>
      <c r="I155" s="12">
        <f t="shared" si="20"/>
        <v>6.8955857813102206E-4</v>
      </c>
      <c r="J155" s="12">
        <f t="shared" si="21"/>
        <v>-3.4674063800277377E-4</v>
      </c>
      <c r="K155" s="12">
        <f t="shared" si="22"/>
        <v>1.0362992161337958E-3</v>
      </c>
      <c r="L155" s="4">
        <f t="shared" si="23"/>
        <v>128.01742953108223</v>
      </c>
      <c r="M155" s="1"/>
      <c r="N155" s="1"/>
    </row>
    <row r="156" spans="1:14" x14ac:dyDescent="0.25">
      <c r="A156" s="1">
        <v>43654</v>
      </c>
      <c r="B156" s="3">
        <v>2577</v>
      </c>
      <c r="C156" s="4">
        <v>28.76</v>
      </c>
      <c r="D156" s="2">
        <v>1.1160000000000001</v>
      </c>
      <c r="E156" s="4">
        <f t="shared" si="16"/>
        <v>28.759320000000002</v>
      </c>
      <c r="F156" s="4">
        <f t="shared" si="17"/>
        <v>28.76</v>
      </c>
      <c r="G156" s="4">
        <f t="shared" si="18"/>
        <v>-6.7999999999912575E-4</v>
      </c>
      <c r="H156" s="4">
        <f t="shared" si="19"/>
        <v>-2.7853999999997825E-2</v>
      </c>
      <c r="I156" s="12">
        <f t="shared" si="20"/>
        <v>-3.390976538450885E-3</v>
      </c>
      <c r="J156" s="12">
        <f t="shared" si="21"/>
        <v>-2.4280263614289144E-3</v>
      </c>
      <c r="K156" s="12">
        <f t="shared" si="22"/>
        <v>9.6295017702197061E-4</v>
      </c>
      <c r="L156" s="4">
        <f t="shared" si="23"/>
        <v>128.14070393751106</v>
      </c>
      <c r="M156" s="1"/>
      <c r="N156" s="1"/>
    </row>
    <row r="157" spans="1:14" x14ac:dyDescent="0.25">
      <c r="A157" s="1">
        <v>43655</v>
      </c>
      <c r="B157" s="3">
        <v>2589</v>
      </c>
      <c r="C157" s="4">
        <v>28.799999</v>
      </c>
      <c r="D157" s="2">
        <v>1.1122000000000001</v>
      </c>
      <c r="E157" s="4">
        <f t="shared" si="16"/>
        <v>28.794858000000001</v>
      </c>
      <c r="F157" s="4">
        <f t="shared" si="17"/>
        <v>28.799999</v>
      </c>
      <c r="G157" s="4">
        <f t="shared" si="18"/>
        <v>-5.1409999999982858E-3</v>
      </c>
      <c r="H157" s="4">
        <f t="shared" si="19"/>
        <v>-4.4609999999991601E-3</v>
      </c>
      <c r="I157" s="12">
        <f t="shared" si="20"/>
        <v>1.2357037649011193E-3</v>
      </c>
      <c r="J157" s="12">
        <f t="shared" si="21"/>
        <v>1.3907858136299467E-3</v>
      </c>
      <c r="K157" s="12">
        <f t="shared" si="22"/>
        <v>-1.5508204872882736E-4</v>
      </c>
      <c r="L157" s="4">
        <f t="shared" si="23"/>
        <v>128.12083161461888</v>
      </c>
      <c r="M157" s="1"/>
      <c r="N157" s="1"/>
    </row>
    <row r="158" spans="1:14" x14ac:dyDescent="0.25">
      <c r="A158" s="1">
        <v>43656</v>
      </c>
      <c r="B158" s="3">
        <v>2604.5</v>
      </c>
      <c r="C158" s="4">
        <v>28.9</v>
      </c>
      <c r="D158" s="2">
        <v>1.1113</v>
      </c>
      <c r="E158" s="4">
        <f t="shared" si="16"/>
        <v>28.943808499999999</v>
      </c>
      <c r="F158" s="4">
        <f t="shared" si="17"/>
        <v>28.9</v>
      </c>
      <c r="G158" s="4">
        <f t="shared" si="18"/>
        <v>4.3808500000000805E-2</v>
      </c>
      <c r="H158" s="4">
        <f t="shared" si="19"/>
        <v>4.8949499999999091E-2</v>
      </c>
      <c r="I158" s="12">
        <f t="shared" si="20"/>
        <v>5.1728159242874217E-3</v>
      </c>
      <c r="J158" s="12">
        <f t="shared" si="21"/>
        <v>3.4722570650089768E-3</v>
      </c>
      <c r="K158" s="12">
        <f t="shared" si="22"/>
        <v>1.7005588592784449E-3</v>
      </c>
      <c r="L158" s="4">
        <f t="shared" si="23"/>
        <v>128.33870862987925</v>
      </c>
      <c r="M158" s="1"/>
      <c r="N158" s="1"/>
    </row>
    <row r="159" spans="1:14" x14ac:dyDescent="0.25">
      <c r="A159" s="1">
        <v>43657</v>
      </c>
      <c r="B159" s="3">
        <v>2603.5</v>
      </c>
      <c r="C159" s="4">
        <v>29</v>
      </c>
      <c r="D159" s="2">
        <v>1.1127</v>
      </c>
      <c r="E159" s="4">
        <f t="shared" si="16"/>
        <v>28.969144500000002</v>
      </c>
      <c r="F159" s="4">
        <f t="shared" si="17"/>
        <v>29</v>
      </c>
      <c r="G159" s="4">
        <f t="shared" si="18"/>
        <v>-3.0855499999997704E-2</v>
      </c>
      <c r="H159" s="4">
        <f t="shared" si="19"/>
        <v>-7.4663999999998509E-2</v>
      </c>
      <c r="I159" s="12">
        <f t="shared" si="20"/>
        <v>8.7535128626914371E-4</v>
      </c>
      <c r="J159" s="12">
        <f t="shared" si="21"/>
        <v>3.4602076124568004E-3</v>
      </c>
      <c r="K159" s="12">
        <f t="shared" si="22"/>
        <v>2.5848563261876567E-3</v>
      </c>
      <c r="L159" s="4">
        <f t="shared" si="23"/>
        <v>128.67044575277595</v>
      </c>
      <c r="M159" s="1"/>
      <c r="N159" s="1"/>
    </row>
    <row r="160" spans="1:14" x14ac:dyDescent="0.25">
      <c r="A160" s="1">
        <v>43658</v>
      </c>
      <c r="B160" s="3">
        <v>2588</v>
      </c>
      <c r="C160" s="4">
        <v>28.895</v>
      </c>
      <c r="D160" s="2">
        <v>1.1155999999999999</v>
      </c>
      <c r="E160" s="4">
        <f t="shared" si="16"/>
        <v>28.871727999999997</v>
      </c>
      <c r="F160" s="4">
        <f t="shared" si="17"/>
        <v>28.895</v>
      </c>
      <c r="G160" s="4">
        <f t="shared" si="18"/>
        <v>-2.327200000000218E-2</v>
      </c>
      <c r="H160" s="4">
        <f t="shared" si="19"/>
        <v>7.5834999999955244E-3</v>
      </c>
      <c r="I160" s="12">
        <f t="shared" si="20"/>
        <v>-3.3627675819010161E-3</v>
      </c>
      <c r="J160" s="12">
        <f t="shared" si="21"/>
        <v>-3.6206896551724821E-3</v>
      </c>
      <c r="K160" s="12">
        <f t="shared" si="22"/>
        <v>2.5792207327146599E-4</v>
      </c>
      <c r="L160" s="4">
        <f t="shared" si="23"/>
        <v>128.70363270091326</v>
      </c>
      <c r="M160" s="1"/>
      <c r="N160" s="1"/>
    </row>
    <row r="161" spans="1:14" x14ac:dyDescent="0.25">
      <c r="A161" s="1">
        <v>43661</v>
      </c>
      <c r="B161" s="3">
        <v>2592.5</v>
      </c>
      <c r="C161" s="4">
        <v>28.82</v>
      </c>
      <c r="D161" s="2">
        <v>1.1117999999999999</v>
      </c>
      <c r="E161" s="4">
        <f t="shared" si="16"/>
        <v>28.823414999999997</v>
      </c>
      <c r="F161" s="4">
        <f t="shared" si="17"/>
        <v>28.82</v>
      </c>
      <c r="G161" s="4">
        <f t="shared" si="18"/>
        <v>3.4149999999968372E-3</v>
      </c>
      <c r="H161" s="4">
        <f t="shared" si="19"/>
        <v>2.6686999999999017E-2</v>
      </c>
      <c r="I161" s="12">
        <f t="shared" si="20"/>
        <v>-1.6733671084737667E-3</v>
      </c>
      <c r="J161" s="12">
        <f t="shared" si="21"/>
        <v>-2.5956047759128076E-3</v>
      </c>
      <c r="K161" s="12">
        <f t="shared" si="22"/>
        <v>9.222376674390409E-4</v>
      </c>
      <c r="L161" s="4">
        <f t="shared" si="23"/>
        <v>128.82232803892629</v>
      </c>
      <c r="M161" s="1"/>
      <c r="N161" s="1"/>
    </row>
    <row r="162" spans="1:14" x14ac:dyDescent="0.25">
      <c r="A162" s="1">
        <v>43662</v>
      </c>
      <c r="B162" s="3">
        <v>2593</v>
      </c>
      <c r="C162" s="4">
        <v>28.66</v>
      </c>
      <c r="D162" s="2">
        <v>1.1068</v>
      </c>
      <c r="E162" s="4">
        <f t="shared" si="16"/>
        <v>28.699324000000001</v>
      </c>
      <c r="F162" s="4">
        <f t="shared" si="17"/>
        <v>28.66</v>
      </c>
      <c r="G162" s="4">
        <f t="shared" si="18"/>
        <v>3.9324000000000581E-2</v>
      </c>
      <c r="H162" s="4">
        <f t="shared" si="19"/>
        <v>3.5909000000003743E-2</v>
      </c>
      <c r="I162" s="12">
        <f t="shared" si="20"/>
        <v>-4.3052150482514318E-3</v>
      </c>
      <c r="J162" s="12">
        <f t="shared" si="21"/>
        <v>-5.5517002081887368E-3</v>
      </c>
      <c r="K162" s="12">
        <f t="shared" si="22"/>
        <v>-1.246485159937305E-3</v>
      </c>
      <c r="L162" s="4">
        <f t="shared" si="23"/>
        <v>128.6617529187572</v>
      </c>
      <c r="M162" s="1"/>
      <c r="N162" s="1"/>
    </row>
    <row r="163" spans="1:14" x14ac:dyDescent="0.25">
      <c r="A163" s="1">
        <v>43663</v>
      </c>
      <c r="B163" s="3">
        <v>2553</v>
      </c>
      <c r="C163" s="4">
        <v>28.280000999999999</v>
      </c>
      <c r="D163" s="2">
        <v>1.1076999999999999</v>
      </c>
      <c r="E163" s="4">
        <f t="shared" si="16"/>
        <v>28.279581</v>
      </c>
      <c r="F163" s="4">
        <f t="shared" si="17"/>
        <v>28.280000999999999</v>
      </c>
      <c r="G163" s="4">
        <f t="shared" si="18"/>
        <v>-4.1999999999831061E-4</v>
      </c>
      <c r="H163" s="4">
        <f t="shared" si="19"/>
        <v>-3.9743999999998891E-2</v>
      </c>
      <c r="I163" s="12">
        <f t="shared" si="20"/>
        <v>-1.4625536127610528E-2</v>
      </c>
      <c r="J163" s="12">
        <f t="shared" si="21"/>
        <v>-1.3258862526168924E-2</v>
      </c>
      <c r="K163" s="12">
        <f t="shared" si="22"/>
        <v>1.3666736014416037E-3</v>
      </c>
      <c r="L163" s="4">
        <f t="shared" si="23"/>
        <v>128.83759153998648</v>
      </c>
      <c r="M163" s="1"/>
      <c r="N163" s="1"/>
    </row>
    <row r="164" spans="1:14" x14ac:dyDescent="0.25">
      <c r="A164" s="1">
        <v>43664</v>
      </c>
      <c r="B164" s="3">
        <v>2521</v>
      </c>
      <c r="C164" s="4">
        <v>28.065000999999999</v>
      </c>
      <c r="D164" s="2">
        <v>1.1126</v>
      </c>
      <c r="E164" s="4">
        <f t="shared" si="16"/>
        <v>28.048646000000002</v>
      </c>
      <c r="F164" s="4">
        <f t="shared" si="17"/>
        <v>28.065000999999999</v>
      </c>
      <c r="G164" s="4">
        <f t="shared" si="18"/>
        <v>-1.6354999999997233E-2</v>
      </c>
      <c r="H164" s="4">
        <f t="shared" si="19"/>
        <v>-1.5934999999998922E-2</v>
      </c>
      <c r="I164" s="12">
        <f t="shared" si="20"/>
        <v>-8.166139378090409E-3</v>
      </c>
      <c r="J164" s="12">
        <f t="shared" si="21"/>
        <v>-7.6025457000513663E-3</v>
      </c>
      <c r="K164" s="12">
        <f t="shared" si="22"/>
        <v>-5.635936780390427E-4</v>
      </c>
      <c r="L164" s="4">
        <f t="shared" si="23"/>
        <v>128.76497948790077</v>
      </c>
      <c r="M164" s="1"/>
      <c r="N164" s="1"/>
    </row>
    <row r="165" spans="1:14" x14ac:dyDescent="0.25">
      <c r="A165" s="1">
        <v>43665</v>
      </c>
      <c r="B165" s="3">
        <v>2539</v>
      </c>
      <c r="C165" s="4">
        <v>28.264999</v>
      </c>
      <c r="D165" s="2">
        <v>1.1143000000000001</v>
      </c>
      <c r="E165" s="4">
        <f t="shared" si="16"/>
        <v>28.292077000000003</v>
      </c>
      <c r="F165" s="4">
        <f t="shared" si="17"/>
        <v>28.264999</v>
      </c>
      <c r="G165" s="4">
        <f t="shared" si="18"/>
        <v>2.7078000000003044E-2</v>
      </c>
      <c r="H165" s="4">
        <f t="shared" si="19"/>
        <v>4.3433000000000277E-2</v>
      </c>
      <c r="I165" s="12">
        <f t="shared" si="20"/>
        <v>8.6788859611977021E-3</v>
      </c>
      <c r="J165" s="12">
        <f t="shared" si="21"/>
        <v>7.1262423970694933E-3</v>
      </c>
      <c r="K165" s="12">
        <f t="shared" si="22"/>
        <v>1.5526435641282088E-3</v>
      </c>
      <c r="L165" s="4">
        <f t="shared" si="23"/>
        <v>128.96490560458776</v>
      </c>
      <c r="M165" s="1"/>
      <c r="N165" s="1"/>
    </row>
    <row r="166" spans="1:14" x14ac:dyDescent="0.25">
      <c r="A166" s="1">
        <v>43668</v>
      </c>
      <c r="B166" s="3">
        <v>2555.5</v>
      </c>
      <c r="C166" s="4">
        <v>28.445</v>
      </c>
      <c r="D166" s="2">
        <v>1.1129</v>
      </c>
      <c r="E166" s="4">
        <f t="shared" si="16"/>
        <v>28.4401595</v>
      </c>
      <c r="F166" s="4">
        <f t="shared" si="17"/>
        <v>28.445</v>
      </c>
      <c r="G166" s="4">
        <f t="shared" si="18"/>
        <v>-4.8405000000002474E-3</v>
      </c>
      <c r="H166" s="4">
        <f t="shared" si="19"/>
        <v>-3.1918500000003291E-2</v>
      </c>
      <c r="I166" s="12">
        <f t="shared" si="20"/>
        <v>5.2340625257027984E-3</v>
      </c>
      <c r="J166" s="12">
        <f t="shared" si="21"/>
        <v>6.3683356224424337E-3</v>
      </c>
      <c r="K166" s="12">
        <f t="shared" si="22"/>
        <v>1.1342730967396353E-3</v>
      </c>
      <c r="L166" s="4">
        <f t="shared" si="23"/>
        <v>129.1111870274386</v>
      </c>
      <c r="M166" s="1"/>
      <c r="N166" s="1"/>
    </row>
    <row r="167" spans="1:14" x14ac:dyDescent="0.25">
      <c r="A167" s="1">
        <v>43669</v>
      </c>
      <c r="B167" s="3">
        <v>2565.5</v>
      </c>
      <c r="C167" s="4">
        <v>28.620000999999998</v>
      </c>
      <c r="D167" s="2">
        <v>1.1153999999999999</v>
      </c>
      <c r="E167" s="4">
        <f t="shared" si="16"/>
        <v>28.615587000000001</v>
      </c>
      <c r="F167" s="4">
        <f t="shared" si="17"/>
        <v>28.620000999999998</v>
      </c>
      <c r="G167" s="4">
        <f t="shared" si="18"/>
        <v>-4.4139999999970314E-3</v>
      </c>
      <c r="H167" s="4">
        <f t="shared" si="19"/>
        <v>4.2650000000321597E-4</v>
      </c>
      <c r="I167" s="12">
        <f t="shared" si="20"/>
        <v>6.1683022558294276E-3</v>
      </c>
      <c r="J167" s="12">
        <f t="shared" si="21"/>
        <v>6.1522587449462929E-3</v>
      </c>
      <c r="K167" s="12">
        <f t="shared" si="22"/>
        <v>1.6043510883134715E-5</v>
      </c>
      <c r="L167" s="4">
        <f t="shared" si="23"/>
        <v>129.11325842417281</v>
      </c>
      <c r="M167" s="1"/>
      <c r="N167" s="1"/>
    </row>
    <row r="168" spans="1:14" x14ac:dyDescent="0.25">
      <c r="A168" s="1">
        <v>43670</v>
      </c>
      <c r="B168" s="3">
        <v>2541.5</v>
      </c>
      <c r="C168" s="4">
        <v>28.514999</v>
      </c>
      <c r="D168" s="2">
        <v>1.1206</v>
      </c>
      <c r="E168" s="4">
        <f t="shared" si="16"/>
        <v>28.480049000000001</v>
      </c>
      <c r="F168" s="4">
        <f t="shared" si="17"/>
        <v>28.514999</v>
      </c>
      <c r="G168" s="4">
        <f t="shared" si="18"/>
        <v>-3.4949999999998482E-2</v>
      </c>
      <c r="H168" s="4">
        <f t="shared" si="19"/>
        <v>-3.0536000000001451E-2</v>
      </c>
      <c r="I168" s="12">
        <f t="shared" si="20"/>
        <v>-4.7365095114072497E-3</v>
      </c>
      <c r="J168" s="12">
        <f t="shared" si="21"/>
        <v>-3.6688328557360483E-3</v>
      </c>
      <c r="K168" s="12">
        <f t="shared" si="22"/>
        <v>-1.0676766556712014E-3</v>
      </c>
      <c r="L168" s="4">
        <f t="shared" si="23"/>
        <v>128.97540721221569</v>
      </c>
      <c r="M168" s="1"/>
      <c r="N168" s="1"/>
    </row>
    <row r="169" spans="1:14" x14ac:dyDescent="0.25">
      <c r="A169" s="1">
        <v>43671</v>
      </c>
      <c r="B169" s="3">
        <v>2539.5</v>
      </c>
      <c r="C169" s="4">
        <v>28.385000000000002</v>
      </c>
      <c r="D169" s="2">
        <v>1.1174999999999999</v>
      </c>
      <c r="E169" s="4">
        <f t="shared" si="16"/>
        <v>28.378912499999998</v>
      </c>
      <c r="F169" s="4">
        <f t="shared" si="17"/>
        <v>28.385000000000002</v>
      </c>
      <c r="G169" s="4">
        <f t="shared" si="18"/>
        <v>-6.0875000000031321E-3</v>
      </c>
      <c r="H169" s="4">
        <f t="shared" si="19"/>
        <v>2.886249999999535E-2</v>
      </c>
      <c r="I169" s="12">
        <f t="shared" si="20"/>
        <v>-3.5511350419377141E-3</v>
      </c>
      <c r="J169" s="12">
        <f t="shared" si="21"/>
        <v>-4.55896912358289E-3</v>
      </c>
      <c r="K169" s="12">
        <f t="shared" si="22"/>
        <v>1.0078340816451758E-3</v>
      </c>
      <c r="L169" s="4">
        <f t="shared" si="23"/>
        <v>129.10539302329821</v>
      </c>
      <c r="M169" s="1"/>
      <c r="N169" s="1"/>
    </row>
    <row r="170" spans="1:14" x14ac:dyDescent="0.25">
      <c r="A170" s="1">
        <v>43672</v>
      </c>
      <c r="B170" s="3">
        <v>2548</v>
      </c>
      <c r="C170" s="4">
        <v>28.375</v>
      </c>
      <c r="D170" s="2">
        <v>1.1128</v>
      </c>
      <c r="E170" s="4">
        <f t="shared" si="16"/>
        <v>28.354144000000002</v>
      </c>
      <c r="F170" s="4">
        <f t="shared" si="17"/>
        <v>28.375</v>
      </c>
      <c r="G170" s="4">
        <f t="shared" si="18"/>
        <v>-2.0855999999998431E-2</v>
      </c>
      <c r="H170" s="4">
        <f t="shared" si="19"/>
        <v>-1.4768499999995299E-2</v>
      </c>
      <c r="I170" s="12">
        <f t="shared" si="20"/>
        <v>-8.7277833496957058E-4</v>
      </c>
      <c r="J170" s="12">
        <f t="shared" si="21"/>
        <v>-3.52298749339508E-4</v>
      </c>
      <c r="K170" s="12">
        <f t="shared" si="22"/>
        <v>-5.2047958563006258E-4</v>
      </c>
      <c r="L170" s="4">
        <f t="shared" si="23"/>
        <v>129.03819630183483</v>
      </c>
      <c r="M170" s="1"/>
      <c r="N170" s="1"/>
    </row>
    <row r="171" spans="1:14" x14ac:dyDescent="0.25">
      <c r="A171" s="1">
        <v>43675</v>
      </c>
      <c r="B171" s="3">
        <v>2602.5</v>
      </c>
      <c r="C171" s="4">
        <v>28.535</v>
      </c>
      <c r="D171" s="2">
        <v>1.0963000000000001</v>
      </c>
      <c r="E171" s="4">
        <f t="shared" si="16"/>
        <v>28.531207500000001</v>
      </c>
      <c r="F171" s="4">
        <f t="shared" si="17"/>
        <v>28.535</v>
      </c>
      <c r="G171" s="4">
        <f t="shared" si="18"/>
        <v>-3.7924999999994213E-3</v>
      </c>
      <c r="H171" s="4">
        <f t="shared" si="19"/>
        <v>1.706349999999901E-2</v>
      </c>
      <c r="I171" s="12">
        <f t="shared" si="20"/>
        <v>6.2447132948184603E-3</v>
      </c>
      <c r="J171" s="12">
        <f t="shared" si="21"/>
        <v>5.6387665198238679E-3</v>
      </c>
      <c r="K171" s="12">
        <f t="shared" si="22"/>
        <v>6.0594677499459237E-4</v>
      </c>
      <c r="L171" s="4">
        <f t="shared" si="23"/>
        <v>129.11638658073505</v>
      </c>
      <c r="M171" s="1"/>
      <c r="N171" s="1"/>
    </row>
    <row r="172" spans="1:14" x14ac:dyDescent="0.25">
      <c r="A172" s="1">
        <v>43676</v>
      </c>
      <c r="B172" s="3">
        <v>2612</v>
      </c>
      <c r="C172" s="4">
        <v>28.495000999999998</v>
      </c>
      <c r="D172" s="2">
        <v>1.0894999999999999</v>
      </c>
      <c r="E172" s="4">
        <f t="shared" si="16"/>
        <v>28.457739999999998</v>
      </c>
      <c r="F172" s="4">
        <f t="shared" si="17"/>
        <v>28.495000999999998</v>
      </c>
      <c r="G172" s="4">
        <f t="shared" si="18"/>
        <v>-3.7261000000000877E-2</v>
      </c>
      <c r="H172" s="4">
        <f t="shared" si="19"/>
        <v>-3.3468500000001455E-2</v>
      </c>
      <c r="I172" s="12">
        <f t="shared" si="20"/>
        <v>-2.574987406333995E-3</v>
      </c>
      <c r="J172" s="12">
        <f t="shared" si="21"/>
        <v>-1.4017522340985522E-3</v>
      </c>
      <c r="K172" s="12">
        <f t="shared" si="22"/>
        <v>-1.1732351722354428E-3</v>
      </c>
      <c r="L172" s="4">
        <f t="shared" si="23"/>
        <v>128.9649026946866</v>
      </c>
      <c r="M172" s="1"/>
      <c r="N172" s="1"/>
    </row>
    <row r="173" spans="1:14" x14ac:dyDescent="0.25">
      <c r="A173" s="1">
        <v>43677</v>
      </c>
      <c r="B173" s="3">
        <v>2594</v>
      </c>
      <c r="C173" s="4">
        <v>28.475000000000001</v>
      </c>
      <c r="D173" s="2">
        <v>1.0979000000000001</v>
      </c>
      <c r="E173" s="4">
        <f t="shared" si="16"/>
        <v>28.479526000000003</v>
      </c>
      <c r="F173" s="4">
        <f t="shared" si="17"/>
        <v>28.475000000000001</v>
      </c>
      <c r="G173" s="4">
        <f t="shared" si="18"/>
        <v>4.5260000000020284E-3</v>
      </c>
      <c r="H173" s="4">
        <f t="shared" si="19"/>
        <v>4.1787000000002905E-2</v>
      </c>
      <c r="I173" s="12">
        <f t="shared" si="20"/>
        <v>7.6555622477414431E-4</v>
      </c>
      <c r="J173" s="12">
        <f t="shared" si="21"/>
        <v>-7.0191259161556108E-4</v>
      </c>
      <c r="K173" s="12">
        <f t="shared" si="22"/>
        <v>1.4674688163897054E-3</v>
      </c>
      <c r="L173" s="4">
        <f t="shared" si="23"/>
        <v>129.15415466779976</v>
      </c>
      <c r="M173" s="1"/>
      <c r="N173" s="1"/>
    </row>
    <row r="174" spans="1:14" x14ac:dyDescent="0.25">
      <c r="A174" s="1">
        <v>43678</v>
      </c>
      <c r="B174" s="3">
        <v>2466</v>
      </c>
      <c r="C174" s="4">
        <v>27.08</v>
      </c>
      <c r="D174" s="2">
        <v>1.0945</v>
      </c>
      <c r="E174" s="4">
        <f t="shared" si="16"/>
        <v>26.990370000000002</v>
      </c>
      <c r="F174" s="4">
        <f t="shared" si="17"/>
        <v>27.08</v>
      </c>
      <c r="G174" s="4">
        <f t="shared" si="18"/>
        <v>-8.9629999999996102E-2</v>
      </c>
      <c r="H174" s="4">
        <f t="shared" si="19"/>
        <v>-9.415599999999813E-2</v>
      </c>
      <c r="I174" s="12">
        <f t="shared" si="20"/>
        <v>-5.2288651152410326E-2</v>
      </c>
      <c r="J174" s="12">
        <f t="shared" si="21"/>
        <v>-4.8990342405619058E-2</v>
      </c>
      <c r="K174" s="12">
        <f t="shared" si="22"/>
        <v>3.2983087467912675E-3</v>
      </c>
      <c r="L174" s="4">
        <f t="shared" si="23"/>
        <v>129.580144945825</v>
      </c>
      <c r="M174" s="1"/>
      <c r="N174" s="1"/>
    </row>
    <row r="175" spans="1:14" x14ac:dyDescent="0.25">
      <c r="A175" s="1">
        <v>43679</v>
      </c>
      <c r="B175" s="3">
        <v>2403.5</v>
      </c>
      <c r="C175" s="4">
        <v>26.274999999999999</v>
      </c>
      <c r="D175" s="2">
        <v>1.095</v>
      </c>
      <c r="E175" s="4">
        <f t="shared" si="16"/>
        <v>26.318324999999998</v>
      </c>
      <c r="F175" s="4">
        <f t="shared" si="17"/>
        <v>26.274999999999999</v>
      </c>
      <c r="G175" s="4">
        <f t="shared" si="18"/>
        <v>4.3324999999999392E-2</v>
      </c>
      <c r="H175" s="4">
        <f t="shared" si="19"/>
        <v>0.13295499999999549</v>
      </c>
      <c r="I175" s="12">
        <f t="shared" si="20"/>
        <v>-2.4899436354522186E-2</v>
      </c>
      <c r="J175" s="12">
        <f t="shared" si="21"/>
        <v>-2.9726735598227472E-2</v>
      </c>
      <c r="K175" s="12">
        <f t="shared" si="22"/>
        <v>4.8272992437052853E-3</v>
      </c>
      <c r="L175" s="4">
        <f t="shared" si="23"/>
        <v>130.2056670815212</v>
      </c>
      <c r="M175" s="1"/>
      <c r="N175" s="1"/>
    </row>
    <row r="176" spans="1:14" x14ac:dyDescent="0.25">
      <c r="A176" s="1">
        <v>43682</v>
      </c>
      <c r="B176" s="3">
        <v>2362</v>
      </c>
      <c r="C176" s="4">
        <v>25.674999</v>
      </c>
      <c r="D176" s="2">
        <v>1.0839000000000001</v>
      </c>
      <c r="E176" s="4">
        <f t="shared" si="16"/>
        <v>25.601718000000002</v>
      </c>
      <c r="F176" s="4">
        <f t="shared" si="17"/>
        <v>25.674999</v>
      </c>
      <c r="G176" s="4">
        <f t="shared" si="18"/>
        <v>-7.3280999999997931E-2</v>
      </c>
      <c r="H176" s="4">
        <f t="shared" si="19"/>
        <v>-0.11660599999999732</v>
      </c>
      <c r="I176" s="12">
        <f t="shared" si="20"/>
        <v>-2.7228442539561137E-2</v>
      </c>
      <c r="J176" s="12">
        <f t="shared" si="21"/>
        <v>-2.2835432921027521E-2</v>
      </c>
      <c r="K176" s="12">
        <f t="shared" si="22"/>
        <v>4.3930096185336165E-3</v>
      </c>
      <c r="L176" s="4">
        <f t="shared" si="23"/>
        <v>130.77766182939791</v>
      </c>
      <c r="M176" s="1"/>
      <c r="N176" s="1"/>
    </row>
    <row r="177" spans="1:14" x14ac:dyDescent="0.25">
      <c r="A177" s="1">
        <v>43683</v>
      </c>
      <c r="B177" s="3">
        <v>2332.5</v>
      </c>
      <c r="C177" s="4">
        <v>25.405000999999999</v>
      </c>
      <c r="D177" s="2">
        <v>1.0864</v>
      </c>
      <c r="E177" s="4">
        <f t="shared" si="16"/>
        <v>25.34028</v>
      </c>
      <c r="F177" s="4">
        <f t="shared" si="17"/>
        <v>25.405000999999999</v>
      </c>
      <c r="G177" s="4">
        <f t="shared" si="18"/>
        <v>-6.4720999999998696E-2</v>
      </c>
      <c r="H177" s="4">
        <f t="shared" si="19"/>
        <v>8.5599999999992349E-3</v>
      </c>
      <c r="I177" s="12">
        <f t="shared" si="20"/>
        <v>-1.0211736571741126E-2</v>
      </c>
      <c r="J177" s="12">
        <f t="shared" si="21"/>
        <v>-1.0515988725062875E-2</v>
      </c>
      <c r="K177" s="12">
        <f t="shared" si="22"/>
        <v>3.0425215332174904E-4</v>
      </c>
      <c r="L177" s="4">
        <f t="shared" si="23"/>
        <v>130.81745121461589</v>
      </c>
      <c r="M177" s="1"/>
      <c r="N177" s="1"/>
    </row>
    <row r="178" spans="1:14" x14ac:dyDescent="0.25">
      <c r="A178" s="1">
        <v>43684</v>
      </c>
      <c r="B178" s="3">
        <v>2330.5</v>
      </c>
      <c r="C178" s="4">
        <v>25.285</v>
      </c>
      <c r="D178" s="2">
        <v>1.0842000000000001</v>
      </c>
      <c r="E178" s="4">
        <f t="shared" si="16"/>
        <v>25.267281000000001</v>
      </c>
      <c r="F178" s="4">
        <f t="shared" si="17"/>
        <v>25.285</v>
      </c>
      <c r="G178" s="4">
        <f t="shared" si="18"/>
        <v>-1.7718999999999596E-2</v>
      </c>
      <c r="H178" s="4">
        <f t="shared" si="19"/>
        <v>4.70019999999991E-2</v>
      </c>
      <c r="I178" s="12">
        <f t="shared" si="20"/>
        <v>-2.8807495418361473E-3</v>
      </c>
      <c r="J178" s="12">
        <f t="shared" si="21"/>
        <v>-4.7235188063955436E-3</v>
      </c>
      <c r="K178" s="12">
        <f t="shared" si="22"/>
        <v>1.8427692645593963E-3</v>
      </c>
      <c r="L178" s="4">
        <f t="shared" si="23"/>
        <v>131.05851759298218</v>
      </c>
      <c r="M178" s="1"/>
      <c r="N178" s="1"/>
    </row>
    <row r="179" spans="1:14" x14ac:dyDescent="0.25">
      <c r="A179" s="1">
        <v>43685</v>
      </c>
      <c r="B179" s="3">
        <v>2382</v>
      </c>
      <c r="C179" s="4">
        <v>25.795000000000002</v>
      </c>
      <c r="D179" s="2">
        <v>1.0853999999999999</v>
      </c>
      <c r="E179" s="4">
        <f t="shared" si="16"/>
        <v>25.854227999999999</v>
      </c>
      <c r="F179" s="4">
        <f t="shared" si="17"/>
        <v>25.795000000000002</v>
      </c>
      <c r="G179" s="4">
        <f t="shared" si="18"/>
        <v>5.9227999999997394E-2</v>
      </c>
      <c r="H179" s="4">
        <f t="shared" si="19"/>
        <v>7.694699999999699E-2</v>
      </c>
      <c r="I179" s="12">
        <f t="shared" si="20"/>
        <v>2.3229527545920003E-2</v>
      </c>
      <c r="J179" s="12">
        <f t="shared" si="21"/>
        <v>2.0170061301166831E-2</v>
      </c>
      <c r="K179" s="12">
        <f t="shared" si="22"/>
        <v>3.0594662447531729E-3</v>
      </c>
      <c r="L179" s="4">
        <f t="shared" si="23"/>
        <v>131.4594867036453</v>
      </c>
      <c r="M179" s="1"/>
      <c r="N179" s="1"/>
    </row>
    <row r="180" spans="1:14" x14ac:dyDescent="0.25">
      <c r="A180" s="1">
        <v>43686</v>
      </c>
      <c r="B180" s="3">
        <v>2373</v>
      </c>
      <c r="C180" s="4">
        <v>25.565000999999999</v>
      </c>
      <c r="D180" s="2">
        <v>1.0742</v>
      </c>
      <c r="E180" s="4">
        <f t="shared" si="16"/>
        <v>25.490766000000001</v>
      </c>
      <c r="F180" s="4">
        <f t="shared" si="17"/>
        <v>25.565000999999999</v>
      </c>
      <c r="G180" s="4">
        <f t="shared" si="18"/>
        <v>-7.4234999999998053E-2</v>
      </c>
      <c r="H180" s="4">
        <f t="shared" si="19"/>
        <v>-0.13346299999999545</v>
      </c>
      <c r="I180" s="12">
        <f t="shared" si="20"/>
        <v>-1.4058126198933429E-2</v>
      </c>
      <c r="J180" s="12">
        <f t="shared" si="21"/>
        <v>-8.916417910447838E-3</v>
      </c>
      <c r="K180" s="12">
        <f t="shared" si="22"/>
        <v>5.1417082884855914E-3</v>
      </c>
      <c r="L180" s="4">
        <f t="shared" si="23"/>
        <v>132.13541303602952</v>
      </c>
      <c r="M180" s="1"/>
      <c r="N180" s="1"/>
    </row>
    <row r="181" spans="1:14" x14ac:dyDescent="0.25">
      <c r="A181" s="1">
        <v>43689</v>
      </c>
      <c r="B181" s="3">
        <v>2377</v>
      </c>
      <c r="C181" s="4">
        <v>25.57</v>
      </c>
      <c r="D181" s="2">
        <v>1.0769</v>
      </c>
      <c r="E181" s="4">
        <f t="shared" si="16"/>
        <v>25.597912999999998</v>
      </c>
      <c r="F181" s="4">
        <f t="shared" si="17"/>
        <v>25.57</v>
      </c>
      <c r="G181" s="4">
        <f t="shared" si="18"/>
        <v>2.7912999999998078E-2</v>
      </c>
      <c r="H181" s="4">
        <f t="shared" si="19"/>
        <v>0.10214799999999613</v>
      </c>
      <c r="I181" s="12">
        <f t="shared" si="20"/>
        <v>4.2033652499888774E-3</v>
      </c>
      <c r="J181" s="12">
        <f t="shared" si="21"/>
        <v>1.9554077075922827E-4</v>
      </c>
      <c r="K181" s="12">
        <f t="shared" si="22"/>
        <v>4.0078244792296491E-3</v>
      </c>
      <c r="L181" s="4">
        <f t="shared" si="23"/>
        <v>132.66498857896843</v>
      </c>
      <c r="M181" s="1"/>
      <c r="N181" s="1"/>
    </row>
    <row r="182" spans="1:14" x14ac:dyDescent="0.25">
      <c r="A182" s="1">
        <v>43690</v>
      </c>
      <c r="B182" s="3">
        <v>2398</v>
      </c>
      <c r="C182" s="4">
        <v>25.82</v>
      </c>
      <c r="D182" s="2">
        <v>1.0794999999999999</v>
      </c>
      <c r="E182" s="4">
        <f t="shared" si="16"/>
        <v>25.886409999999998</v>
      </c>
      <c r="F182" s="4">
        <f t="shared" si="17"/>
        <v>25.82</v>
      </c>
      <c r="G182" s="4">
        <f t="shared" si="18"/>
        <v>6.6409999999997638E-2</v>
      </c>
      <c r="H182" s="4">
        <f t="shared" si="19"/>
        <v>3.8496999999999559E-2</v>
      </c>
      <c r="I182" s="12">
        <f t="shared" si="20"/>
        <v>1.1270332858776433E-2</v>
      </c>
      <c r="J182" s="12">
        <f t="shared" si="21"/>
        <v>9.7770825185765631E-3</v>
      </c>
      <c r="K182" s="12">
        <f t="shared" si="22"/>
        <v>-1.4932503401998698E-3</v>
      </c>
      <c r="L182" s="4">
        <f t="shared" si="23"/>
        <v>132.46688653964029</v>
      </c>
      <c r="M182" s="1"/>
      <c r="N182" s="1"/>
    </row>
    <row r="183" spans="1:14" x14ac:dyDescent="0.25">
      <c r="A183" s="1">
        <v>43691</v>
      </c>
      <c r="B183" s="3">
        <v>2344.5</v>
      </c>
      <c r="C183" s="4">
        <v>25.389999</v>
      </c>
      <c r="D183" s="2">
        <v>1.0826</v>
      </c>
      <c r="E183" s="4">
        <f t="shared" si="16"/>
        <v>25.381557000000001</v>
      </c>
      <c r="F183" s="4">
        <f t="shared" si="17"/>
        <v>25.389999</v>
      </c>
      <c r="G183" s="4">
        <f t="shared" si="18"/>
        <v>-8.4419999999987283E-3</v>
      </c>
      <c r="H183" s="4">
        <f t="shared" si="19"/>
        <v>-7.4851999999996366E-2</v>
      </c>
      <c r="I183" s="12">
        <f t="shared" si="20"/>
        <v>-1.9502627054118205E-2</v>
      </c>
      <c r="J183" s="12">
        <f t="shared" si="21"/>
        <v>-1.6653795507358682E-2</v>
      </c>
      <c r="K183" s="12">
        <f t="shared" si="22"/>
        <v>2.8488315467595227E-3</v>
      </c>
      <c r="L183" s="4">
        <f t="shared" si="23"/>
        <v>132.84426238491545</v>
      </c>
      <c r="M183" s="1"/>
      <c r="N183" s="1"/>
    </row>
    <row r="184" spans="1:14" x14ac:dyDescent="0.25">
      <c r="A184" s="1">
        <v>43692</v>
      </c>
      <c r="B184" s="3">
        <v>2275</v>
      </c>
      <c r="C184" s="4">
        <v>24.83</v>
      </c>
      <c r="D184" s="2">
        <v>1.0887</v>
      </c>
      <c r="E184" s="4">
        <f t="shared" si="16"/>
        <v>24.767925000000002</v>
      </c>
      <c r="F184" s="4">
        <f t="shared" si="17"/>
        <v>24.83</v>
      </c>
      <c r="G184" s="4">
        <f t="shared" si="18"/>
        <v>-6.207499999999655E-2</v>
      </c>
      <c r="H184" s="4">
        <f t="shared" si="19"/>
        <v>-5.3632999999997821E-2</v>
      </c>
      <c r="I184" s="12">
        <f t="shared" si="20"/>
        <v>-2.4176294622114791E-2</v>
      </c>
      <c r="J184" s="12">
        <f t="shared" si="21"/>
        <v>-2.2055889013623098E-2</v>
      </c>
      <c r="K184" s="12">
        <f t="shared" si="22"/>
        <v>-2.1204056084916934E-3</v>
      </c>
      <c r="L184" s="4">
        <f t="shared" si="23"/>
        <v>132.56257866589854</v>
      </c>
      <c r="M184" s="1"/>
      <c r="N184" s="1"/>
    </row>
    <row r="185" spans="1:14" x14ac:dyDescent="0.25">
      <c r="A185" s="1">
        <v>43693</v>
      </c>
      <c r="B185" s="3">
        <v>2273</v>
      </c>
      <c r="C185" s="4">
        <v>24.889999</v>
      </c>
      <c r="D185" s="2">
        <v>1.0952999999999999</v>
      </c>
      <c r="E185" s="4">
        <f t="shared" si="16"/>
        <v>24.896169</v>
      </c>
      <c r="F185" s="4">
        <f t="shared" si="17"/>
        <v>24.889999</v>
      </c>
      <c r="G185" s="4">
        <f t="shared" si="18"/>
        <v>6.170000000000897E-3</v>
      </c>
      <c r="H185" s="4">
        <f t="shared" si="19"/>
        <v>6.8244999999997447E-2</v>
      </c>
      <c r="I185" s="12">
        <f t="shared" si="20"/>
        <v>5.1778257564976116E-3</v>
      </c>
      <c r="J185" s="12">
        <f t="shared" si="21"/>
        <v>2.4163914619412807E-3</v>
      </c>
      <c r="K185" s="12">
        <f t="shared" si="22"/>
        <v>2.7614342945563308E-3</v>
      </c>
      <c r="L185" s="4">
        <f t="shared" si="23"/>
        <v>132.92864151680138</v>
      </c>
      <c r="M185" s="1"/>
      <c r="N185" s="1"/>
    </row>
    <row r="186" spans="1:14" x14ac:dyDescent="0.25">
      <c r="A186" s="1">
        <v>43696</v>
      </c>
      <c r="B186" s="3">
        <v>2315</v>
      </c>
      <c r="C186" s="4">
        <v>25.34</v>
      </c>
      <c r="D186" s="2">
        <v>1.0947</v>
      </c>
      <c r="E186" s="4">
        <f t="shared" si="16"/>
        <v>25.342305</v>
      </c>
      <c r="F186" s="4">
        <f t="shared" si="17"/>
        <v>25.34</v>
      </c>
      <c r="G186" s="4">
        <f t="shared" si="18"/>
        <v>2.3049999999997794E-3</v>
      </c>
      <c r="H186" s="4">
        <f t="shared" si="19"/>
        <v>-3.8650000000011175E-3</v>
      </c>
      <c r="I186" s="12">
        <f t="shared" si="20"/>
        <v>1.7919865502198373E-2</v>
      </c>
      <c r="J186" s="12">
        <f t="shared" si="21"/>
        <v>1.8079590923245847E-2</v>
      </c>
      <c r="K186" s="12">
        <f t="shared" si="22"/>
        <v>1.5972542104747411E-4</v>
      </c>
      <c r="L186" s="4">
        <f t="shared" si="23"/>
        <v>132.94987360003691</v>
      </c>
      <c r="M186" s="1"/>
      <c r="N186" s="1"/>
    </row>
    <row r="187" spans="1:14" x14ac:dyDescent="0.25">
      <c r="A187" s="1">
        <v>43697</v>
      </c>
      <c r="B187" s="3">
        <v>2288</v>
      </c>
      <c r="C187" s="4">
        <v>25.105</v>
      </c>
      <c r="D187" s="2">
        <v>1.0963000000000001</v>
      </c>
      <c r="E187" s="4">
        <f t="shared" si="16"/>
        <v>25.083344</v>
      </c>
      <c r="F187" s="4">
        <f t="shared" si="17"/>
        <v>25.105</v>
      </c>
      <c r="G187" s="4">
        <f t="shared" si="18"/>
        <v>-2.165600000000012E-2</v>
      </c>
      <c r="H187" s="4">
        <f t="shared" si="19"/>
        <v>-2.3960999999999899E-2</v>
      </c>
      <c r="I187" s="12">
        <f t="shared" si="20"/>
        <v>-1.0218525899676423E-2</v>
      </c>
      <c r="J187" s="12">
        <f t="shared" si="21"/>
        <v>-9.2738752959746762E-3</v>
      </c>
      <c r="K187" s="12">
        <f t="shared" si="22"/>
        <v>9.4465060370174658E-4</v>
      </c>
      <c r="L187" s="4">
        <f t="shared" si="23"/>
        <v>133.07546477839523</v>
      </c>
      <c r="M187" s="1"/>
      <c r="N187" s="1"/>
    </row>
    <row r="188" spans="1:14" x14ac:dyDescent="0.25">
      <c r="A188" s="1">
        <v>43698</v>
      </c>
      <c r="B188" s="3">
        <v>2323.5</v>
      </c>
      <c r="C188" s="4">
        <v>25.370000999999998</v>
      </c>
      <c r="D188" s="2">
        <v>1.0942000000000001</v>
      </c>
      <c r="E188" s="4">
        <f t="shared" si="16"/>
        <v>25.423736999999999</v>
      </c>
      <c r="F188" s="4">
        <f t="shared" si="17"/>
        <v>25.370000999999998</v>
      </c>
      <c r="G188" s="4">
        <f t="shared" si="18"/>
        <v>5.3736000000000672E-2</v>
      </c>
      <c r="H188" s="4">
        <f t="shared" si="19"/>
        <v>7.5392000000000792E-2</v>
      </c>
      <c r="I188" s="12">
        <f t="shared" si="20"/>
        <v>1.3570479278998793E-2</v>
      </c>
      <c r="J188" s="12">
        <f t="shared" si="21"/>
        <v>1.0555706034654389E-2</v>
      </c>
      <c r="K188" s="12">
        <f t="shared" si="22"/>
        <v>3.0147732443444042E-3</v>
      </c>
      <c r="L188" s="4">
        <f t="shared" si="23"/>
        <v>133.47665712908784</v>
      </c>
      <c r="M188" s="1"/>
      <c r="N188" s="1"/>
    </row>
    <row r="189" spans="1:14" x14ac:dyDescent="0.25">
      <c r="A189" s="1">
        <v>43699</v>
      </c>
      <c r="B189" s="3">
        <v>2287.5</v>
      </c>
      <c r="C189" s="4">
        <v>25.285</v>
      </c>
      <c r="D189" s="2">
        <v>1.1057999999999999</v>
      </c>
      <c r="E189" s="4">
        <f t="shared" si="16"/>
        <v>25.295174999999997</v>
      </c>
      <c r="F189" s="4">
        <f t="shared" si="17"/>
        <v>25.285</v>
      </c>
      <c r="G189" s="4">
        <f t="shared" si="18"/>
        <v>1.0174999999996714E-2</v>
      </c>
      <c r="H189" s="4">
        <f t="shared" si="19"/>
        <v>-4.3561000000003958E-2</v>
      </c>
      <c r="I189" s="12">
        <f t="shared" si="20"/>
        <v>-5.0567703717200319E-3</v>
      </c>
      <c r="J189" s="12">
        <f t="shared" si="21"/>
        <v>-3.3504531592252196E-3</v>
      </c>
      <c r="K189" s="12">
        <f t="shared" si="22"/>
        <v>1.7063172124948123E-3</v>
      </c>
      <c r="L189" s="4">
        <f t="shared" si="23"/>
        <v>133.7044106466135</v>
      </c>
      <c r="M189" s="1"/>
      <c r="N189" s="1"/>
    </row>
    <row r="190" spans="1:14" x14ac:dyDescent="0.25">
      <c r="A190" s="1">
        <v>43700</v>
      </c>
      <c r="B190" s="3">
        <v>2266.5</v>
      </c>
      <c r="C190" s="4">
        <v>25.024999999999999</v>
      </c>
      <c r="D190" s="2">
        <v>1.1026</v>
      </c>
      <c r="E190" s="4">
        <f t="shared" si="16"/>
        <v>24.990428999999999</v>
      </c>
      <c r="F190" s="4">
        <f t="shared" si="17"/>
        <v>25.024999999999999</v>
      </c>
      <c r="G190" s="4">
        <f t="shared" si="18"/>
        <v>-3.4570999999999685E-2</v>
      </c>
      <c r="H190" s="4">
        <f t="shared" si="19"/>
        <v>-4.47459999999964E-2</v>
      </c>
      <c r="I190" s="12">
        <f t="shared" si="20"/>
        <v>-1.2047594056969313E-2</v>
      </c>
      <c r="J190" s="12">
        <f t="shared" si="21"/>
        <v>-1.0282776349614497E-2</v>
      </c>
      <c r="K190" s="12">
        <f t="shared" si="22"/>
        <v>1.7648177073548155E-3</v>
      </c>
      <c r="L190" s="4">
        <f t="shared" si="23"/>
        <v>133.94037455807407</v>
      </c>
      <c r="M190" s="1"/>
      <c r="N190" s="1"/>
    </row>
    <row r="191" spans="1:14" x14ac:dyDescent="0.25">
      <c r="A191" s="1">
        <v>43704</v>
      </c>
      <c r="B191" s="3">
        <v>2248</v>
      </c>
      <c r="C191" s="4">
        <v>24.924999</v>
      </c>
      <c r="D191" s="2">
        <v>1.1082000000000001</v>
      </c>
      <c r="E191" s="4">
        <f t="shared" si="16"/>
        <v>24.912336000000003</v>
      </c>
      <c r="F191" s="4">
        <f t="shared" si="17"/>
        <v>24.924999</v>
      </c>
      <c r="G191" s="4">
        <f t="shared" si="18"/>
        <v>-1.2662999999996316E-2</v>
      </c>
      <c r="H191" s="4">
        <f t="shared" si="19"/>
        <v>2.1908000000003369E-2</v>
      </c>
      <c r="I191" s="12">
        <f t="shared" si="20"/>
        <v>-3.1249163429725169E-3</v>
      </c>
      <c r="J191" s="12">
        <f t="shared" si="21"/>
        <v>-3.9960439560439154E-3</v>
      </c>
      <c r="K191" s="12">
        <f t="shared" si="22"/>
        <v>8.7112761307139852E-4</v>
      </c>
      <c r="L191" s="4">
        <f t="shared" si="23"/>
        <v>134.05705371685673</v>
      </c>
      <c r="M191" s="1"/>
      <c r="N191" s="1"/>
    </row>
    <row r="192" spans="1:14" x14ac:dyDescent="0.25">
      <c r="A192" s="1">
        <v>43705</v>
      </c>
      <c r="B192" s="3">
        <v>2280.5</v>
      </c>
      <c r="C192" s="4">
        <v>25.16</v>
      </c>
      <c r="D192" s="2">
        <v>1.1024</v>
      </c>
      <c r="E192" s="4">
        <f t="shared" si="16"/>
        <v>25.140232000000001</v>
      </c>
      <c r="F192" s="4">
        <f t="shared" si="17"/>
        <v>25.16</v>
      </c>
      <c r="G192" s="4">
        <f t="shared" si="18"/>
        <v>-1.976799999999912E-2</v>
      </c>
      <c r="H192" s="4">
        <f t="shared" si="19"/>
        <v>-7.1050000000028035E-3</v>
      </c>
      <c r="I192" s="12">
        <f t="shared" si="20"/>
        <v>9.1479177223685593E-3</v>
      </c>
      <c r="J192" s="12">
        <f t="shared" si="21"/>
        <v>9.4283253531926015E-3</v>
      </c>
      <c r="K192" s="12">
        <f t="shared" si="22"/>
        <v>-2.8040763082404219E-4</v>
      </c>
      <c r="L192" s="4">
        <f t="shared" si="23"/>
        <v>134.01946309602874</v>
      </c>
      <c r="M192" s="1"/>
      <c r="N192" s="1"/>
    </row>
    <row r="193" spans="1:14" x14ac:dyDescent="0.25">
      <c r="A193" s="1">
        <v>43706</v>
      </c>
      <c r="B193" s="3">
        <v>2296.5</v>
      </c>
      <c r="C193" s="4">
        <v>25.315000999999999</v>
      </c>
      <c r="D193" s="2">
        <v>1.1017999999999999</v>
      </c>
      <c r="E193" s="4">
        <f t="shared" si="16"/>
        <v>25.302836999999997</v>
      </c>
      <c r="F193" s="4">
        <f t="shared" si="17"/>
        <v>25.315000999999999</v>
      </c>
      <c r="G193" s="4">
        <f t="shared" si="18"/>
        <v>-1.2164000000002062E-2</v>
      </c>
      <c r="H193" s="4">
        <f t="shared" si="19"/>
        <v>7.6039999999970576E-3</v>
      </c>
      <c r="I193" s="12">
        <f t="shared" si="20"/>
        <v>6.4679196277901418E-3</v>
      </c>
      <c r="J193" s="12">
        <f t="shared" si="21"/>
        <v>6.1606120826709354E-3</v>
      </c>
      <c r="K193" s="12">
        <f t="shared" si="22"/>
        <v>3.0730754511920644E-4</v>
      </c>
      <c r="L193" s="4">
        <f t="shared" si="23"/>
        <v>134.06064828823096</v>
      </c>
      <c r="M193" s="1"/>
      <c r="N193" s="1"/>
    </row>
    <row r="194" spans="1:14" x14ac:dyDescent="0.25">
      <c r="A194" s="1">
        <v>43707</v>
      </c>
      <c r="B194" s="3">
        <v>2275.5</v>
      </c>
      <c r="C194" s="4">
        <v>25.225000000000001</v>
      </c>
      <c r="D194" s="2">
        <v>1.1069</v>
      </c>
      <c r="E194" s="4">
        <f t="shared" si="16"/>
        <v>25.187509499999997</v>
      </c>
      <c r="F194" s="4">
        <f t="shared" si="17"/>
        <v>25.225000000000001</v>
      </c>
      <c r="G194" s="4">
        <f t="shared" si="18"/>
        <v>-3.749050000000409E-2</v>
      </c>
      <c r="H194" s="4">
        <f t="shared" si="19"/>
        <v>-2.5326500000002028E-2</v>
      </c>
      <c r="I194" s="12">
        <f t="shared" si="20"/>
        <v>-4.5578881134948901E-3</v>
      </c>
      <c r="J194" s="12">
        <f t="shared" si="21"/>
        <v>-3.5552437860855157E-3</v>
      </c>
      <c r="K194" s="12">
        <f t="shared" si="22"/>
        <v>-1.0026443274093744E-3</v>
      </c>
      <c r="L194" s="4">
        <f t="shared" si="23"/>
        <v>133.92623313969594</v>
      </c>
      <c r="M194" s="1"/>
      <c r="N194" s="1"/>
    </row>
    <row r="195" spans="1:14" x14ac:dyDescent="0.25">
      <c r="A195" s="1">
        <v>43710</v>
      </c>
      <c r="B195" s="3">
        <v>2296</v>
      </c>
      <c r="C195" s="4">
        <v>25.280000999999999</v>
      </c>
      <c r="D195" s="2">
        <v>1.0999000000000001</v>
      </c>
      <c r="E195" s="4">
        <f t="shared" si="16"/>
        <v>25.253704000000003</v>
      </c>
      <c r="F195" s="4">
        <f t="shared" si="17"/>
        <v>25.280000999999999</v>
      </c>
      <c r="G195" s="4">
        <f t="shared" si="18"/>
        <v>-2.6296999999996018E-2</v>
      </c>
      <c r="H195" s="4">
        <f t="shared" si="19"/>
        <v>1.1193500000008072E-2</v>
      </c>
      <c r="I195" s="12">
        <f t="shared" si="20"/>
        <v>2.6280684876767157E-3</v>
      </c>
      <c r="J195" s="12">
        <f t="shared" si="21"/>
        <v>2.1804162537164551E-3</v>
      </c>
      <c r="K195" s="12">
        <f t="shared" si="22"/>
        <v>4.4765223396026066E-4</v>
      </c>
      <c r="L195" s="4">
        <f t="shared" si="23"/>
        <v>133.98618551714679</v>
      </c>
      <c r="M195" s="1"/>
      <c r="N195" s="1"/>
    </row>
    <row r="196" spans="1:14" x14ac:dyDescent="0.25">
      <c r="A196" s="1">
        <v>43711</v>
      </c>
      <c r="B196" s="3">
        <v>2279.5</v>
      </c>
      <c r="C196" s="4">
        <v>25.110001</v>
      </c>
      <c r="D196" s="2">
        <v>1.1008</v>
      </c>
      <c r="E196" s="4">
        <f t="shared" si="16"/>
        <v>25.092736000000002</v>
      </c>
      <c r="F196" s="4">
        <f t="shared" si="17"/>
        <v>25.110001</v>
      </c>
      <c r="G196" s="4">
        <f t="shared" si="18"/>
        <v>-1.7264999999998309E-2</v>
      </c>
      <c r="H196" s="4">
        <f t="shared" si="19"/>
        <v>9.0319999999977085E-3</v>
      </c>
      <c r="I196" s="12">
        <f t="shared" si="20"/>
        <v>-6.3740352702320591E-3</v>
      </c>
      <c r="J196" s="12">
        <f t="shared" si="21"/>
        <v>-6.7246832782956734E-3</v>
      </c>
      <c r="K196" s="12">
        <f t="shared" si="22"/>
        <v>3.5064800806361429E-4</v>
      </c>
      <c r="L196" s="4">
        <f t="shared" si="23"/>
        <v>134.03316750620644</v>
      </c>
      <c r="M196" s="1"/>
      <c r="N196" s="1"/>
    </row>
    <row r="197" spans="1:14" x14ac:dyDescent="0.25">
      <c r="A197" s="1">
        <v>43712</v>
      </c>
      <c r="B197" s="3">
        <v>2292.5</v>
      </c>
      <c r="C197" s="4">
        <v>25.325001</v>
      </c>
      <c r="D197" s="2">
        <v>1.1103000000000001</v>
      </c>
      <c r="E197" s="4">
        <f t="shared" ref="E197:E260" si="24">B197/100*D197</f>
        <v>25.453627500000003</v>
      </c>
      <c r="F197" s="4">
        <f t="shared" ref="F197:F260" si="25">C197</f>
        <v>25.325001</v>
      </c>
      <c r="G197" s="4">
        <f t="shared" ref="G197:G260" si="26">E197-F197</f>
        <v>0.12862650000000286</v>
      </c>
      <c r="H197" s="4">
        <f t="shared" si="19"/>
        <v>0.14589150000000117</v>
      </c>
      <c r="I197" s="12">
        <f t="shared" si="20"/>
        <v>1.438230968516141E-2</v>
      </c>
      <c r="J197" s="12">
        <f t="shared" si="21"/>
        <v>8.5623254256341763E-3</v>
      </c>
      <c r="K197" s="12">
        <f t="shared" si="22"/>
        <v>5.8199842595272333E-3</v>
      </c>
      <c r="L197" s="4">
        <f t="shared" si="23"/>
        <v>134.81323843134714</v>
      </c>
      <c r="M197" s="1"/>
      <c r="N197" s="1"/>
    </row>
    <row r="198" spans="1:14" x14ac:dyDescent="0.25">
      <c r="A198" s="1">
        <v>43713</v>
      </c>
      <c r="B198" s="3">
        <v>2284.5</v>
      </c>
      <c r="C198" s="4">
        <v>25.504999000000002</v>
      </c>
      <c r="D198" s="2">
        <v>1.1181000000000001</v>
      </c>
      <c r="E198" s="4">
        <f t="shared" si="24"/>
        <v>25.542994500000002</v>
      </c>
      <c r="F198" s="4">
        <f t="shared" si="25"/>
        <v>25.504999000000002</v>
      </c>
      <c r="G198" s="4">
        <f t="shared" si="26"/>
        <v>3.7995500000000959E-2</v>
      </c>
      <c r="H198" s="4">
        <f t="shared" ref="H198:H261" si="27">G198-G197</f>
        <v>-9.0631000000001904E-2</v>
      </c>
      <c r="I198" s="12">
        <f t="shared" ref="I198:I261" si="28">E198/E197-1</f>
        <v>3.5109730430367136E-3</v>
      </c>
      <c r="J198" s="12">
        <f t="shared" ref="J198:J261" si="29">F198/F197-1</f>
        <v>7.1075219306013793E-3</v>
      </c>
      <c r="K198" s="12">
        <f t="shared" ref="K198:K261" si="30">IF(E197&gt;F197,J198-I198,I198-J198)</f>
        <v>3.5965488875646656E-3</v>
      </c>
      <c r="L198" s="4">
        <f t="shared" ref="L198:L261" si="31">L197*(1+K198)</f>
        <v>135.29810083405638</v>
      </c>
      <c r="M198" s="1"/>
      <c r="N198" s="1"/>
    </row>
    <row r="199" spans="1:14" x14ac:dyDescent="0.25">
      <c r="A199" s="1">
        <v>43714</v>
      </c>
      <c r="B199" s="3">
        <v>2259.5</v>
      </c>
      <c r="C199" s="4">
        <v>25.15</v>
      </c>
      <c r="D199" s="2">
        <v>1.1141000000000001</v>
      </c>
      <c r="E199" s="4">
        <f t="shared" si="24"/>
        <v>25.1730895</v>
      </c>
      <c r="F199" s="4">
        <f t="shared" si="25"/>
        <v>25.15</v>
      </c>
      <c r="G199" s="4">
        <f t="shared" si="26"/>
        <v>2.3089500000001095E-2</v>
      </c>
      <c r="H199" s="4">
        <f t="shared" si="27"/>
        <v>-1.4905999999999864E-2</v>
      </c>
      <c r="I199" s="12">
        <f t="shared" si="28"/>
        <v>-1.4481661498224163E-2</v>
      </c>
      <c r="J199" s="12">
        <f t="shared" si="29"/>
        <v>-1.3918800780976404E-2</v>
      </c>
      <c r="K199" s="12">
        <f t="shared" si="30"/>
        <v>5.6286071724775955E-4</v>
      </c>
      <c r="L199" s="4">
        <f t="shared" si="31"/>
        <v>135.3742548201341</v>
      </c>
      <c r="M199" s="1"/>
      <c r="N199" s="1"/>
    </row>
    <row r="200" spans="1:14" x14ac:dyDescent="0.25">
      <c r="A200" s="1">
        <v>43717</v>
      </c>
      <c r="B200" s="3">
        <v>2276.5</v>
      </c>
      <c r="C200" s="4">
        <v>25.42</v>
      </c>
      <c r="D200" s="2">
        <v>1.1175999999999999</v>
      </c>
      <c r="E200" s="4">
        <f t="shared" si="24"/>
        <v>25.442163999999998</v>
      </c>
      <c r="F200" s="4">
        <f t="shared" si="25"/>
        <v>25.42</v>
      </c>
      <c r="G200" s="4">
        <f t="shared" si="26"/>
        <v>2.216399999999652E-2</v>
      </c>
      <c r="H200" s="4">
        <f t="shared" si="27"/>
        <v>-9.2550000000457544E-4</v>
      </c>
      <c r="I200" s="12">
        <f t="shared" si="28"/>
        <v>1.068897403316349E-2</v>
      </c>
      <c r="J200" s="12">
        <f t="shared" si="29"/>
        <v>1.0735586481113391E-2</v>
      </c>
      <c r="K200" s="12">
        <f t="shared" si="30"/>
        <v>4.6612447949900826E-5</v>
      </c>
      <c r="L200" s="4">
        <f t="shared" si="31"/>
        <v>135.38056494554067</v>
      </c>
      <c r="M200" s="1"/>
      <c r="N200" s="1"/>
    </row>
    <row r="201" spans="1:14" x14ac:dyDescent="0.25">
      <c r="A201" s="1">
        <v>43718</v>
      </c>
      <c r="B201" s="3">
        <v>2327.5</v>
      </c>
      <c r="C201" s="4">
        <v>26.014999</v>
      </c>
      <c r="D201" s="2">
        <v>1.1184000000000001</v>
      </c>
      <c r="E201" s="4">
        <f t="shared" si="24"/>
        <v>26.030760000000001</v>
      </c>
      <c r="F201" s="4">
        <f t="shared" si="25"/>
        <v>26.014999</v>
      </c>
      <c r="G201" s="4">
        <f t="shared" si="26"/>
        <v>1.5761000000001246E-2</v>
      </c>
      <c r="H201" s="4">
        <f t="shared" si="27"/>
        <v>-6.4029999999952736E-3</v>
      </c>
      <c r="I201" s="12">
        <f t="shared" si="28"/>
        <v>2.3134667318393198E-2</v>
      </c>
      <c r="J201" s="12">
        <f t="shared" si="29"/>
        <v>2.3406726986624715E-2</v>
      </c>
      <c r="K201" s="12">
        <f t="shared" si="30"/>
        <v>2.7205966823151684E-4</v>
      </c>
      <c r="L201" s="4">
        <f t="shared" si="31"/>
        <v>135.41739653712474</v>
      </c>
      <c r="M201" s="1"/>
      <c r="N201" s="1"/>
    </row>
    <row r="202" spans="1:14" x14ac:dyDescent="0.25">
      <c r="A202" s="1">
        <v>43719</v>
      </c>
      <c r="B202" s="3">
        <v>2305.5</v>
      </c>
      <c r="C202" s="4">
        <v>25.85</v>
      </c>
      <c r="D202" s="2">
        <v>1.1194999999999999</v>
      </c>
      <c r="E202" s="4">
        <f t="shared" si="24"/>
        <v>25.810072499999997</v>
      </c>
      <c r="F202" s="4">
        <f t="shared" si="25"/>
        <v>25.85</v>
      </c>
      <c r="G202" s="4">
        <f t="shared" si="26"/>
        <v>-3.9927500000004557E-2</v>
      </c>
      <c r="H202" s="4">
        <f t="shared" si="27"/>
        <v>-5.5688500000005803E-2</v>
      </c>
      <c r="I202" s="12">
        <f t="shared" si="28"/>
        <v>-8.4779507014011157E-3</v>
      </c>
      <c r="J202" s="12">
        <f t="shared" si="29"/>
        <v>-6.3424565190257631E-3</v>
      </c>
      <c r="K202" s="12">
        <f t="shared" si="30"/>
        <v>2.1354941823753526E-3</v>
      </c>
      <c r="L202" s="4">
        <f t="shared" si="31"/>
        <v>135.70657959962222</v>
      </c>
      <c r="M202" s="1"/>
      <c r="N202" s="1"/>
    </row>
    <row r="203" spans="1:14" x14ac:dyDescent="0.25">
      <c r="A203" s="1">
        <v>43720</v>
      </c>
      <c r="B203" s="3">
        <v>2290</v>
      </c>
      <c r="C203" s="4">
        <v>25.57</v>
      </c>
      <c r="D203" s="2">
        <v>1.1149</v>
      </c>
      <c r="E203" s="4">
        <f t="shared" si="24"/>
        <v>25.531209999999998</v>
      </c>
      <c r="F203" s="4">
        <f t="shared" si="25"/>
        <v>25.57</v>
      </c>
      <c r="G203" s="4">
        <f t="shared" si="26"/>
        <v>-3.8790000000002323E-2</v>
      </c>
      <c r="H203" s="4">
        <f t="shared" si="27"/>
        <v>1.1375000000022339E-3</v>
      </c>
      <c r="I203" s="12">
        <f t="shared" si="28"/>
        <v>-1.0804405915558646E-2</v>
      </c>
      <c r="J203" s="12">
        <f t="shared" si="29"/>
        <v>-1.0831721470019429E-2</v>
      </c>
      <c r="K203" s="12">
        <f t="shared" si="30"/>
        <v>2.731555446078282E-5</v>
      </c>
      <c r="L203" s="4">
        <f t="shared" si="31"/>
        <v>135.71028650008796</v>
      </c>
      <c r="M203" s="1"/>
      <c r="N203" s="1"/>
    </row>
    <row r="204" spans="1:14" x14ac:dyDescent="0.25">
      <c r="A204" s="1">
        <v>43721</v>
      </c>
      <c r="B204" s="3">
        <v>2282.5</v>
      </c>
      <c r="C204" s="4">
        <v>25.68</v>
      </c>
      <c r="D204" s="2">
        <v>1.129</v>
      </c>
      <c r="E204" s="4">
        <f t="shared" si="24"/>
        <v>25.769424999999998</v>
      </c>
      <c r="F204" s="4">
        <f t="shared" si="25"/>
        <v>25.68</v>
      </c>
      <c r="G204" s="4">
        <f t="shared" si="26"/>
        <v>8.9424999999998533E-2</v>
      </c>
      <c r="H204" s="4">
        <f t="shared" si="27"/>
        <v>0.12821500000000086</v>
      </c>
      <c r="I204" s="12">
        <f t="shared" si="28"/>
        <v>9.3303450952775258E-3</v>
      </c>
      <c r="J204" s="12">
        <f t="shared" si="29"/>
        <v>4.30191630817367E-3</v>
      </c>
      <c r="K204" s="12">
        <f t="shared" si="30"/>
        <v>5.0284287871038558E-3</v>
      </c>
      <c r="L204" s="4">
        <f t="shared" si="31"/>
        <v>136.39269601143113</v>
      </c>
      <c r="M204" s="1"/>
      <c r="N204" s="1"/>
    </row>
    <row r="205" spans="1:14" x14ac:dyDescent="0.25">
      <c r="A205" s="1">
        <v>43724</v>
      </c>
      <c r="B205" s="3">
        <v>2331</v>
      </c>
      <c r="C205" s="4">
        <v>26.33</v>
      </c>
      <c r="D205" s="2">
        <v>1.1298999999999999</v>
      </c>
      <c r="E205" s="4">
        <f t="shared" si="24"/>
        <v>26.337968999999998</v>
      </c>
      <c r="F205" s="4">
        <f t="shared" si="25"/>
        <v>26.33</v>
      </c>
      <c r="G205" s="4">
        <f t="shared" si="26"/>
        <v>7.9689999999992267E-3</v>
      </c>
      <c r="H205" s="4">
        <f t="shared" si="27"/>
        <v>-8.1455999999999307E-2</v>
      </c>
      <c r="I205" s="12">
        <f t="shared" si="28"/>
        <v>2.2062735198786987E-2</v>
      </c>
      <c r="J205" s="12">
        <f t="shared" si="29"/>
        <v>2.5311526479750768E-2</v>
      </c>
      <c r="K205" s="12">
        <f t="shared" si="30"/>
        <v>3.2487912809637809E-3</v>
      </c>
      <c r="L205" s="4">
        <f t="shared" si="31"/>
        <v>136.83580741302021</v>
      </c>
      <c r="M205" s="1"/>
      <c r="N205" s="1"/>
    </row>
    <row r="206" spans="1:14" x14ac:dyDescent="0.25">
      <c r="A206" s="1">
        <v>43725</v>
      </c>
      <c r="B206" s="3">
        <v>2334.5</v>
      </c>
      <c r="C206" s="4">
        <v>26.344999000000001</v>
      </c>
      <c r="D206" s="2">
        <v>1.1289</v>
      </c>
      <c r="E206" s="4">
        <f t="shared" si="24"/>
        <v>26.354170499999999</v>
      </c>
      <c r="F206" s="4">
        <f t="shared" si="25"/>
        <v>26.344999000000001</v>
      </c>
      <c r="G206" s="4">
        <f t="shared" si="26"/>
        <v>9.1714999999972235E-3</v>
      </c>
      <c r="H206" s="4">
        <f t="shared" si="27"/>
        <v>1.2024999999979968E-3</v>
      </c>
      <c r="I206" s="12">
        <f t="shared" si="28"/>
        <v>6.1513854769890131E-4</v>
      </c>
      <c r="J206" s="12">
        <f t="shared" si="29"/>
        <v>5.6965438663136858E-4</v>
      </c>
      <c r="K206" s="12">
        <f t="shared" si="30"/>
        <v>-4.5484161067532725E-5</v>
      </c>
      <c r="L206" s="4">
        <f t="shared" si="31"/>
        <v>136.82958355111603</v>
      </c>
      <c r="M206" s="1"/>
      <c r="N206" s="1"/>
    </row>
    <row r="207" spans="1:14" x14ac:dyDescent="0.25">
      <c r="A207" s="1">
        <v>43726</v>
      </c>
      <c r="B207" s="3">
        <v>2337.5</v>
      </c>
      <c r="C207" s="4">
        <v>26.375</v>
      </c>
      <c r="D207" s="2">
        <v>1.1308</v>
      </c>
      <c r="E207" s="4">
        <f t="shared" si="24"/>
        <v>26.432449999999999</v>
      </c>
      <c r="F207" s="4">
        <f t="shared" si="25"/>
        <v>26.375</v>
      </c>
      <c r="G207" s="4">
        <f t="shared" si="26"/>
        <v>5.7449999999999335E-2</v>
      </c>
      <c r="H207" s="4">
        <f t="shared" si="27"/>
        <v>4.8278500000002111E-2</v>
      </c>
      <c r="I207" s="12">
        <f t="shared" si="28"/>
        <v>2.9702888960212448E-3</v>
      </c>
      <c r="J207" s="12">
        <f t="shared" si="29"/>
        <v>1.138774004128873E-3</v>
      </c>
      <c r="K207" s="12">
        <f t="shared" si="30"/>
        <v>-1.8315148918923718E-3</v>
      </c>
      <c r="L207" s="4">
        <f t="shared" si="31"/>
        <v>136.57897813119072</v>
      </c>
      <c r="M207" s="1"/>
      <c r="N207" s="1"/>
    </row>
    <row r="208" spans="1:14" x14ac:dyDescent="0.25">
      <c r="A208" s="1">
        <v>43727</v>
      </c>
      <c r="B208" s="3">
        <v>2343</v>
      </c>
      <c r="C208" s="4">
        <v>26.454999999999998</v>
      </c>
      <c r="D208" s="2">
        <v>1.1342000000000001</v>
      </c>
      <c r="E208" s="4">
        <f t="shared" si="24"/>
        <v>26.574306000000004</v>
      </c>
      <c r="F208" s="4">
        <f t="shared" si="25"/>
        <v>26.454999999999998</v>
      </c>
      <c r="G208" s="4">
        <f t="shared" si="26"/>
        <v>0.11930600000000524</v>
      </c>
      <c r="H208" s="4">
        <f t="shared" si="27"/>
        <v>6.1856000000005906E-2</v>
      </c>
      <c r="I208" s="12">
        <f t="shared" si="28"/>
        <v>5.3667367194492055E-3</v>
      </c>
      <c r="J208" s="12">
        <f t="shared" si="29"/>
        <v>3.0331753554502239E-3</v>
      </c>
      <c r="K208" s="12">
        <f t="shared" si="30"/>
        <v>-2.3335613639989816E-3</v>
      </c>
      <c r="L208" s="4">
        <f t="shared" si="31"/>
        <v>136.26026270468932</v>
      </c>
      <c r="M208" s="1"/>
      <c r="N208" s="1"/>
    </row>
    <row r="209" spans="1:14" x14ac:dyDescent="0.25">
      <c r="A209" s="1">
        <v>43728</v>
      </c>
      <c r="B209" s="3">
        <v>2343.5</v>
      </c>
      <c r="C209" s="4">
        <v>26.629999000000002</v>
      </c>
      <c r="D209" s="2">
        <v>1.1324000000000001</v>
      </c>
      <c r="E209" s="4">
        <f t="shared" si="24"/>
        <v>26.537794000000002</v>
      </c>
      <c r="F209" s="4">
        <f t="shared" si="25"/>
        <v>26.629999000000002</v>
      </c>
      <c r="G209" s="4">
        <f t="shared" si="26"/>
        <v>-9.220499999999987E-2</v>
      </c>
      <c r="H209" s="4">
        <f t="shared" si="27"/>
        <v>-0.21151100000000511</v>
      </c>
      <c r="I209" s="12">
        <f t="shared" si="28"/>
        <v>-1.3739587404465459E-3</v>
      </c>
      <c r="J209" s="12">
        <f t="shared" si="29"/>
        <v>6.6149688149690355E-3</v>
      </c>
      <c r="K209" s="12">
        <f t="shared" si="30"/>
        <v>7.9889275554155814E-3</v>
      </c>
      <c r="L209" s="4">
        <f t="shared" si="31"/>
        <v>137.34883607211898</v>
      </c>
      <c r="M209" s="1"/>
      <c r="N209" s="1"/>
    </row>
    <row r="210" spans="1:14" x14ac:dyDescent="0.25">
      <c r="A210" s="1">
        <v>43731</v>
      </c>
      <c r="B210" s="3">
        <v>2353.5</v>
      </c>
      <c r="C210" s="4">
        <v>26.614999999999998</v>
      </c>
      <c r="D210" s="2">
        <v>1.1308</v>
      </c>
      <c r="E210" s="4">
        <f t="shared" si="24"/>
        <v>26.613378000000001</v>
      </c>
      <c r="F210" s="4">
        <f t="shared" si="25"/>
        <v>26.614999999999998</v>
      </c>
      <c r="G210" s="4">
        <f t="shared" si="26"/>
        <v>-1.6219999999975698E-3</v>
      </c>
      <c r="H210" s="4">
        <f t="shared" si="27"/>
        <v>9.0583000000002301E-2</v>
      </c>
      <c r="I210" s="12">
        <f t="shared" si="28"/>
        <v>2.8481643952771307E-3</v>
      </c>
      <c r="J210" s="12">
        <f t="shared" si="29"/>
        <v>-5.6323697195792555E-4</v>
      </c>
      <c r="K210" s="12">
        <f t="shared" si="30"/>
        <v>3.4114013672350563E-3</v>
      </c>
      <c r="L210" s="4">
        <f t="shared" si="31"/>
        <v>137.81738807928355</v>
      </c>
      <c r="M210" s="1"/>
      <c r="N210" s="1"/>
    </row>
    <row r="211" spans="1:14" x14ac:dyDescent="0.25">
      <c r="A211" s="1">
        <v>43732</v>
      </c>
      <c r="B211" s="3">
        <v>2331.5</v>
      </c>
      <c r="C211" s="4">
        <v>26.405000999999999</v>
      </c>
      <c r="D211" s="2">
        <v>1.1336999999999999</v>
      </c>
      <c r="E211" s="4">
        <f t="shared" si="24"/>
        <v>26.432215499999998</v>
      </c>
      <c r="F211" s="4">
        <f t="shared" si="25"/>
        <v>26.405000999999999</v>
      </c>
      <c r="G211" s="4">
        <f t="shared" si="26"/>
        <v>2.7214499999999475E-2</v>
      </c>
      <c r="H211" s="4">
        <f t="shared" si="27"/>
        <v>2.8836499999997045E-2</v>
      </c>
      <c r="I211" s="12">
        <f t="shared" si="28"/>
        <v>-6.8071967414283785E-3</v>
      </c>
      <c r="J211" s="12">
        <f t="shared" si="29"/>
        <v>-7.8902498591020276E-3</v>
      </c>
      <c r="K211" s="12">
        <f t="shared" si="30"/>
        <v>1.0830531176736491E-3</v>
      </c>
      <c r="L211" s="4">
        <f t="shared" si="31"/>
        <v>137.96665163111246</v>
      </c>
      <c r="M211" s="1"/>
      <c r="N211" s="1"/>
    </row>
    <row r="212" spans="1:14" x14ac:dyDescent="0.25">
      <c r="A212" s="1">
        <v>43733</v>
      </c>
      <c r="B212" s="3">
        <v>2338.5</v>
      </c>
      <c r="C212" s="4">
        <v>26.395</v>
      </c>
      <c r="D212" s="2">
        <v>1.1286</v>
      </c>
      <c r="E212" s="4">
        <f t="shared" si="24"/>
        <v>26.392311000000003</v>
      </c>
      <c r="F212" s="4">
        <f t="shared" si="25"/>
        <v>26.395</v>
      </c>
      <c r="G212" s="4">
        <f t="shared" si="26"/>
        <v>-2.6889999999966108E-3</v>
      </c>
      <c r="H212" s="4">
        <f t="shared" si="27"/>
        <v>-2.9903499999996086E-2</v>
      </c>
      <c r="I212" s="12">
        <f t="shared" si="28"/>
        <v>-1.5096918379768898E-3</v>
      </c>
      <c r="J212" s="12">
        <f t="shared" si="29"/>
        <v>-3.7875400951503657E-4</v>
      </c>
      <c r="K212" s="12">
        <f t="shared" si="30"/>
        <v>1.1309378284618532E-3</v>
      </c>
      <c r="L212" s="4">
        <f t="shared" si="31"/>
        <v>138.12268333650829</v>
      </c>
      <c r="M212" s="1"/>
      <c r="N212" s="1"/>
    </row>
    <row r="213" spans="1:14" x14ac:dyDescent="0.25">
      <c r="A213" s="1">
        <v>43734</v>
      </c>
      <c r="B213" s="3">
        <v>2363</v>
      </c>
      <c r="C213" s="4">
        <v>26.684999000000001</v>
      </c>
      <c r="D213" s="2">
        <v>1.1287</v>
      </c>
      <c r="E213" s="4">
        <f t="shared" si="24"/>
        <v>26.671181000000001</v>
      </c>
      <c r="F213" s="4">
        <f t="shared" si="25"/>
        <v>26.684999000000001</v>
      </c>
      <c r="G213" s="4">
        <f t="shared" si="26"/>
        <v>-1.3818000000000552E-2</v>
      </c>
      <c r="H213" s="4">
        <f t="shared" si="27"/>
        <v>-1.1129000000003941E-2</v>
      </c>
      <c r="I213" s="12">
        <f t="shared" si="28"/>
        <v>1.0566335020832263E-2</v>
      </c>
      <c r="J213" s="12">
        <f t="shared" si="29"/>
        <v>1.0986891456715275E-2</v>
      </c>
      <c r="K213" s="12">
        <f t="shared" si="30"/>
        <v>-4.2055643588301272E-4</v>
      </c>
      <c r="L213" s="4">
        <f t="shared" si="31"/>
        <v>138.06459495308968</v>
      </c>
      <c r="M213" s="1"/>
      <c r="N213" s="1"/>
    </row>
    <row r="214" spans="1:14" x14ac:dyDescent="0.25">
      <c r="A214" s="1">
        <v>43735</v>
      </c>
      <c r="B214" s="3">
        <v>2408.5</v>
      </c>
      <c r="C214" s="4">
        <v>27.07</v>
      </c>
      <c r="D214" s="2">
        <v>1.1233</v>
      </c>
      <c r="E214" s="4">
        <f t="shared" si="24"/>
        <v>27.0546805</v>
      </c>
      <c r="F214" s="4">
        <f t="shared" si="25"/>
        <v>27.07</v>
      </c>
      <c r="G214" s="4">
        <f t="shared" si="26"/>
        <v>-1.5319500000000374E-2</v>
      </c>
      <c r="H214" s="4">
        <f t="shared" si="27"/>
        <v>-1.5014999999998224E-3</v>
      </c>
      <c r="I214" s="12">
        <f t="shared" si="28"/>
        <v>1.4378797099386054E-2</v>
      </c>
      <c r="J214" s="12">
        <f t="shared" si="29"/>
        <v>1.442761905293688E-2</v>
      </c>
      <c r="K214" s="12">
        <f t="shared" si="30"/>
        <v>-4.882195355082608E-5</v>
      </c>
      <c r="L214" s="4">
        <f t="shared" si="31"/>
        <v>138.05785436984786</v>
      </c>
      <c r="M214" s="1"/>
      <c r="N214" s="1"/>
    </row>
    <row r="215" spans="1:14" x14ac:dyDescent="0.25">
      <c r="A215" s="1">
        <v>43738</v>
      </c>
      <c r="B215" s="3">
        <v>2384</v>
      </c>
      <c r="C215" s="4">
        <v>26.9</v>
      </c>
      <c r="D215" s="2">
        <v>1.1275999999999999</v>
      </c>
      <c r="E215" s="4">
        <f t="shared" si="24"/>
        <v>26.881983999999999</v>
      </c>
      <c r="F215" s="4">
        <f t="shared" si="25"/>
        <v>26.9</v>
      </c>
      <c r="G215" s="4">
        <f t="shared" si="26"/>
        <v>-1.8015999999999366E-2</v>
      </c>
      <c r="H215" s="4">
        <f t="shared" si="27"/>
        <v>-2.6964999999989914E-3</v>
      </c>
      <c r="I215" s="12">
        <f t="shared" si="28"/>
        <v>-6.3832393067809745E-3</v>
      </c>
      <c r="J215" s="12">
        <f t="shared" si="29"/>
        <v>-6.280014776505416E-3</v>
      </c>
      <c r="K215" s="12">
        <f t="shared" si="30"/>
        <v>-1.0322453027555856E-4</v>
      </c>
      <c r="L215" s="4">
        <f t="shared" si="31"/>
        <v>138.04360341267969</v>
      </c>
      <c r="M215" s="1"/>
      <c r="N215" s="1"/>
    </row>
    <row r="216" spans="1:14" x14ac:dyDescent="0.25">
      <c r="A216" s="1">
        <v>43739</v>
      </c>
      <c r="B216" s="3">
        <v>2390.5</v>
      </c>
      <c r="C216" s="4">
        <v>26.780000999999999</v>
      </c>
      <c r="D216" s="2">
        <v>1.1255999999999999</v>
      </c>
      <c r="E216" s="4">
        <f t="shared" si="24"/>
        <v>26.907467999999998</v>
      </c>
      <c r="F216" s="4">
        <f t="shared" si="25"/>
        <v>26.780000999999999</v>
      </c>
      <c r="G216" s="4">
        <f t="shared" si="26"/>
        <v>0.12746699999999933</v>
      </c>
      <c r="H216" s="4">
        <f t="shared" si="27"/>
        <v>0.1454829999999987</v>
      </c>
      <c r="I216" s="12">
        <f t="shared" si="28"/>
        <v>9.4799550509372388E-4</v>
      </c>
      <c r="J216" s="12">
        <f t="shared" si="29"/>
        <v>-4.4609293680297757E-3</v>
      </c>
      <c r="K216" s="12">
        <f t="shared" si="30"/>
        <v>5.4089248731234996E-3</v>
      </c>
      <c r="L216" s="4">
        <f t="shared" si="31"/>
        <v>138.79027089275414</v>
      </c>
      <c r="M216" s="1"/>
      <c r="N216" s="1"/>
    </row>
    <row r="217" spans="1:14" x14ac:dyDescent="0.25">
      <c r="A217" s="1">
        <v>43740</v>
      </c>
      <c r="B217" s="3">
        <v>2305</v>
      </c>
      <c r="C217" s="4">
        <v>25.9</v>
      </c>
      <c r="D217" s="2">
        <v>1.1226</v>
      </c>
      <c r="E217" s="4">
        <f t="shared" si="24"/>
        <v>25.87593</v>
      </c>
      <c r="F217" s="4">
        <f t="shared" si="25"/>
        <v>25.9</v>
      </c>
      <c r="G217" s="4">
        <f t="shared" si="26"/>
        <v>-2.4069999999998259E-2</v>
      </c>
      <c r="H217" s="4">
        <f t="shared" si="27"/>
        <v>-0.15153699999999759</v>
      </c>
      <c r="I217" s="12">
        <f t="shared" si="28"/>
        <v>-3.8336494537501542E-2</v>
      </c>
      <c r="J217" s="12">
        <f t="shared" si="29"/>
        <v>-3.2860379654205407E-2</v>
      </c>
      <c r="K217" s="12">
        <f t="shared" si="30"/>
        <v>5.4761148832961348E-3</v>
      </c>
      <c r="L217" s="4">
        <f t="shared" si="31"/>
        <v>139.55030236084664</v>
      </c>
      <c r="M217" s="1"/>
      <c r="N217" s="1"/>
    </row>
    <row r="218" spans="1:14" x14ac:dyDescent="0.25">
      <c r="A218" s="1">
        <v>43741</v>
      </c>
      <c r="B218" s="3">
        <v>2286.5</v>
      </c>
      <c r="C218" s="4">
        <v>25.815000999999999</v>
      </c>
      <c r="D218" s="2">
        <v>1.1248</v>
      </c>
      <c r="E218" s="4">
        <f t="shared" si="24"/>
        <v>25.718551999999999</v>
      </c>
      <c r="F218" s="4">
        <f t="shared" si="25"/>
        <v>25.815000999999999</v>
      </c>
      <c r="G218" s="4">
        <f t="shared" si="26"/>
        <v>-9.6448999999999785E-2</v>
      </c>
      <c r="H218" s="4">
        <f t="shared" si="27"/>
        <v>-7.2379000000001525E-2</v>
      </c>
      <c r="I218" s="12">
        <f t="shared" si="28"/>
        <v>-6.0820229456487462E-3</v>
      </c>
      <c r="J218" s="12">
        <f t="shared" si="29"/>
        <v>-3.2818146718146535E-3</v>
      </c>
      <c r="K218" s="12">
        <f t="shared" si="30"/>
        <v>-2.8002082738340928E-3</v>
      </c>
      <c r="L218" s="4">
        <f t="shared" si="31"/>
        <v>139.15953244955975</v>
      </c>
      <c r="M218" s="1"/>
      <c r="N218" s="1"/>
    </row>
    <row r="219" spans="1:14" x14ac:dyDescent="0.25">
      <c r="A219" s="1">
        <v>43742</v>
      </c>
      <c r="B219" s="3">
        <v>2319</v>
      </c>
      <c r="C219" s="4">
        <v>25.99</v>
      </c>
      <c r="D219" s="2">
        <v>1.1234</v>
      </c>
      <c r="E219" s="4">
        <f t="shared" si="24"/>
        <v>26.051646000000002</v>
      </c>
      <c r="F219" s="4">
        <f t="shared" si="25"/>
        <v>25.99</v>
      </c>
      <c r="G219" s="4">
        <f t="shared" si="26"/>
        <v>6.1646000000003198E-2</v>
      </c>
      <c r="H219" s="4">
        <f t="shared" si="27"/>
        <v>0.15809500000000298</v>
      </c>
      <c r="I219" s="12">
        <f t="shared" si="28"/>
        <v>1.2951506756678999E-2</v>
      </c>
      <c r="J219" s="12">
        <f t="shared" si="29"/>
        <v>6.7789654550081124E-3</v>
      </c>
      <c r="K219" s="12">
        <f t="shared" si="30"/>
        <v>6.1725413016708863E-3</v>
      </c>
      <c r="L219" s="4">
        <f t="shared" si="31"/>
        <v>140.01850041112587</v>
      </c>
      <c r="M219" s="1"/>
      <c r="N219" s="1"/>
    </row>
    <row r="220" spans="1:14" x14ac:dyDescent="0.25">
      <c r="A220" s="1">
        <v>43745</v>
      </c>
      <c r="B220" s="3">
        <v>2342</v>
      </c>
      <c r="C220" s="4">
        <v>26.219999000000001</v>
      </c>
      <c r="D220" s="2">
        <v>1.1205000000000001</v>
      </c>
      <c r="E220" s="4">
        <f t="shared" si="24"/>
        <v>26.242110000000004</v>
      </c>
      <c r="F220" s="4">
        <f t="shared" si="25"/>
        <v>26.219999000000001</v>
      </c>
      <c r="G220" s="4">
        <f t="shared" si="26"/>
        <v>2.2111000000002434E-2</v>
      </c>
      <c r="H220" s="4">
        <f t="shared" si="27"/>
        <v>-3.9535000000000764E-2</v>
      </c>
      <c r="I220" s="12">
        <f t="shared" si="28"/>
        <v>7.311015971889212E-3</v>
      </c>
      <c r="J220" s="12">
        <f t="shared" si="29"/>
        <v>8.8495190457869022E-3</v>
      </c>
      <c r="K220" s="12">
        <f t="shared" si="30"/>
        <v>1.5385030738976901E-3</v>
      </c>
      <c r="L220" s="4">
        <f t="shared" si="31"/>
        <v>140.23391930441093</v>
      </c>
      <c r="M220" s="1"/>
      <c r="N220" s="1"/>
    </row>
    <row r="221" spans="1:14" x14ac:dyDescent="0.25">
      <c r="A221" s="1">
        <v>43746</v>
      </c>
      <c r="B221" s="3">
        <v>2322</v>
      </c>
      <c r="C221" s="4">
        <v>25.889999</v>
      </c>
      <c r="D221" s="2">
        <v>1.1153999999999999</v>
      </c>
      <c r="E221" s="4">
        <f t="shared" si="24"/>
        <v>25.899587999999998</v>
      </c>
      <c r="F221" s="4">
        <f t="shared" si="25"/>
        <v>25.889999</v>
      </c>
      <c r="G221" s="4">
        <f t="shared" si="26"/>
        <v>9.5889999999982933E-3</v>
      </c>
      <c r="H221" s="4">
        <f t="shared" si="27"/>
        <v>-1.2522000000004141E-2</v>
      </c>
      <c r="I221" s="12">
        <f t="shared" si="28"/>
        <v>-1.3052380315455081E-2</v>
      </c>
      <c r="J221" s="12">
        <f t="shared" si="29"/>
        <v>-1.2585812836987564E-2</v>
      </c>
      <c r="K221" s="12">
        <f t="shared" si="30"/>
        <v>4.6656747846751667E-4</v>
      </c>
      <c r="L221" s="4">
        <f t="shared" si="31"/>
        <v>140.29934789053641</v>
      </c>
      <c r="M221" s="1"/>
      <c r="N221" s="1"/>
    </row>
    <row r="222" spans="1:14" x14ac:dyDescent="0.25">
      <c r="A222" s="1">
        <v>43747</v>
      </c>
      <c r="B222" s="3">
        <v>2319.5</v>
      </c>
      <c r="C222" s="4">
        <v>25.815000999999999</v>
      </c>
      <c r="D222" s="2">
        <v>1.1124000000000001</v>
      </c>
      <c r="E222" s="4">
        <f t="shared" si="24"/>
        <v>25.802118</v>
      </c>
      <c r="F222" s="4">
        <f t="shared" si="25"/>
        <v>25.815000999999999</v>
      </c>
      <c r="G222" s="4">
        <f t="shared" si="26"/>
        <v>-1.2882999999998646E-2</v>
      </c>
      <c r="H222" s="4">
        <f t="shared" si="27"/>
        <v>-2.2471999999996939E-2</v>
      </c>
      <c r="I222" s="12">
        <f t="shared" si="28"/>
        <v>-3.7633803286754031E-3</v>
      </c>
      <c r="J222" s="12">
        <f t="shared" si="29"/>
        <v>-2.8967942408959502E-3</v>
      </c>
      <c r="K222" s="12">
        <f t="shared" si="30"/>
        <v>8.665860877794529E-4</v>
      </c>
      <c r="L222" s="4">
        <f t="shared" si="31"/>
        <v>140.42092935354287</v>
      </c>
      <c r="M222" s="1"/>
      <c r="N222" s="1"/>
    </row>
    <row r="223" spans="1:14" x14ac:dyDescent="0.25">
      <c r="A223" s="1">
        <v>43748</v>
      </c>
      <c r="B223" s="3">
        <v>2315.5</v>
      </c>
      <c r="C223" s="4">
        <v>25.965</v>
      </c>
      <c r="D223" s="2">
        <v>1.1299999999999999</v>
      </c>
      <c r="E223" s="4">
        <f t="shared" si="24"/>
        <v>26.165150000000001</v>
      </c>
      <c r="F223" s="4">
        <f t="shared" si="25"/>
        <v>25.965</v>
      </c>
      <c r="G223" s="4">
        <f t="shared" si="26"/>
        <v>0.20015000000000072</v>
      </c>
      <c r="H223" s="4">
        <f t="shared" si="27"/>
        <v>0.21303299999999936</v>
      </c>
      <c r="I223" s="12">
        <f t="shared" si="28"/>
        <v>1.40698527151919E-2</v>
      </c>
      <c r="J223" s="12">
        <f t="shared" si="29"/>
        <v>5.8105362846974096E-3</v>
      </c>
      <c r="K223" s="12">
        <f t="shared" si="30"/>
        <v>8.2593164304944899E-3</v>
      </c>
      <c r="L223" s="4">
        <f t="shared" si="31"/>
        <v>141.58071024253789</v>
      </c>
      <c r="M223" s="1"/>
      <c r="N223" s="1"/>
    </row>
    <row r="224" spans="1:14" x14ac:dyDescent="0.25">
      <c r="A224" s="1">
        <v>43749</v>
      </c>
      <c r="B224" s="3">
        <v>2290.5</v>
      </c>
      <c r="C224" s="4">
        <v>26.290001</v>
      </c>
      <c r="D224" s="2">
        <v>1.1458999999999999</v>
      </c>
      <c r="E224" s="4">
        <f t="shared" si="24"/>
        <v>26.2468395</v>
      </c>
      <c r="F224" s="4">
        <f t="shared" si="25"/>
        <v>26.290001</v>
      </c>
      <c r="G224" s="4">
        <f t="shared" si="26"/>
        <v>-4.3161500000000075E-2</v>
      </c>
      <c r="H224" s="4">
        <f t="shared" si="27"/>
        <v>-0.24331150000000079</v>
      </c>
      <c r="I224" s="12">
        <f t="shared" si="28"/>
        <v>3.1220726806457932E-3</v>
      </c>
      <c r="J224" s="12">
        <f t="shared" si="29"/>
        <v>1.2516888118621283E-2</v>
      </c>
      <c r="K224" s="12">
        <f t="shared" si="30"/>
        <v>9.39481543797549E-3</v>
      </c>
      <c r="L224" s="4">
        <f t="shared" si="31"/>
        <v>142.91083488484401</v>
      </c>
      <c r="M224" s="1"/>
      <c r="N224" s="1"/>
    </row>
    <row r="225" spans="1:14" x14ac:dyDescent="0.25">
      <c r="A225" s="1">
        <v>43752</v>
      </c>
      <c r="B225" s="3">
        <v>2289.5</v>
      </c>
      <c r="C225" s="4">
        <v>26.16</v>
      </c>
      <c r="D225" s="2">
        <v>1.1434</v>
      </c>
      <c r="E225" s="4">
        <f t="shared" si="24"/>
        <v>26.178142999999999</v>
      </c>
      <c r="F225" s="4">
        <f t="shared" si="25"/>
        <v>26.16</v>
      </c>
      <c r="G225" s="4">
        <f t="shared" si="26"/>
        <v>1.8142999999998466E-2</v>
      </c>
      <c r="H225" s="4">
        <f t="shared" si="27"/>
        <v>6.1304499999998541E-2</v>
      </c>
      <c r="I225" s="12">
        <f t="shared" si="28"/>
        <v>-2.6173246496974389E-3</v>
      </c>
      <c r="J225" s="12">
        <f t="shared" si="29"/>
        <v>-4.9448837982166705E-3</v>
      </c>
      <c r="K225" s="12">
        <f t="shared" si="30"/>
        <v>2.3275591485192315E-3</v>
      </c>
      <c r="L225" s="4">
        <f t="shared" si="31"/>
        <v>143.24346830600274</v>
      </c>
      <c r="M225" s="1"/>
      <c r="N225" s="1"/>
    </row>
    <row r="226" spans="1:14" x14ac:dyDescent="0.25">
      <c r="A226" s="1">
        <v>43753</v>
      </c>
      <c r="B226" s="3">
        <v>2264</v>
      </c>
      <c r="C226" s="4">
        <v>26.174999</v>
      </c>
      <c r="D226" s="2">
        <v>1.1588000000000001</v>
      </c>
      <c r="E226" s="4">
        <f t="shared" si="24"/>
        <v>26.235232000000003</v>
      </c>
      <c r="F226" s="4">
        <f t="shared" si="25"/>
        <v>26.174999</v>
      </c>
      <c r="G226" s="4">
        <f t="shared" si="26"/>
        <v>6.0233000000003756E-2</v>
      </c>
      <c r="H226" s="4">
        <f t="shared" si="27"/>
        <v>4.209000000000529E-2</v>
      </c>
      <c r="I226" s="12">
        <f t="shared" si="28"/>
        <v>2.1807887595390874E-3</v>
      </c>
      <c r="J226" s="12">
        <f t="shared" si="29"/>
        <v>5.733562691130345E-4</v>
      </c>
      <c r="K226" s="12">
        <f t="shared" si="30"/>
        <v>-1.6074324904260529E-3</v>
      </c>
      <c r="L226" s="4">
        <f t="shared" si="31"/>
        <v>143.01321410100635</v>
      </c>
      <c r="M226" s="1"/>
      <c r="N226" s="1"/>
    </row>
    <row r="227" spans="1:14" x14ac:dyDescent="0.25">
      <c r="A227" s="1">
        <v>43754</v>
      </c>
      <c r="B227" s="3">
        <v>2248.5</v>
      </c>
      <c r="C227" s="4">
        <v>26.09</v>
      </c>
      <c r="D227" s="2">
        <v>1.159</v>
      </c>
      <c r="E227" s="4">
        <f t="shared" si="24"/>
        <v>26.060115</v>
      </c>
      <c r="F227" s="4">
        <f t="shared" si="25"/>
        <v>26.09</v>
      </c>
      <c r="G227" s="4">
        <f t="shared" si="26"/>
        <v>-2.9885000000000161E-2</v>
      </c>
      <c r="H227" s="4">
        <f t="shared" si="27"/>
        <v>-9.0118000000003917E-2</v>
      </c>
      <c r="I227" s="12">
        <f t="shared" si="28"/>
        <v>-6.6748790328975405E-3</v>
      </c>
      <c r="J227" s="12">
        <f t="shared" si="29"/>
        <v>-3.2473353676154559E-3</v>
      </c>
      <c r="K227" s="12">
        <f t="shared" si="30"/>
        <v>3.4275436652820845E-3</v>
      </c>
      <c r="L227" s="4">
        <f t="shared" si="31"/>
        <v>143.50339813704989</v>
      </c>
      <c r="M227" s="1"/>
      <c r="N227" s="1"/>
    </row>
    <row r="228" spans="1:14" x14ac:dyDescent="0.25">
      <c r="A228" s="1">
        <v>43755</v>
      </c>
      <c r="B228" s="3">
        <v>2258.5</v>
      </c>
      <c r="C228" s="4">
        <v>26.125</v>
      </c>
      <c r="D228" s="2">
        <v>1.1588000000000001</v>
      </c>
      <c r="E228" s="4">
        <f t="shared" si="24"/>
        <v>26.171498000000003</v>
      </c>
      <c r="F228" s="4">
        <f t="shared" si="25"/>
        <v>26.125</v>
      </c>
      <c r="G228" s="4">
        <f t="shared" si="26"/>
        <v>4.6498000000003259E-2</v>
      </c>
      <c r="H228" s="4">
        <f t="shared" si="27"/>
        <v>7.638300000000342E-2</v>
      </c>
      <c r="I228" s="12">
        <f t="shared" si="28"/>
        <v>4.2740793737865435E-3</v>
      </c>
      <c r="J228" s="12">
        <f t="shared" si="29"/>
        <v>1.3415101571483401E-3</v>
      </c>
      <c r="K228" s="12">
        <f t="shared" si="30"/>
        <v>2.9325692166382034E-3</v>
      </c>
      <c r="L228" s="4">
        <f t="shared" si="31"/>
        <v>143.92423178490958</v>
      </c>
      <c r="M228" s="1"/>
      <c r="N228" s="1"/>
    </row>
    <row r="229" spans="1:14" x14ac:dyDescent="0.25">
      <c r="A229" s="1">
        <v>43756</v>
      </c>
      <c r="B229" s="3">
        <v>2240</v>
      </c>
      <c r="C229" s="4">
        <v>25.915001</v>
      </c>
      <c r="D229" s="2">
        <v>1.1620999999999999</v>
      </c>
      <c r="E229" s="4">
        <f t="shared" si="24"/>
        <v>26.031039999999997</v>
      </c>
      <c r="F229" s="4">
        <f t="shared" si="25"/>
        <v>25.915001</v>
      </c>
      <c r="G229" s="4">
        <f t="shared" si="26"/>
        <v>0.11603899999999712</v>
      </c>
      <c r="H229" s="4">
        <f t="shared" si="27"/>
        <v>6.9540999999993858E-2</v>
      </c>
      <c r="I229" s="12">
        <f t="shared" si="28"/>
        <v>-5.3668307408313298E-3</v>
      </c>
      <c r="J229" s="12">
        <f t="shared" si="29"/>
        <v>-8.0382392344497955E-3</v>
      </c>
      <c r="K229" s="12">
        <f t="shared" si="30"/>
        <v>-2.6714084936184657E-3</v>
      </c>
      <c r="L229" s="4">
        <f t="shared" si="31"/>
        <v>143.53975136968185</v>
      </c>
      <c r="M229" s="1"/>
      <c r="N229" s="1"/>
    </row>
    <row r="230" spans="1:14" x14ac:dyDescent="0.25">
      <c r="A230" s="1">
        <v>43759</v>
      </c>
      <c r="B230" s="3">
        <v>2239</v>
      </c>
      <c r="C230" s="4">
        <v>26.084999</v>
      </c>
      <c r="D230" s="2">
        <v>1.1623000000000001</v>
      </c>
      <c r="E230" s="4">
        <f t="shared" si="24"/>
        <v>26.023897000000002</v>
      </c>
      <c r="F230" s="4">
        <f t="shared" si="25"/>
        <v>26.084999</v>
      </c>
      <c r="G230" s="4">
        <f t="shared" si="26"/>
        <v>-6.1101999999998213E-2</v>
      </c>
      <c r="H230" s="4">
        <f t="shared" si="27"/>
        <v>-0.17714099999999533</v>
      </c>
      <c r="I230" s="12">
        <f t="shared" si="28"/>
        <v>-2.7440317405669212E-4</v>
      </c>
      <c r="J230" s="12">
        <f t="shared" si="29"/>
        <v>6.5598299610329924E-3</v>
      </c>
      <c r="K230" s="12">
        <f t="shared" si="30"/>
        <v>6.8342331350896846E-3</v>
      </c>
      <c r="L230" s="4">
        <f t="shared" si="31"/>
        <v>144.52073549469506</v>
      </c>
      <c r="M230" s="1"/>
      <c r="N230" s="1"/>
    </row>
    <row r="231" spans="1:14" x14ac:dyDescent="0.25">
      <c r="A231" s="1">
        <v>43760</v>
      </c>
      <c r="B231" s="3">
        <v>2281.5</v>
      </c>
      <c r="C231" s="4">
        <v>26.49</v>
      </c>
      <c r="D231" s="2">
        <v>1.157</v>
      </c>
      <c r="E231" s="4">
        <f t="shared" si="24"/>
        <v>26.396955000000002</v>
      </c>
      <c r="F231" s="4">
        <f t="shared" si="25"/>
        <v>26.49</v>
      </c>
      <c r="G231" s="4">
        <f t="shared" si="26"/>
        <v>-9.3044999999996492E-2</v>
      </c>
      <c r="H231" s="4">
        <f t="shared" si="27"/>
        <v>-3.1942999999998278E-2</v>
      </c>
      <c r="I231" s="12">
        <f t="shared" si="28"/>
        <v>1.4335208904338925E-2</v>
      </c>
      <c r="J231" s="12">
        <f t="shared" si="29"/>
        <v>1.5526203393758875E-2</v>
      </c>
      <c r="K231" s="12">
        <f t="shared" si="30"/>
        <v>-1.1909944894199498E-3</v>
      </c>
      <c r="L231" s="4">
        <f t="shared" si="31"/>
        <v>144.34861209511396</v>
      </c>
      <c r="M231" s="1"/>
      <c r="N231" s="1"/>
    </row>
    <row r="232" spans="1:14" x14ac:dyDescent="0.25">
      <c r="A232" s="1">
        <v>43761</v>
      </c>
      <c r="B232" s="3">
        <v>2303</v>
      </c>
      <c r="C232" s="4">
        <v>26.674999</v>
      </c>
      <c r="D232" s="2">
        <v>1.1599999999999999</v>
      </c>
      <c r="E232" s="4">
        <f t="shared" si="24"/>
        <v>26.7148</v>
      </c>
      <c r="F232" s="4">
        <f t="shared" si="25"/>
        <v>26.674999</v>
      </c>
      <c r="G232" s="4">
        <f t="shared" si="26"/>
        <v>3.9801000000000641E-2</v>
      </c>
      <c r="H232" s="4">
        <f t="shared" si="27"/>
        <v>0.13284599999999713</v>
      </c>
      <c r="I232" s="12">
        <f t="shared" si="28"/>
        <v>1.2040972150007434E-2</v>
      </c>
      <c r="J232" s="12">
        <f t="shared" si="29"/>
        <v>6.9837297093242601E-3</v>
      </c>
      <c r="K232" s="12">
        <f t="shared" si="30"/>
        <v>5.057242440683174E-3</v>
      </c>
      <c r="L232" s="4">
        <f t="shared" si="31"/>
        <v>145.07861802245509</v>
      </c>
      <c r="M232" s="1"/>
      <c r="N232" s="1"/>
    </row>
    <row r="233" spans="1:14" x14ac:dyDescent="0.25">
      <c r="A233" s="1">
        <v>43762</v>
      </c>
      <c r="B233" s="3">
        <v>2321.5</v>
      </c>
      <c r="C233" s="4">
        <v>26.84</v>
      </c>
      <c r="D233" s="2">
        <v>1.1574</v>
      </c>
      <c r="E233" s="4">
        <f t="shared" si="24"/>
        <v>26.869040999999999</v>
      </c>
      <c r="F233" s="4">
        <f t="shared" si="25"/>
        <v>26.84</v>
      </c>
      <c r="G233" s="4">
        <f t="shared" si="26"/>
        <v>2.9040999999999428E-2</v>
      </c>
      <c r="H233" s="4">
        <f t="shared" si="27"/>
        <v>-1.0760000000001213E-2</v>
      </c>
      <c r="I233" s="12">
        <f t="shared" si="28"/>
        <v>5.773616122898062E-3</v>
      </c>
      <c r="J233" s="12">
        <f t="shared" si="29"/>
        <v>6.1856047304820194E-3</v>
      </c>
      <c r="K233" s="12">
        <f t="shared" si="30"/>
        <v>4.1198860758395739E-4</v>
      </c>
      <c r="L233" s="4">
        <f t="shared" si="31"/>
        <v>145.13838876028436</v>
      </c>
      <c r="M233" s="1"/>
      <c r="N233" s="1"/>
    </row>
    <row r="234" spans="1:14" x14ac:dyDescent="0.25">
      <c r="A234" s="1">
        <v>43763</v>
      </c>
      <c r="B234" s="3">
        <v>2325.5</v>
      </c>
      <c r="C234" s="4">
        <v>26.9</v>
      </c>
      <c r="D234" s="2">
        <v>1.1578999999999999</v>
      </c>
      <c r="E234" s="4">
        <f t="shared" si="24"/>
        <v>26.926964499999997</v>
      </c>
      <c r="F234" s="4">
        <f t="shared" si="25"/>
        <v>26.9</v>
      </c>
      <c r="G234" s="4">
        <f t="shared" si="26"/>
        <v>2.6964499999998282E-2</v>
      </c>
      <c r="H234" s="4">
        <f t="shared" si="27"/>
        <v>-2.0765000000011469E-3</v>
      </c>
      <c r="I234" s="12">
        <f t="shared" si="28"/>
        <v>2.1557710228659044E-3</v>
      </c>
      <c r="J234" s="12">
        <f t="shared" si="29"/>
        <v>2.2354694485842153E-3</v>
      </c>
      <c r="K234" s="12">
        <f t="shared" si="30"/>
        <v>7.9698425718310872E-5</v>
      </c>
      <c r="L234" s="4">
        <f t="shared" si="31"/>
        <v>145.14995606137984</v>
      </c>
      <c r="M234" s="1"/>
      <c r="N234" s="1"/>
    </row>
    <row r="235" spans="1:14" x14ac:dyDescent="0.25">
      <c r="A235" s="1">
        <v>43766</v>
      </c>
      <c r="B235" s="3">
        <v>2330</v>
      </c>
      <c r="C235" s="4">
        <v>27</v>
      </c>
      <c r="D235" s="2">
        <v>1.1586000000000001</v>
      </c>
      <c r="E235" s="4">
        <f t="shared" si="24"/>
        <v>26.995380000000001</v>
      </c>
      <c r="F235" s="4">
        <f t="shared" si="25"/>
        <v>27</v>
      </c>
      <c r="G235" s="4">
        <f t="shared" si="26"/>
        <v>-4.6199999999991803E-3</v>
      </c>
      <c r="H235" s="4">
        <f t="shared" si="27"/>
        <v>-3.1584499999997462E-2</v>
      </c>
      <c r="I235" s="12">
        <f t="shared" si="28"/>
        <v>2.5407802650760924E-3</v>
      </c>
      <c r="J235" s="12">
        <f t="shared" si="29"/>
        <v>3.7174721189592308E-3</v>
      </c>
      <c r="K235" s="12">
        <f t="shared" si="30"/>
        <v>1.1766918538831384E-3</v>
      </c>
      <c r="L235" s="4">
        <f t="shared" si="31"/>
        <v>145.32075283226877</v>
      </c>
      <c r="M235" s="1"/>
      <c r="N235" s="1"/>
    </row>
    <row r="236" spans="1:14" x14ac:dyDescent="0.25">
      <c r="A236" s="1">
        <v>43767</v>
      </c>
      <c r="B236" s="3">
        <v>2329.5</v>
      </c>
      <c r="C236" s="4">
        <v>27.014999</v>
      </c>
      <c r="D236" s="2">
        <v>1.1580999999999999</v>
      </c>
      <c r="E236" s="4">
        <f t="shared" si="24"/>
        <v>26.977939500000002</v>
      </c>
      <c r="F236" s="4">
        <f t="shared" si="25"/>
        <v>27.014999</v>
      </c>
      <c r="G236" s="4">
        <f t="shared" si="26"/>
        <v>-3.7059499999998025E-2</v>
      </c>
      <c r="H236" s="4">
        <f t="shared" si="27"/>
        <v>-3.2439499999998844E-2</v>
      </c>
      <c r="I236" s="12">
        <f t="shared" si="28"/>
        <v>-6.4605499163183921E-4</v>
      </c>
      <c r="J236" s="12">
        <f t="shared" si="29"/>
        <v>5.5551851851842748E-4</v>
      </c>
      <c r="K236" s="12">
        <f t="shared" si="30"/>
        <v>-1.2015735101502667E-3</v>
      </c>
      <c r="L236" s="4">
        <f t="shared" si="31"/>
        <v>145.14613926519041</v>
      </c>
      <c r="M236" s="1"/>
      <c r="N236" s="1"/>
    </row>
    <row r="237" spans="1:14" x14ac:dyDescent="0.25">
      <c r="A237" s="1">
        <v>43768</v>
      </c>
      <c r="B237" s="3">
        <v>2329</v>
      </c>
      <c r="C237" s="4">
        <v>26.940000999999999</v>
      </c>
      <c r="D237" s="2">
        <v>1.157</v>
      </c>
      <c r="E237" s="4">
        <f t="shared" si="24"/>
        <v>26.946529999999999</v>
      </c>
      <c r="F237" s="4">
        <f t="shared" si="25"/>
        <v>26.940000999999999</v>
      </c>
      <c r="G237" s="4">
        <f t="shared" si="26"/>
        <v>6.5290000000004511E-3</v>
      </c>
      <c r="H237" s="4">
        <f t="shared" si="27"/>
        <v>4.3588499999998476E-2</v>
      </c>
      <c r="I237" s="12">
        <f t="shared" si="28"/>
        <v>-1.1642660848877329E-3</v>
      </c>
      <c r="J237" s="12">
        <f t="shared" si="29"/>
        <v>-2.7761614945830404E-3</v>
      </c>
      <c r="K237" s="12">
        <f t="shared" si="30"/>
        <v>1.6118954096953075E-3</v>
      </c>
      <c r="L237" s="4">
        <f t="shared" si="31"/>
        <v>145.38009966080696</v>
      </c>
      <c r="M237" s="1"/>
      <c r="N237" s="1"/>
    </row>
    <row r="238" spans="1:14" x14ac:dyDescent="0.25">
      <c r="A238" s="1">
        <v>43769</v>
      </c>
      <c r="B238" s="3">
        <v>2233</v>
      </c>
      <c r="C238" s="4">
        <v>26.035</v>
      </c>
      <c r="D238" s="2">
        <v>1.1605000000000001</v>
      </c>
      <c r="E238" s="4">
        <f t="shared" si="24"/>
        <v>25.913965000000001</v>
      </c>
      <c r="F238" s="4">
        <f t="shared" si="25"/>
        <v>26.035</v>
      </c>
      <c r="G238" s="4">
        <f t="shared" si="26"/>
        <v>-0.12103499999999912</v>
      </c>
      <c r="H238" s="4">
        <f t="shared" si="27"/>
        <v>-0.12756399999999957</v>
      </c>
      <c r="I238" s="12">
        <f t="shared" si="28"/>
        <v>-3.8319034027757826E-2</v>
      </c>
      <c r="J238" s="12">
        <f t="shared" si="29"/>
        <v>-3.3593205879984933E-2</v>
      </c>
      <c r="K238" s="12">
        <f t="shared" si="30"/>
        <v>4.7258281477728925E-3</v>
      </c>
      <c r="L238" s="4">
        <f t="shared" si="31"/>
        <v>146.06714102791003</v>
      </c>
      <c r="M238" s="1"/>
      <c r="N238" s="1"/>
    </row>
    <row r="239" spans="1:14" x14ac:dyDescent="0.25">
      <c r="A239" s="1">
        <v>43770</v>
      </c>
      <c r="B239" s="3">
        <v>2260.5</v>
      </c>
      <c r="C239" s="4">
        <v>26.26</v>
      </c>
      <c r="D239" s="2">
        <v>1.1589</v>
      </c>
      <c r="E239" s="4">
        <f t="shared" si="24"/>
        <v>26.196934500000001</v>
      </c>
      <c r="F239" s="4">
        <f t="shared" si="25"/>
        <v>26.26</v>
      </c>
      <c r="G239" s="4">
        <f t="shared" si="26"/>
        <v>-6.3065500000000441E-2</v>
      </c>
      <c r="H239" s="4">
        <f t="shared" si="27"/>
        <v>5.7969499999998675E-2</v>
      </c>
      <c r="I239" s="12">
        <f t="shared" si="28"/>
        <v>1.0919575603347553E-2</v>
      </c>
      <c r="J239" s="12">
        <f t="shared" si="29"/>
        <v>8.6422124063760819E-3</v>
      </c>
      <c r="K239" s="12">
        <f t="shared" si="30"/>
        <v>2.2773631969714714E-3</v>
      </c>
      <c r="L239" s="4">
        <f t="shared" si="31"/>
        <v>146.39978895917383</v>
      </c>
      <c r="M239" s="1"/>
      <c r="N239" s="1"/>
    </row>
    <row r="240" spans="1:14" x14ac:dyDescent="0.25">
      <c r="A240" s="1">
        <v>43773</v>
      </c>
      <c r="B240" s="3">
        <v>2308.5</v>
      </c>
      <c r="C240" s="4">
        <v>26.76</v>
      </c>
      <c r="D240" s="2">
        <v>1.1576</v>
      </c>
      <c r="E240" s="4">
        <f t="shared" si="24"/>
        <v>26.723196000000002</v>
      </c>
      <c r="F240" s="4">
        <f t="shared" si="25"/>
        <v>26.76</v>
      </c>
      <c r="G240" s="4">
        <f t="shared" si="26"/>
        <v>-3.6804000000000059E-2</v>
      </c>
      <c r="H240" s="4">
        <f t="shared" si="27"/>
        <v>2.6261500000000382E-2</v>
      </c>
      <c r="I240" s="12">
        <f t="shared" si="28"/>
        <v>2.0088667244634983E-2</v>
      </c>
      <c r="J240" s="12">
        <f t="shared" si="29"/>
        <v>1.9040365575019091E-2</v>
      </c>
      <c r="K240" s="12">
        <f t="shared" si="30"/>
        <v>1.048301669615892E-3</v>
      </c>
      <c r="L240" s="4">
        <f t="shared" si="31"/>
        <v>146.55326010237115</v>
      </c>
      <c r="M240" s="1"/>
      <c r="N240" s="1"/>
    </row>
    <row r="241" spans="1:14" x14ac:dyDescent="0.25">
      <c r="A241" s="1">
        <v>43774</v>
      </c>
      <c r="B241" s="3">
        <v>2329</v>
      </c>
      <c r="C241" s="4">
        <v>27.084999</v>
      </c>
      <c r="D241" s="2">
        <v>1.1633</v>
      </c>
      <c r="E241" s="4">
        <f t="shared" si="24"/>
        <v>27.093256999999998</v>
      </c>
      <c r="F241" s="4">
        <f t="shared" si="25"/>
        <v>27.084999</v>
      </c>
      <c r="G241" s="4">
        <f t="shared" si="26"/>
        <v>8.2579999999978781E-3</v>
      </c>
      <c r="H241" s="4">
        <f t="shared" si="27"/>
        <v>4.5061999999997937E-2</v>
      </c>
      <c r="I241" s="12">
        <f t="shared" si="28"/>
        <v>1.3847931961431525E-2</v>
      </c>
      <c r="J241" s="12">
        <f t="shared" si="29"/>
        <v>1.2144955156950576E-2</v>
      </c>
      <c r="K241" s="12">
        <f t="shared" si="30"/>
        <v>1.702976804480949E-3</v>
      </c>
      <c r="L241" s="4">
        <f t="shared" si="31"/>
        <v>146.80283690494656</v>
      </c>
      <c r="M241" s="1"/>
      <c r="N241" s="1"/>
    </row>
    <row r="242" spans="1:14" x14ac:dyDescent="0.25">
      <c r="A242" s="1">
        <v>43775</v>
      </c>
      <c r="B242" s="3">
        <v>2339</v>
      </c>
      <c r="C242" s="4">
        <v>27.204999999999998</v>
      </c>
      <c r="D242" s="2">
        <v>1.1617999999999999</v>
      </c>
      <c r="E242" s="4">
        <f t="shared" si="24"/>
        <v>27.174502</v>
      </c>
      <c r="F242" s="4">
        <f t="shared" si="25"/>
        <v>27.204999999999998</v>
      </c>
      <c r="G242" s="4">
        <f t="shared" si="26"/>
        <v>-3.0497999999997916E-2</v>
      </c>
      <c r="H242" s="4">
        <f t="shared" si="27"/>
        <v>-3.8755999999995794E-2</v>
      </c>
      <c r="I242" s="12">
        <f t="shared" si="28"/>
        <v>2.9987166179394897E-3</v>
      </c>
      <c r="J242" s="12">
        <f t="shared" si="29"/>
        <v>4.4305336692092023E-3</v>
      </c>
      <c r="K242" s="12">
        <f t="shared" si="30"/>
        <v>1.4318170512697126E-3</v>
      </c>
      <c r="L242" s="4">
        <f t="shared" si="31"/>
        <v>147.01303171000183</v>
      </c>
      <c r="M242" s="1"/>
      <c r="N242" s="1"/>
    </row>
    <row r="243" spans="1:14" x14ac:dyDescent="0.25">
      <c r="A243" s="1">
        <v>43776</v>
      </c>
      <c r="B243" s="3">
        <v>2342.5</v>
      </c>
      <c r="C243" s="4">
        <v>27.24</v>
      </c>
      <c r="D243" s="2">
        <v>1.1598999999999999</v>
      </c>
      <c r="E243" s="4">
        <f t="shared" si="24"/>
        <v>27.170657500000001</v>
      </c>
      <c r="F243" s="4">
        <f t="shared" si="25"/>
        <v>27.24</v>
      </c>
      <c r="G243" s="4">
        <f t="shared" si="26"/>
        <v>-6.9342499999997642E-2</v>
      </c>
      <c r="H243" s="4">
        <f t="shared" si="27"/>
        <v>-3.8844499999999726E-2</v>
      </c>
      <c r="I243" s="12">
        <f t="shared" si="28"/>
        <v>-1.4147453373758445E-4</v>
      </c>
      <c r="J243" s="12">
        <f t="shared" si="29"/>
        <v>1.2865282117258126E-3</v>
      </c>
      <c r="K243" s="12">
        <f t="shared" si="30"/>
        <v>-1.428002745463397E-3</v>
      </c>
      <c r="L243" s="4">
        <f t="shared" si="31"/>
        <v>146.80309669710104</v>
      </c>
      <c r="M243" s="1"/>
      <c r="N243" s="1"/>
    </row>
    <row r="244" spans="1:14" x14ac:dyDescent="0.25">
      <c r="A244" s="1">
        <v>43777</v>
      </c>
      <c r="B244" s="3">
        <v>2341</v>
      </c>
      <c r="C244" s="4">
        <v>27.219999000000001</v>
      </c>
      <c r="D244" s="2">
        <v>1.1594</v>
      </c>
      <c r="E244" s="4">
        <f t="shared" si="24"/>
        <v>27.141553999999999</v>
      </c>
      <c r="F244" s="4">
        <f t="shared" si="25"/>
        <v>27.219999000000001</v>
      </c>
      <c r="G244" s="4">
        <f t="shared" si="26"/>
        <v>-7.8445000000002096E-2</v>
      </c>
      <c r="H244" s="4">
        <f t="shared" si="27"/>
        <v>-9.1025000000044543E-3</v>
      </c>
      <c r="I244" s="12">
        <f t="shared" si="28"/>
        <v>-1.0711371265124114E-3</v>
      </c>
      <c r="J244" s="12">
        <f t="shared" si="29"/>
        <v>-7.3425110132152582E-4</v>
      </c>
      <c r="K244" s="12">
        <f t="shared" si="30"/>
        <v>-3.3688602519088562E-4</v>
      </c>
      <c r="L244" s="4">
        <f t="shared" si="31"/>
        <v>146.75364078536904</v>
      </c>
      <c r="M244" s="1"/>
      <c r="N244" s="1"/>
    </row>
    <row r="245" spans="1:14" x14ac:dyDescent="0.25">
      <c r="A245" s="1">
        <v>43780</v>
      </c>
      <c r="B245" s="3">
        <v>2329.5</v>
      </c>
      <c r="C245" s="4">
        <v>27.200001</v>
      </c>
      <c r="D245" s="2">
        <v>1.1652</v>
      </c>
      <c r="E245" s="4">
        <f t="shared" si="24"/>
        <v>27.143334000000003</v>
      </c>
      <c r="F245" s="4">
        <f t="shared" si="25"/>
        <v>27.200001</v>
      </c>
      <c r="G245" s="4">
        <f t="shared" si="26"/>
        <v>-5.6666999999997358E-2</v>
      </c>
      <c r="H245" s="4">
        <f t="shared" si="27"/>
        <v>2.1778000000004738E-2</v>
      </c>
      <c r="I245" s="12">
        <f t="shared" si="28"/>
        <v>6.5582095999605627E-5</v>
      </c>
      <c r="J245" s="12">
        <f t="shared" si="29"/>
        <v>-7.3468040906254917E-4</v>
      </c>
      <c r="K245" s="12">
        <f t="shared" si="30"/>
        <v>8.0026250506215479E-4</v>
      </c>
      <c r="L245" s="4">
        <f t="shared" si="31"/>
        <v>146.87108222157093</v>
      </c>
      <c r="M245" s="1"/>
      <c r="N245" s="1"/>
    </row>
    <row r="246" spans="1:14" x14ac:dyDescent="0.25">
      <c r="A246" s="1">
        <v>43781</v>
      </c>
      <c r="B246" s="3">
        <v>2341.5</v>
      </c>
      <c r="C246" s="4">
        <v>27.355</v>
      </c>
      <c r="D246" s="2">
        <v>1.1668000000000001</v>
      </c>
      <c r="E246" s="4">
        <f t="shared" si="24"/>
        <v>27.320622</v>
      </c>
      <c r="F246" s="4">
        <f t="shared" si="25"/>
        <v>27.355</v>
      </c>
      <c r="G246" s="4">
        <f t="shared" si="26"/>
        <v>-3.4378000000000242E-2</v>
      </c>
      <c r="H246" s="4">
        <f t="shared" si="27"/>
        <v>2.2288999999997117E-2</v>
      </c>
      <c r="I246" s="12">
        <f t="shared" si="28"/>
        <v>6.5315484089021325E-3</v>
      </c>
      <c r="J246" s="12">
        <f t="shared" si="29"/>
        <v>5.6984924375553803E-3</v>
      </c>
      <c r="K246" s="12">
        <f t="shared" si="30"/>
        <v>8.3305597134675224E-4</v>
      </c>
      <c r="L246" s="4">
        <f t="shared" si="31"/>
        <v>146.99343405363376</v>
      </c>
      <c r="M246" s="1"/>
      <c r="N246" s="1"/>
    </row>
    <row r="247" spans="1:14" x14ac:dyDescent="0.25">
      <c r="A247" s="1">
        <v>43782</v>
      </c>
      <c r="B247" s="3">
        <v>2336</v>
      </c>
      <c r="C247" s="4">
        <v>27.305</v>
      </c>
      <c r="D247" s="2">
        <v>1.1675</v>
      </c>
      <c r="E247" s="4">
        <f t="shared" si="24"/>
        <v>27.2728</v>
      </c>
      <c r="F247" s="4">
        <f t="shared" si="25"/>
        <v>27.305</v>
      </c>
      <c r="G247" s="4">
        <f t="shared" si="26"/>
        <v>-3.2199999999999562E-2</v>
      </c>
      <c r="H247" s="4">
        <f t="shared" si="27"/>
        <v>2.1780000000006794E-3</v>
      </c>
      <c r="I247" s="12">
        <f t="shared" si="28"/>
        <v>-1.7503993869539825E-3</v>
      </c>
      <c r="J247" s="12">
        <f t="shared" si="29"/>
        <v>-1.8278194114421664E-3</v>
      </c>
      <c r="K247" s="12">
        <f t="shared" si="30"/>
        <v>7.7420024488183969E-5</v>
      </c>
      <c r="L247" s="4">
        <f t="shared" si="31"/>
        <v>147.00481428889779</v>
      </c>
      <c r="M247" s="1"/>
      <c r="N247" s="1"/>
    </row>
    <row r="248" spans="1:14" x14ac:dyDescent="0.25">
      <c r="A248" s="1">
        <v>43783</v>
      </c>
      <c r="B248" s="3">
        <v>2295</v>
      </c>
      <c r="C248" s="4">
        <v>26.889999</v>
      </c>
      <c r="D248" s="2">
        <v>1.1686000000000001</v>
      </c>
      <c r="E248" s="4">
        <f t="shared" si="24"/>
        <v>26.819370000000003</v>
      </c>
      <c r="F248" s="4">
        <f t="shared" si="25"/>
        <v>26.889999</v>
      </c>
      <c r="G248" s="4">
        <f t="shared" si="26"/>
        <v>-7.0628999999996722E-2</v>
      </c>
      <c r="H248" s="4">
        <f t="shared" si="27"/>
        <v>-3.842899999999716E-2</v>
      </c>
      <c r="I248" s="12">
        <f t="shared" si="28"/>
        <v>-1.6625722331407022E-2</v>
      </c>
      <c r="J248" s="12">
        <f t="shared" si="29"/>
        <v>-1.519871818348284E-2</v>
      </c>
      <c r="K248" s="12">
        <f t="shared" si="30"/>
        <v>-1.4270041479241824E-3</v>
      </c>
      <c r="L248" s="4">
        <f t="shared" si="31"/>
        <v>146.79503780914271</v>
      </c>
      <c r="M248" s="1"/>
      <c r="N248" s="1"/>
    </row>
    <row r="249" spans="1:14" x14ac:dyDescent="0.25">
      <c r="A249" s="1">
        <v>43784</v>
      </c>
      <c r="B249" s="3">
        <v>2308</v>
      </c>
      <c r="C249" s="4">
        <v>26.975000000000001</v>
      </c>
      <c r="D249" s="2">
        <v>1.1676</v>
      </c>
      <c r="E249" s="4">
        <f t="shared" si="24"/>
        <v>26.948207999999997</v>
      </c>
      <c r="F249" s="4">
        <f t="shared" si="25"/>
        <v>26.975000000000001</v>
      </c>
      <c r="G249" s="4">
        <f t="shared" si="26"/>
        <v>-2.6792000000003924E-2</v>
      </c>
      <c r="H249" s="4">
        <f t="shared" si="27"/>
        <v>4.3836999999992798E-2</v>
      </c>
      <c r="I249" s="12">
        <f t="shared" si="28"/>
        <v>4.8039159756547711E-3</v>
      </c>
      <c r="J249" s="12">
        <f t="shared" si="29"/>
        <v>3.1610637099690475E-3</v>
      </c>
      <c r="K249" s="12">
        <f t="shared" si="30"/>
        <v>1.6428522656857236E-3</v>
      </c>
      <c r="L249" s="4">
        <f t="shared" si="31"/>
        <v>147.03620036959887</v>
      </c>
      <c r="M249" s="1"/>
      <c r="N249" s="1"/>
    </row>
    <row r="250" spans="1:14" x14ac:dyDescent="0.25">
      <c r="A250" s="1">
        <v>43787</v>
      </c>
      <c r="B250" s="3">
        <v>2293.5</v>
      </c>
      <c r="C250" s="4">
        <v>26.855</v>
      </c>
      <c r="D250" s="2">
        <v>1.1698999999999999</v>
      </c>
      <c r="E250" s="4">
        <f t="shared" si="24"/>
        <v>26.831656499999998</v>
      </c>
      <c r="F250" s="4">
        <f t="shared" si="25"/>
        <v>26.855</v>
      </c>
      <c r="G250" s="4">
        <f t="shared" si="26"/>
        <v>-2.3343500000002848E-2</v>
      </c>
      <c r="H250" s="4">
        <f t="shared" si="27"/>
        <v>3.4485000000010757E-3</v>
      </c>
      <c r="I250" s="12">
        <f t="shared" si="28"/>
        <v>-4.3250185689527321E-3</v>
      </c>
      <c r="J250" s="12">
        <f t="shared" si="29"/>
        <v>-4.4485634847081235E-3</v>
      </c>
      <c r="K250" s="12">
        <f t="shared" si="30"/>
        <v>1.2354491575539139E-4</v>
      </c>
      <c r="L250" s="4">
        <f t="shared" si="31"/>
        <v>147.05436594458655</v>
      </c>
      <c r="M250" s="1"/>
      <c r="N250" s="1"/>
    </row>
    <row r="251" spans="1:14" x14ac:dyDescent="0.25">
      <c r="A251" s="1">
        <v>43788</v>
      </c>
      <c r="B251" s="3">
        <v>2286</v>
      </c>
      <c r="C251" s="4">
        <v>26.745000999999998</v>
      </c>
      <c r="D251" s="2">
        <v>1.1668000000000001</v>
      </c>
      <c r="E251" s="4">
        <f t="shared" si="24"/>
        <v>26.673048000000001</v>
      </c>
      <c r="F251" s="4">
        <f t="shared" si="25"/>
        <v>26.745000999999998</v>
      </c>
      <c r="G251" s="4">
        <f t="shared" si="26"/>
        <v>-7.1952999999997047E-2</v>
      </c>
      <c r="H251" s="4">
        <f t="shared" si="27"/>
        <v>-4.8609499999994199E-2</v>
      </c>
      <c r="I251" s="12">
        <f t="shared" si="28"/>
        <v>-5.911245174147095E-3</v>
      </c>
      <c r="J251" s="12">
        <f t="shared" si="29"/>
        <v>-4.0960342580526055E-3</v>
      </c>
      <c r="K251" s="12">
        <f t="shared" si="30"/>
        <v>-1.8152109160944896E-3</v>
      </c>
      <c r="L251" s="4">
        <f t="shared" si="31"/>
        <v>146.78743125426459</v>
      </c>
      <c r="M251" s="1"/>
      <c r="N251" s="1"/>
    </row>
    <row r="252" spans="1:14" x14ac:dyDescent="0.25">
      <c r="A252" s="1">
        <v>43789</v>
      </c>
      <c r="B252" s="3">
        <v>2270</v>
      </c>
      <c r="C252" s="4">
        <v>26.549999</v>
      </c>
      <c r="D252" s="2">
        <v>1.1671</v>
      </c>
      <c r="E252" s="4">
        <f t="shared" si="24"/>
        <v>26.493169999999999</v>
      </c>
      <c r="F252" s="4">
        <f t="shared" si="25"/>
        <v>26.549999</v>
      </c>
      <c r="G252" s="4">
        <f t="shared" si="26"/>
        <v>-5.6829000000000462E-2</v>
      </c>
      <c r="H252" s="4">
        <f t="shared" si="27"/>
        <v>1.5123999999996585E-2</v>
      </c>
      <c r="I252" s="12">
        <f t="shared" si="28"/>
        <v>-6.743811205978445E-3</v>
      </c>
      <c r="J252" s="12">
        <f t="shared" si="29"/>
        <v>-7.291156953032063E-3</v>
      </c>
      <c r="K252" s="12">
        <f t="shared" si="30"/>
        <v>5.4734574705361805E-4</v>
      </c>
      <c r="L252" s="4">
        <f t="shared" si="31"/>
        <v>146.86777473048255</v>
      </c>
      <c r="M252" s="1"/>
      <c r="N252" s="1"/>
    </row>
    <row r="253" spans="1:14" x14ac:dyDescent="0.25">
      <c r="A253" s="1">
        <v>43790</v>
      </c>
      <c r="B253" s="3">
        <v>2263</v>
      </c>
      <c r="C253" s="4">
        <v>26.4</v>
      </c>
      <c r="D253" s="2">
        <v>1.1674</v>
      </c>
      <c r="E253" s="4">
        <f t="shared" si="24"/>
        <v>26.418261999999999</v>
      </c>
      <c r="F253" s="4">
        <f t="shared" si="25"/>
        <v>26.4</v>
      </c>
      <c r="G253" s="4">
        <f t="shared" si="26"/>
        <v>1.8262E-2</v>
      </c>
      <c r="H253" s="4">
        <f t="shared" si="27"/>
        <v>7.5091000000000463E-2</v>
      </c>
      <c r="I253" s="12">
        <f t="shared" si="28"/>
        <v>-2.8274457152541732E-3</v>
      </c>
      <c r="J253" s="12">
        <f t="shared" si="29"/>
        <v>-5.6496800621348431E-3</v>
      </c>
      <c r="K253" s="12">
        <f t="shared" si="30"/>
        <v>2.8222343468806699E-3</v>
      </c>
      <c r="L253" s="4">
        <f t="shared" si="31"/>
        <v>147.28227000877686</v>
      </c>
      <c r="M253" s="1"/>
      <c r="N253" s="1"/>
    </row>
    <row r="254" spans="1:14" x14ac:dyDescent="0.25">
      <c r="A254" s="1">
        <v>43791</v>
      </c>
      <c r="B254" s="3">
        <v>2281.5</v>
      </c>
      <c r="C254" s="4">
        <v>26.540001</v>
      </c>
      <c r="D254" s="2">
        <v>1.1644000000000001</v>
      </c>
      <c r="E254" s="4">
        <f t="shared" si="24"/>
        <v>26.565786000000003</v>
      </c>
      <c r="F254" s="4">
        <f t="shared" si="25"/>
        <v>26.540001</v>
      </c>
      <c r="G254" s="4">
        <f t="shared" si="26"/>
        <v>2.5785000000002611E-2</v>
      </c>
      <c r="H254" s="4">
        <f t="shared" si="27"/>
        <v>7.5230000000026109E-3</v>
      </c>
      <c r="I254" s="12">
        <f t="shared" si="28"/>
        <v>5.584167497468373E-3</v>
      </c>
      <c r="J254" s="12">
        <f t="shared" si="29"/>
        <v>5.303068181818249E-3</v>
      </c>
      <c r="K254" s="12">
        <f t="shared" si="30"/>
        <v>-2.8109931565012403E-4</v>
      </c>
      <c r="L254" s="4">
        <f t="shared" si="31"/>
        <v>147.24086906347</v>
      </c>
      <c r="M254" s="1"/>
      <c r="N254" s="1"/>
    </row>
    <row r="255" spans="1:14" x14ac:dyDescent="0.25">
      <c r="A255" s="1">
        <v>43794</v>
      </c>
      <c r="B255" s="3">
        <v>2275.5</v>
      </c>
      <c r="C255" s="4">
        <v>26.67</v>
      </c>
      <c r="D255" s="2">
        <v>1.1712</v>
      </c>
      <c r="E255" s="4">
        <f t="shared" si="24"/>
        <v>26.650655999999998</v>
      </c>
      <c r="F255" s="4">
        <f t="shared" si="25"/>
        <v>26.67</v>
      </c>
      <c r="G255" s="4">
        <f t="shared" si="26"/>
        <v>-1.9344000000003803E-2</v>
      </c>
      <c r="H255" s="4">
        <f t="shared" si="27"/>
        <v>-4.5129000000006414E-2</v>
      </c>
      <c r="I255" s="12">
        <f t="shared" si="28"/>
        <v>3.1947106703333894E-3</v>
      </c>
      <c r="J255" s="12">
        <f t="shared" si="29"/>
        <v>4.8982289036085813E-3</v>
      </c>
      <c r="K255" s="12">
        <f t="shared" si="30"/>
        <v>1.7035182332751919E-3</v>
      </c>
      <c r="L255" s="4">
        <f t="shared" si="31"/>
        <v>147.49169656860292</v>
      </c>
      <c r="M255" s="1"/>
      <c r="N255" s="1"/>
    </row>
    <row r="256" spans="1:14" x14ac:dyDescent="0.25">
      <c r="A256" s="1">
        <v>43795</v>
      </c>
      <c r="B256" s="3">
        <v>2256.5</v>
      </c>
      <c r="C256" s="4">
        <v>26.360001</v>
      </c>
      <c r="D256" s="2">
        <v>1.1674</v>
      </c>
      <c r="E256" s="4">
        <f t="shared" si="24"/>
        <v>26.342381</v>
      </c>
      <c r="F256" s="4">
        <f t="shared" si="25"/>
        <v>26.360001</v>
      </c>
      <c r="G256" s="4">
        <f t="shared" si="26"/>
        <v>-1.7620000000000857E-2</v>
      </c>
      <c r="H256" s="4">
        <f t="shared" si="27"/>
        <v>1.7240000000029454E-3</v>
      </c>
      <c r="I256" s="12">
        <f t="shared" si="28"/>
        <v>-1.1567257481391757E-2</v>
      </c>
      <c r="J256" s="12">
        <f t="shared" si="29"/>
        <v>-1.1623509561304868E-2</v>
      </c>
      <c r="K256" s="12">
        <f t="shared" si="30"/>
        <v>5.6252079913110542E-5</v>
      </c>
      <c r="L256" s="4">
        <f t="shared" si="31"/>
        <v>147.49999328330483</v>
      </c>
      <c r="M256" s="1"/>
      <c r="N256" s="1"/>
    </row>
    <row r="257" spans="1:14" x14ac:dyDescent="0.25">
      <c r="A257" s="1">
        <v>43796</v>
      </c>
      <c r="B257" s="3">
        <v>2238</v>
      </c>
      <c r="C257" s="4">
        <v>26.26</v>
      </c>
      <c r="D257" s="2">
        <v>1.1748000000000001</v>
      </c>
      <c r="E257" s="4">
        <f t="shared" si="24"/>
        <v>26.292024000000001</v>
      </c>
      <c r="F257" s="4">
        <f t="shared" si="25"/>
        <v>26.26</v>
      </c>
      <c r="G257" s="4">
        <f t="shared" si="26"/>
        <v>3.202399999999983E-2</v>
      </c>
      <c r="H257" s="4">
        <f t="shared" si="27"/>
        <v>4.9644000000000688E-2</v>
      </c>
      <c r="I257" s="12">
        <f t="shared" si="28"/>
        <v>-1.9116343355598531E-3</v>
      </c>
      <c r="J257" s="12">
        <f t="shared" si="29"/>
        <v>-3.7936644994815971E-3</v>
      </c>
      <c r="K257" s="12">
        <f t="shared" si="30"/>
        <v>1.882030163921744E-3</v>
      </c>
      <c r="L257" s="4">
        <f t="shared" si="31"/>
        <v>147.77759271984226</v>
      </c>
      <c r="M257" s="1"/>
      <c r="N257" s="1"/>
    </row>
    <row r="258" spans="1:14" x14ac:dyDescent="0.25">
      <c r="A258" s="1">
        <v>43797</v>
      </c>
      <c r="B258" s="3">
        <v>2240</v>
      </c>
      <c r="C258" s="4">
        <v>26.280000999999999</v>
      </c>
      <c r="D258" s="2">
        <v>1.1729000000000001</v>
      </c>
      <c r="E258" s="4">
        <f t="shared" si="24"/>
        <v>26.272960000000001</v>
      </c>
      <c r="F258" s="4">
        <f t="shared" si="25"/>
        <v>26.280000999999999</v>
      </c>
      <c r="G258" s="4">
        <f t="shared" si="26"/>
        <v>-7.0409999999974104E-3</v>
      </c>
      <c r="H258" s="4">
        <f t="shared" si="27"/>
        <v>-3.9064999999997241E-2</v>
      </c>
      <c r="I258" s="12">
        <f t="shared" si="28"/>
        <v>-7.25086817203624E-4</v>
      </c>
      <c r="J258" s="12">
        <f t="shared" si="29"/>
        <v>7.616527037317411E-4</v>
      </c>
      <c r="K258" s="12">
        <f t="shared" si="30"/>
        <v>1.4867395209353651E-3</v>
      </c>
      <c r="L258" s="4">
        <f t="shared" si="31"/>
        <v>147.99729950724756</v>
      </c>
      <c r="M258" s="1"/>
      <c r="N258" s="1"/>
    </row>
    <row r="259" spans="1:14" x14ac:dyDescent="0.25">
      <c r="A259" s="1">
        <v>43798</v>
      </c>
      <c r="B259" s="3">
        <v>2211</v>
      </c>
      <c r="C259" s="4">
        <v>26</v>
      </c>
      <c r="D259" s="2">
        <v>1.1738</v>
      </c>
      <c r="E259" s="4">
        <f t="shared" si="24"/>
        <v>25.952717999999997</v>
      </c>
      <c r="F259" s="4">
        <f t="shared" si="25"/>
        <v>26</v>
      </c>
      <c r="G259" s="4">
        <f t="shared" si="26"/>
        <v>-4.7282000000002711E-2</v>
      </c>
      <c r="H259" s="4">
        <f t="shared" si="27"/>
        <v>-4.02410000000053E-2</v>
      </c>
      <c r="I259" s="12">
        <f t="shared" si="28"/>
        <v>-1.2189033896447321E-2</v>
      </c>
      <c r="J259" s="12">
        <f t="shared" si="29"/>
        <v>-1.065452775287179E-2</v>
      </c>
      <c r="K259" s="12">
        <f t="shared" si="30"/>
        <v>-1.5345061435755314E-3</v>
      </c>
      <c r="L259" s="4">
        <f t="shared" si="31"/>
        <v>147.7701967419211</v>
      </c>
      <c r="M259" s="1"/>
      <c r="N259" s="1"/>
    </row>
    <row r="260" spans="1:14" x14ac:dyDescent="0.25">
      <c r="A260" s="1">
        <v>43801</v>
      </c>
      <c r="B260" s="3">
        <v>2215.5</v>
      </c>
      <c r="C260" s="4">
        <v>25.870000999999998</v>
      </c>
      <c r="D260" s="2">
        <v>1.1679999999999999</v>
      </c>
      <c r="E260" s="4">
        <f t="shared" si="24"/>
        <v>25.877040000000001</v>
      </c>
      <c r="F260" s="4">
        <f t="shared" si="25"/>
        <v>25.870000999999998</v>
      </c>
      <c r="G260" s="4">
        <f t="shared" si="26"/>
        <v>7.03900000000246E-3</v>
      </c>
      <c r="H260" s="4">
        <f t="shared" si="27"/>
        <v>5.4321000000005171E-2</v>
      </c>
      <c r="I260" s="12">
        <f t="shared" si="28"/>
        <v>-2.9159951570388865E-3</v>
      </c>
      <c r="J260" s="12">
        <f t="shared" si="29"/>
        <v>-4.9999615384616058E-3</v>
      </c>
      <c r="K260" s="12">
        <f t="shared" si="30"/>
        <v>2.0839663814227194E-3</v>
      </c>
      <c r="L260" s="4">
        <f t="shared" si="31"/>
        <v>148.07814486410749</v>
      </c>
      <c r="M260" s="1"/>
      <c r="N260" s="1"/>
    </row>
    <row r="261" spans="1:14" x14ac:dyDescent="0.25">
      <c r="A261" s="1">
        <v>43802</v>
      </c>
      <c r="B261" s="3">
        <v>2161</v>
      </c>
      <c r="C261" s="4">
        <v>25.405000999999999</v>
      </c>
      <c r="D261" s="2">
        <v>1.1728000000000001</v>
      </c>
      <c r="E261" s="4">
        <f t="shared" ref="E261:E324" si="32">B261/100*D261</f>
        <v>25.344208000000002</v>
      </c>
      <c r="F261" s="4">
        <f t="shared" ref="F261:F324" si="33">C261</f>
        <v>25.405000999999999</v>
      </c>
      <c r="G261" s="4">
        <f t="shared" ref="G261:G324" si="34">E261-F261</f>
        <v>-6.0792999999996766E-2</v>
      </c>
      <c r="H261" s="4">
        <f t="shared" si="27"/>
        <v>-6.7831999999999226E-2</v>
      </c>
      <c r="I261" s="12">
        <f t="shared" si="28"/>
        <v>-2.0590917662916541E-2</v>
      </c>
      <c r="J261" s="12">
        <f t="shared" si="29"/>
        <v>-1.7974487128933569E-2</v>
      </c>
      <c r="K261" s="12">
        <f t="shared" si="30"/>
        <v>2.6164305339829719E-3</v>
      </c>
      <c r="L261" s="4">
        <f t="shared" si="31"/>
        <v>148.46558104374549</v>
      </c>
      <c r="M261" s="1"/>
      <c r="N261" s="1"/>
    </row>
    <row r="262" spans="1:14" x14ac:dyDescent="0.25">
      <c r="A262" s="1">
        <v>43803</v>
      </c>
      <c r="B262" s="3">
        <v>2164</v>
      </c>
      <c r="C262" s="4">
        <v>25.625</v>
      </c>
      <c r="D262" s="2">
        <v>1.1829000000000001</v>
      </c>
      <c r="E262" s="4">
        <f t="shared" si="32"/>
        <v>25.597956000000003</v>
      </c>
      <c r="F262" s="4">
        <f t="shared" si="33"/>
        <v>25.625</v>
      </c>
      <c r="G262" s="4">
        <f t="shared" si="34"/>
        <v>-2.7043999999996515E-2</v>
      </c>
      <c r="H262" s="4">
        <f t="shared" ref="H262:H325" si="35">G262-G261</f>
        <v>3.3749000000000251E-2</v>
      </c>
      <c r="I262" s="12">
        <f t="shared" ref="I262:I325" si="36">E262/E261-1</f>
        <v>1.0012070608006463E-2</v>
      </c>
      <c r="J262" s="12">
        <f t="shared" ref="J262:J325" si="37">F262/F261-1</f>
        <v>8.6596729517940396E-3</v>
      </c>
      <c r="K262" s="12">
        <f t="shared" ref="K262:K325" si="38">IF(E261&gt;F261,J262-I262,I262-J262)</f>
        <v>1.3523976562124229E-3</v>
      </c>
      <c r="L262" s="4">
        <f t="shared" ref="L262:L325" si="39">L261*(1+K262)</f>
        <v>148.66636554757727</v>
      </c>
      <c r="M262" s="1"/>
      <c r="N262" s="1"/>
    </row>
    <row r="263" spans="1:14" x14ac:dyDescent="0.25">
      <c r="A263" s="1">
        <v>43804</v>
      </c>
      <c r="B263" s="3">
        <v>2144.5</v>
      </c>
      <c r="C263" s="4">
        <v>25.504999000000002</v>
      </c>
      <c r="D263" s="2">
        <v>1.1849000000000001</v>
      </c>
      <c r="E263" s="4">
        <f t="shared" si="32"/>
        <v>25.410180500000003</v>
      </c>
      <c r="F263" s="4">
        <f t="shared" si="33"/>
        <v>25.504999000000002</v>
      </c>
      <c r="G263" s="4">
        <f t="shared" si="34"/>
        <v>-9.4818499999998807E-2</v>
      </c>
      <c r="H263" s="4">
        <f t="shared" si="35"/>
        <v>-6.7774500000002291E-2</v>
      </c>
      <c r="I263" s="12">
        <f t="shared" si="36"/>
        <v>-7.3355661678612405E-3</v>
      </c>
      <c r="J263" s="12">
        <f t="shared" si="37"/>
        <v>-4.6829658536584606E-3</v>
      </c>
      <c r="K263" s="12">
        <f t="shared" si="38"/>
        <v>-2.6526003142027799E-3</v>
      </c>
      <c r="L263" s="4">
        <f t="shared" si="39"/>
        <v>148.27201309961438</v>
      </c>
      <c r="M263" s="1"/>
      <c r="N263" s="1"/>
    </row>
    <row r="264" spans="1:14" x14ac:dyDescent="0.25">
      <c r="A264" s="1">
        <v>43805</v>
      </c>
      <c r="B264" s="3">
        <v>2181</v>
      </c>
      <c r="C264" s="4">
        <v>25.959999</v>
      </c>
      <c r="D264" s="2">
        <v>1.1879999999999999</v>
      </c>
      <c r="E264" s="4">
        <f t="shared" si="32"/>
        <v>25.910279999999997</v>
      </c>
      <c r="F264" s="4">
        <f t="shared" si="33"/>
        <v>25.959999</v>
      </c>
      <c r="G264" s="4">
        <f t="shared" si="34"/>
        <v>-4.9719000000003177E-2</v>
      </c>
      <c r="H264" s="4">
        <f t="shared" si="35"/>
        <v>4.5099499999995629E-2</v>
      </c>
      <c r="I264" s="12">
        <f t="shared" si="36"/>
        <v>1.9681068381233846E-2</v>
      </c>
      <c r="J264" s="12">
        <f t="shared" si="37"/>
        <v>1.7839639985870903E-2</v>
      </c>
      <c r="K264" s="12">
        <f t="shared" si="38"/>
        <v>1.8414283953629429E-3</v>
      </c>
      <c r="L264" s="4">
        <f t="shared" si="39"/>
        <v>148.54504539477364</v>
      </c>
      <c r="M264" s="1"/>
      <c r="N264" s="1"/>
    </row>
    <row r="265" spans="1:14" x14ac:dyDescent="0.25">
      <c r="A265" s="1">
        <v>43808</v>
      </c>
      <c r="B265" s="3">
        <v>2176.5</v>
      </c>
      <c r="C265" s="4">
        <v>25.950001</v>
      </c>
      <c r="D265" s="2">
        <v>1.1882999999999999</v>
      </c>
      <c r="E265" s="4">
        <f t="shared" si="32"/>
        <v>25.863349499999998</v>
      </c>
      <c r="F265" s="4">
        <f t="shared" si="33"/>
        <v>25.950001</v>
      </c>
      <c r="G265" s="4">
        <f t="shared" si="34"/>
        <v>-8.6651500000002102E-2</v>
      </c>
      <c r="H265" s="4">
        <f t="shared" si="35"/>
        <v>-3.6932499999998925E-2</v>
      </c>
      <c r="I265" s="12">
        <f t="shared" si="36"/>
        <v>-1.8112695038416948E-3</v>
      </c>
      <c r="J265" s="12">
        <f t="shared" si="37"/>
        <v>-3.8513098555970071E-4</v>
      </c>
      <c r="K265" s="12">
        <f t="shared" si="38"/>
        <v>-1.4261385182819941E-3</v>
      </c>
      <c r="L265" s="4">
        <f t="shared" si="39"/>
        <v>148.3331995838362</v>
      </c>
      <c r="M265" s="1"/>
      <c r="N265" s="1"/>
    </row>
    <row r="266" spans="1:14" x14ac:dyDescent="0.25">
      <c r="A266" s="1">
        <v>43809</v>
      </c>
      <c r="B266" s="3">
        <v>2175</v>
      </c>
      <c r="C266" s="4">
        <v>25.91</v>
      </c>
      <c r="D266" s="2">
        <v>1.1859999999999999</v>
      </c>
      <c r="E266" s="4">
        <f t="shared" si="32"/>
        <v>25.795499999999997</v>
      </c>
      <c r="F266" s="4">
        <f t="shared" si="33"/>
        <v>25.91</v>
      </c>
      <c r="G266" s="4">
        <f t="shared" si="34"/>
        <v>-0.11450000000000315</v>
      </c>
      <c r="H266" s="4">
        <f t="shared" si="35"/>
        <v>-2.7848500000001053E-2</v>
      </c>
      <c r="I266" s="12">
        <f t="shared" si="36"/>
        <v>-2.6233841057594631E-3</v>
      </c>
      <c r="J266" s="12">
        <f t="shared" si="37"/>
        <v>-1.5414642951265822E-3</v>
      </c>
      <c r="K266" s="12">
        <f t="shared" si="38"/>
        <v>-1.0819198106328809E-3</v>
      </c>
      <c r="L266" s="4">
        <f t="shared" si="39"/>
        <v>148.17271495663189</v>
      </c>
      <c r="M266" s="1"/>
      <c r="N266" s="1"/>
    </row>
    <row r="267" spans="1:14" x14ac:dyDescent="0.25">
      <c r="A267" s="1">
        <v>43810</v>
      </c>
      <c r="B267" s="3">
        <v>2168</v>
      </c>
      <c r="C267" s="4">
        <v>25.855</v>
      </c>
      <c r="D267" s="2">
        <v>1.1856</v>
      </c>
      <c r="E267" s="4">
        <f t="shared" si="32"/>
        <v>25.703807999999999</v>
      </c>
      <c r="F267" s="4">
        <f t="shared" si="33"/>
        <v>25.855</v>
      </c>
      <c r="G267" s="4">
        <f t="shared" si="34"/>
        <v>-0.15119200000000177</v>
      </c>
      <c r="H267" s="4">
        <f t="shared" si="35"/>
        <v>-3.6691999999998615E-2</v>
      </c>
      <c r="I267" s="12">
        <f t="shared" si="36"/>
        <v>-3.554573472117184E-3</v>
      </c>
      <c r="J267" s="12">
        <f t="shared" si="37"/>
        <v>-2.1227325357005E-3</v>
      </c>
      <c r="K267" s="12">
        <f t="shared" si="38"/>
        <v>-1.431840936416684E-3</v>
      </c>
      <c r="L267" s="4">
        <f t="shared" si="39"/>
        <v>147.96055519769698</v>
      </c>
      <c r="M267" s="1"/>
      <c r="N267" s="1"/>
    </row>
    <row r="268" spans="1:14" x14ac:dyDescent="0.25">
      <c r="A268" s="1">
        <v>43811</v>
      </c>
      <c r="B268" s="3">
        <v>2185</v>
      </c>
      <c r="C268" s="4">
        <v>25.945</v>
      </c>
      <c r="D268" s="2">
        <v>1.1828000000000001</v>
      </c>
      <c r="E268" s="4">
        <f t="shared" si="32"/>
        <v>25.844180000000005</v>
      </c>
      <c r="F268" s="4">
        <f t="shared" si="33"/>
        <v>25.945</v>
      </c>
      <c r="G268" s="4">
        <f t="shared" si="34"/>
        <v>-0.10081999999999525</v>
      </c>
      <c r="H268" s="4">
        <f t="shared" si="35"/>
        <v>5.0372000000006523E-2</v>
      </c>
      <c r="I268" s="12">
        <f t="shared" si="36"/>
        <v>5.4611363421328551E-3</v>
      </c>
      <c r="J268" s="12">
        <f t="shared" si="37"/>
        <v>3.4809514600657732E-3</v>
      </c>
      <c r="K268" s="12">
        <f t="shared" si="38"/>
        <v>1.980184882067082E-3</v>
      </c>
      <c r="L268" s="4">
        <f t="shared" si="39"/>
        <v>148.2535444522417</v>
      </c>
      <c r="M268" s="1"/>
      <c r="N268" s="1"/>
    </row>
    <row r="269" spans="1:14" x14ac:dyDescent="0.25">
      <c r="A269" s="1">
        <v>43812</v>
      </c>
      <c r="B269" s="3">
        <v>2152.5</v>
      </c>
      <c r="C269" s="4">
        <v>25.91</v>
      </c>
      <c r="D269" s="2">
        <v>1.1992</v>
      </c>
      <c r="E269" s="4">
        <f t="shared" si="32"/>
        <v>25.81278</v>
      </c>
      <c r="F269" s="4">
        <f t="shared" si="33"/>
        <v>25.91</v>
      </c>
      <c r="G269" s="4">
        <f t="shared" si="34"/>
        <v>-9.7220000000000084E-2</v>
      </c>
      <c r="H269" s="4">
        <f t="shared" si="35"/>
        <v>3.5999999999951626E-3</v>
      </c>
      <c r="I269" s="12">
        <f t="shared" si="36"/>
        <v>-1.2149737387684434E-3</v>
      </c>
      <c r="J269" s="12">
        <f t="shared" si="37"/>
        <v>-1.3490075158990589E-3</v>
      </c>
      <c r="K269" s="12">
        <f t="shared" si="38"/>
        <v>1.3403377713061548E-4</v>
      </c>
      <c r="L269" s="4">
        <f t="shared" si="39"/>
        <v>148.2734154347776</v>
      </c>
      <c r="M269" s="1"/>
      <c r="N269" s="1"/>
    </row>
    <row r="270" spans="1:14" x14ac:dyDescent="0.25">
      <c r="A270" s="1">
        <v>43815</v>
      </c>
      <c r="B270" s="3">
        <v>2175.5</v>
      </c>
      <c r="C270" s="4">
        <v>26.094999000000001</v>
      </c>
      <c r="D270" s="2">
        <v>1.1964999999999999</v>
      </c>
      <c r="E270" s="4">
        <f t="shared" si="32"/>
        <v>26.029857499999995</v>
      </c>
      <c r="F270" s="4">
        <f t="shared" si="33"/>
        <v>26.094999000000001</v>
      </c>
      <c r="G270" s="4">
        <f t="shared" si="34"/>
        <v>-6.5141500000006403E-2</v>
      </c>
      <c r="H270" s="4">
        <f t="shared" si="35"/>
        <v>3.2078499999993682E-2</v>
      </c>
      <c r="I270" s="12">
        <f t="shared" si="36"/>
        <v>8.4096908585589158E-3</v>
      </c>
      <c r="J270" s="12">
        <f t="shared" si="37"/>
        <v>7.1400617522192622E-3</v>
      </c>
      <c r="K270" s="12">
        <f t="shared" si="38"/>
        <v>1.2696291063396536E-3</v>
      </c>
      <c r="L270" s="4">
        <f t="shared" si="39"/>
        <v>148.46166767871</v>
      </c>
      <c r="M270" s="1"/>
      <c r="N270" s="1"/>
    </row>
    <row r="271" spans="1:14" x14ac:dyDescent="0.25">
      <c r="A271" s="1">
        <v>43816</v>
      </c>
      <c r="B271" s="3">
        <v>2233</v>
      </c>
      <c r="C271" s="4">
        <v>26.295000000000002</v>
      </c>
      <c r="D271" s="2">
        <v>1.1776</v>
      </c>
      <c r="E271" s="4">
        <f t="shared" si="32"/>
        <v>26.295807999999997</v>
      </c>
      <c r="F271" s="4">
        <f t="shared" si="33"/>
        <v>26.295000000000002</v>
      </c>
      <c r="G271" s="4">
        <f t="shared" si="34"/>
        <v>8.0799999999570105E-4</v>
      </c>
      <c r="H271" s="4">
        <f t="shared" si="35"/>
        <v>6.5949500000002104E-2</v>
      </c>
      <c r="I271" s="12">
        <f t="shared" si="36"/>
        <v>1.021713238345634E-2</v>
      </c>
      <c r="J271" s="12">
        <f t="shared" si="37"/>
        <v>7.6643421216455732E-3</v>
      </c>
      <c r="K271" s="12">
        <f t="shared" si="38"/>
        <v>2.5527902618107667E-3</v>
      </c>
      <c r="L271" s="4">
        <f t="shared" si="39"/>
        <v>148.84065917821241</v>
      </c>
      <c r="M271" s="1"/>
      <c r="N271" s="1"/>
    </row>
    <row r="272" spans="1:14" x14ac:dyDescent="0.25">
      <c r="A272" s="1">
        <v>43817</v>
      </c>
      <c r="B272" s="3">
        <v>2244</v>
      </c>
      <c r="C272" s="4">
        <v>26.375</v>
      </c>
      <c r="D272" s="2">
        <v>1.1768000000000001</v>
      </c>
      <c r="E272" s="4">
        <f t="shared" si="32"/>
        <v>26.407392000000002</v>
      </c>
      <c r="F272" s="4">
        <f t="shared" si="33"/>
        <v>26.375</v>
      </c>
      <c r="G272" s="4">
        <f t="shared" si="34"/>
        <v>3.2392000000001531E-2</v>
      </c>
      <c r="H272" s="4">
        <f t="shared" si="35"/>
        <v>3.158400000000583E-2</v>
      </c>
      <c r="I272" s="12">
        <f t="shared" si="36"/>
        <v>4.2434140072822313E-3</v>
      </c>
      <c r="J272" s="12">
        <f t="shared" si="37"/>
        <v>3.0424034987639459E-3</v>
      </c>
      <c r="K272" s="12">
        <f t="shared" si="38"/>
        <v>-1.2010105085182854E-3</v>
      </c>
      <c r="L272" s="4">
        <f t="shared" si="39"/>
        <v>148.6618999824446</v>
      </c>
      <c r="M272" s="1"/>
      <c r="N272" s="1"/>
    </row>
    <row r="273" spans="1:14" x14ac:dyDescent="0.25">
      <c r="A273" s="1">
        <v>43818</v>
      </c>
      <c r="B273" s="3">
        <v>2269</v>
      </c>
      <c r="C273" s="4">
        <v>26.540001</v>
      </c>
      <c r="D273" s="2">
        <v>1.1698</v>
      </c>
      <c r="E273" s="4">
        <f t="shared" si="32"/>
        <v>26.542762</v>
      </c>
      <c r="F273" s="4">
        <f t="shared" si="33"/>
        <v>26.540001</v>
      </c>
      <c r="G273" s="4">
        <f t="shared" si="34"/>
        <v>2.7609999999995694E-3</v>
      </c>
      <c r="H273" s="4">
        <f t="shared" si="35"/>
        <v>-2.9631000000001961E-2</v>
      </c>
      <c r="I273" s="12">
        <f t="shared" si="36"/>
        <v>5.1262161746226109E-3</v>
      </c>
      <c r="J273" s="12">
        <f t="shared" si="37"/>
        <v>6.2559620853079867E-3</v>
      </c>
      <c r="K273" s="12">
        <f t="shared" si="38"/>
        <v>1.1297459106853758E-3</v>
      </c>
      <c r="L273" s="4">
        <f t="shared" si="39"/>
        <v>148.82985015602449</v>
      </c>
      <c r="M273" s="1"/>
      <c r="N273" s="1"/>
    </row>
    <row r="274" spans="1:14" x14ac:dyDescent="0.25">
      <c r="A274" s="1">
        <v>43819</v>
      </c>
      <c r="B274" s="3">
        <v>2232</v>
      </c>
      <c r="C274" s="4">
        <v>26.295000000000002</v>
      </c>
      <c r="D274" s="2">
        <v>1.1735</v>
      </c>
      <c r="E274" s="4">
        <f t="shared" si="32"/>
        <v>26.192520000000002</v>
      </c>
      <c r="F274" s="4">
        <f t="shared" si="33"/>
        <v>26.295000000000002</v>
      </c>
      <c r="G274" s="4">
        <f t="shared" si="34"/>
        <v>-0.1024799999999999</v>
      </c>
      <c r="H274" s="4">
        <f t="shared" si="35"/>
        <v>-0.10524099999999947</v>
      </c>
      <c r="I274" s="12">
        <f t="shared" si="36"/>
        <v>-1.319538637312867E-2</v>
      </c>
      <c r="J274" s="12">
        <f t="shared" si="37"/>
        <v>-9.2313862384556522E-3</v>
      </c>
      <c r="K274" s="12">
        <f t="shared" si="38"/>
        <v>3.964000134673018E-3</v>
      </c>
      <c r="L274" s="4">
        <f t="shared" si="39"/>
        <v>149.41981170208635</v>
      </c>
      <c r="M274" s="1"/>
      <c r="N274" s="1"/>
    </row>
    <row r="275" spans="1:14" x14ac:dyDescent="0.25">
      <c r="A275" s="1">
        <v>43822</v>
      </c>
      <c r="B275" s="3">
        <v>2262</v>
      </c>
      <c r="C275" s="4">
        <v>26.375</v>
      </c>
      <c r="D275" s="2">
        <v>1.1665000000000001</v>
      </c>
      <c r="E275" s="4">
        <f t="shared" si="32"/>
        <v>26.386230000000005</v>
      </c>
      <c r="F275" s="4">
        <f t="shared" si="33"/>
        <v>26.375</v>
      </c>
      <c r="G275" s="4">
        <f t="shared" si="34"/>
        <v>1.1230000000004736E-2</v>
      </c>
      <c r="H275" s="4">
        <f t="shared" si="35"/>
        <v>0.11371000000000464</v>
      </c>
      <c r="I275" s="12">
        <f t="shared" si="36"/>
        <v>7.3956228724842976E-3</v>
      </c>
      <c r="J275" s="12">
        <f t="shared" si="37"/>
        <v>3.0424034987639459E-3</v>
      </c>
      <c r="K275" s="12">
        <f t="shared" si="38"/>
        <v>4.3532193737203517E-3</v>
      </c>
      <c r="L275" s="4">
        <f t="shared" si="39"/>
        <v>150.07026892120552</v>
      </c>
      <c r="M275" s="1"/>
      <c r="N275" s="1"/>
    </row>
    <row r="276" spans="1:14" x14ac:dyDescent="0.25">
      <c r="A276" s="1">
        <v>43823</v>
      </c>
      <c r="B276" s="3">
        <v>2278</v>
      </c>
      <c r="C276" s="4">
        <v>26.5</v>
      </c>
      <c r="D276" s="2">
        <v>1.1674</v>
      </c>
      <c r="E276" s="4">
        <f t="shared" si="32"/>
        <v>26.593372000000002</v>
      </c>
      <c r="F276" s="4">
        <f t="shared" si="33"/>
        <v>26.5</v>
      </c>
      <c r="G276" s="4">
        <f t="shared" si="34"/>
        <v>9.3372000000002231E-2</v>
      </c>
      <c r="H276" s="4">
        <f t="shared" si="35"/>
        <v>8.2141999999997495E-2</v>
      </c>
      <c r="I276" s="12">
        <f t="shared" si="36"/>
        <v>7.8503825669675731E-3</v>
      </c>
      <c r="J276" s="12">
        <f t="shared" si="37"/>
        <v>4.7393364928909332E-3</v>
      </c>
      <c r="K276" s="12">
        <f t="shared" si="38"/>
        <v>-3.1110460740766399E-3</v>
      </c>
      <c r="L276" s="4">
        <f t="shared" si="39"/>
        <v>149.6033934002426</v>
      </c>
      <c r="M276" s="1"/>
      <c r="N276" s="1"/>
    </row>
    <row r="277" spans="1:14" x14ac:dyDescent="0.25">
      <c r="A277" s="1">
        <v>43826</v>
      </c>
      <c r="B277" s="3">
        <v>2265.5</v>
      </c>
      <c r="C277" s="4">
        <v>26.549999</v>
      </c>
      <c r="D277" s="2">
        <v>1.1706000000000001</v>
      </c>
      <c r="E277" s="4">
        <f t="shared" si="32"/>
        <v>26.519943000000005</v>
      </c>
      <c r="F277" s="4">
        <f t="shared" si="33"/>
        <v>26.549999</v>
      </c>
      <c r="G277" s="4">
        <f t="shared" si="34"/>
        <v>-3.0055999999994754E-2</v>
      </c>
      <c r="H277" s="4">
        <f t="shared" si="35"/>
        <v>-0.12342799999999698</v>
      </c>
      <c r="I277" s="12">
        <f t="shared" si="36"/>
        <v>-2.7611767323074687E-3</v>
      </c>
      <c r="J277" s="12">
        <f t="shared" si="37"/>
        <v>1.8867547169811871E-3</v>
      </c>
      <c r="K277" s="12">
        <f t="shared" si="38"/>
        <v>4.6479314492886559E-3</v>
      </c>
      <c r="L277" s="4">
        <f t="shared" si="39"/>
        <v>150.2987397173479</v>
      </c>
      <c r="M277" s="1"/>
      <c r="N277" s="1"/>
    </row>
    <row r="278" spans="1:14" x14ac:dyDescent="0.25">
      <c r="A278" s="1">
        <v>43829</v>
      </c>
      <c r="B278" s="3">
        <v>2245</v>
      </c>
      <c r="C278" s="4">
        <v>26.295000000000002</v>
      </c>
      <c r="D278" s="2">
        <v>1.1709000000000001</v>
      </c>
      <c r="E278" s="4">
        <f t="shared" si="32"/>
        <v>26.286705000000001</v>
      </c>
      <c r="F278" s="4">
        <f t="shared" si="33"/>
        <v>26.295000000000002</v>
      </c>
      <c r="G278" s="4">
        <f t="shared" si="34"/>
        <v>-8.2950000000003854E-3</v>
      </c>
      <c r="H278" s="4">
        <f t="shared" si="35"/>
        <v>2.1760999999994368E-2</v>
      </c>
      <c r="I278" s="12">
        <f t="shared" si="36"/>
        <v>-8.794815282974211E-3</v>
      </c>
      <c r="J278" s="12">
        <f t="shared" si="37"/>
        <v>-9.6044824709785592E-3</v>
      </c>
      <c r="K278" s="12">
        <f t="shared" si="38"/>
        <v>8.0966718800434823E-4</v>
      </c>
      <c r="L278" s="4">
        <f t="shared" si="39"/>
        <v>150.42043167529542</v>
      </c>
      <c r="M278" s="1"/>
      <c r="N278" s="1"/>
    </row>
    <row r="279" spans="1:14" x14ac:dyDescent="0.25">
      <c r="A279" s="1">
        <v>43830</v>
      </c>
      <c r="B279" s="3">
        <v>2235</v>
      </c>
      <c r="C279" s="4">
        <v>26.165001</v>
      </c>
      <c r="D279" s="2">
        <v>1.1825000000000001</v>
      </c>
      <c r="E279" s="4">
        <f t="shared" si="32"/>
        <v>26.428875000000005</v>
      </c>
      <c r="F279" s="4">
        <f t="shared" si="33"/>
        <v>26.165001</v>
      </c>
      <c r="G279" s="4">
        <f t="shared" si="34"/>
        <v>0.26387400000000483</v>
      </c>
      <c r="H279" s="4">
        <f t="shared" si="35"/>
        <v>0.27216900000000521</v>
      </c>
      <c r="I279" s="12">
        <f t="shared" si="36"/>
        <v>5.4084374591643058E-3</v>
      </c>
      <c r="J279" s="12">
        <f t="shared" si="37"/>
        <v>-4.9438676554478533E-3</v>
      </c>
      <c r="K279" s="12">
        <f t="shared" si="38"/>
        <v>1.0352305114612159E-2</v>
      </c>
      <c r="L279" s="4">
        <f t="shared" si="39"/>
        <v>151.97762987946976</v>
      </c>
      <c r="M279" s="1"/>
      <c r="N279" s="1"/>
    </row>
    <row r="280" spans="1:14" x14ac:dyDescent="0.25">
      <c r="A280" s="1">
        <v>43832</v>
      </c>
      <c r="B280" s="3">
        <v>2256.5</v>
      </c>
      <c r="C280" s="4">
        <v>26.545000000000002</v>
      </c>
      <c r="D280" s="2">
        <v>1.177</v>
      </c>
      <c r="E280" s="4">
        <f t="shared" si="32"/>
        <v>26.559005000000003</v>
      </c>
      <c r="F280" s="4">
        <f t="shared" si="33"/>
        <v>26.545000000000002</v>
      </c>
      <c r="G280" s="4">
        <f t="shared" si="34"/>
        <v>1.4005000000000933E-2</v>
      </c>
      <c r="H280" s="4">
        <f t="shared" si="35"/>
        <v>-0.24986900000000389</v>
      </c>
      <c r="I280" s="12">
        <f t="shared" si="36"/>
        <v>4.92378128089066E-3</v>
      </c>
      <c r="J280" s="12">
        <f t="shared" si="37"/>
        <v>1.4523179265309549E-2</v>
      </c>
      <c r="K280" s="12">
        <f t="shared" si="38"/>
        <v>9.5993979844188893E-3</v>
      </c>
      <c r="L280" s="4">
        <f t="shared" si="39"/>
        <v>153.4365236334115</v>
      </c>
      <c r="M280" s="1"/>
      <c r="N280" s="1"/>
    </row>
    <row r="281" spans="1:14" x14ac:dyDescent="0.25">
      <c r="A281" s="1">
        <v>43833</v>
      </c>
      <c r="B281" s="3">
        <v>2298.5</v>
      </c>
      <c r="C281" s="4">
        <v>26.93</v>
      </c>
      <c r="D281" s="2">
        <v>1.1724000000000001</v>
      </c>
      <c r="E281" s="4">
        <f t="shared" si="32"/>
        <v>26.947614000000002</v>
      </c>
      <c r="F281" s="4">
        <f t="shared" si="33"/>
        <v>26.93</v>
      </c>
      <c r="G281" s="4">
        <f t="shared" si="34"/>
        <v>1.7614000000001795E-2</v>
      </c>
      <c r="H281" s="4">
        <f t="shared" si="35"/>
        <v>3.6090000000008615E-3</v>
      </c>
      <c r="I281" s="12">
        <f t="shared" si="36"/>
        <v>1.4631911097573003E-2</v>
      </c>
      <c r="J281" s="12">
        <f t="shared" si="37"/>
        <v>1.4503673008099405E-2</v>
      </c>
      <c r="K281" s="12">
        <f t="shared" si="38"/>
        <v>-1.2823808947359794E-4</v>
      </c>
      <c r="L281" s="4">
        <f t="shared" si="39"/>
        <v>153.41684722676527</v>
      </c>
      <c r="M281" s="1"/>
      <c r="N281" s="1"/>
    </row>
    <row r="282" spans="1:14" x14ac:dyDescent="0.25">
      <c r="A282" s="1">
        <v>43836</v>
      </c>
      <c r="B282" s="3">
        <v>2309</v>
      </c>
      <c r="C282" s="4">
        <v>27.15</v>
      </c>
      <c r="D282" s="2">
        <v>1.1759999999999999</v>
      </c>
      <c r="E282" s="4">
        <f t="shared" si="32"/>
        <v>27.153839999999999</v>
      </c>
      <c r="F282" s="4">
        <f t="shared" si="33"/>
        <v>27.15</v>
      </c>
      <c r="G282" s="4">
        <f t="shared" si="34"/>
        <v>3.8400000000002876E-3</v>
      </c>
      <c r="H282" s="4">
        <f t="shared" si="35"/>
        <v>-1.3774000000001507E-2</v>
      </c>
      <c r="I282" s="12">
        <f t="shared" si="36"/>
        <v>7.6528482261917219E-3</v>
      </c>
      <c r="J282" s="12">
        <f t="shared" si="37"/>
        <v>8.1693278871146635E-3</v>
      </c>
      <c r="K282" s="12">
        <f t="shared" si="38"/>
        <v>5.1647966092294162E-4</v>
      </c>
      <c r="L282" s="4">
        <f t="shared" si="39"/>
        <v>153.49608390800083</v>
      </c>
      <c r="M282" s="1"/>
      <c r="N282" s="1"/>
    </row>
    <row r="283" spans="1:14" x14ac:dyDescent="0.25">
      <c r="A283" s="1">
        <v>43837</v>
      </c>
      <c r="B283" s="3">
        <v>2290.5</v>
      </c>
      <c r="C283" s="4">
        <v>26.98</v>
      </c>
      <c r="D283" s="2">
        <v>1.1769000000000001</v>
      </c>
      <c r="E283" s="4">
        <f t="shared" si="32"/>
        <v>26.956894500000004</v>
      </c>
      <c r="F283" s="4">
        <f t="shared" si="33"/>
        <v>26.98</v>
      </c>
      <c r="G283" s="4">
        <f t="shared" si="34"/>
        <v>-2.3105499999996226E-2</v>
      </c>
      <c r="H283" s="4">
        <f t="shared" si="35"/>
        <v>-2.6945499999996514E-2</v>
      </c>
      <c r="I283" s="12">
        <f t="shared" si="36"/>
        <v>-7.2529520686575033E-3</v>
      </c>
      <c r="J283" s="12">
        <f t="shared" si="37"/>
        <v>-6.2615101289134056E-3</v>
      </c>
      <c r="K283" s="12">
        <f t="shared" si="38"/>
        <v>9.9144193974409767E-4</v>
      </c>
      <c r="L283" s="4">
        <f t="shared" si="39"/>
        <v>153.64826636317369</v>
      </c>
      <c r="M283" s="1"/>
      <c r="N283" s="1"/>
    </row>
    <row r="284" spans="1:14" x14ac:dyDescent="0.25">
      <c r="A284" s="1">
        <v>43838</v>
      </c>
      <c r="B284" s="3">
        <v>2275.5</v>
      </c>
      <c r="C284" s="4">
        <v>26.825001</v>
      </c>
      <c r="D284" s="2">
        <v>1.1793</v>
      </c>
      <c r="E284" s="4">
        <f t="shared" si="32"/>
        <v>26.834971499999998</v>
      </c>
      <c r="F284" s="4">
        <f t="shared" si="33"/>
        <v>26.825001</v>
      </c>
      <c r="G284" s="4">
        <f t="shared" si="34"/>
        <v>9.9704999999978838E-3</v>
      </c>
      <c r="H284" s="4">
        <f t="shared" si="35"/>
        <v>3.307599999999411E-2</v>
      </c>
      <c r="I284" s="12">
        <f t="shared" si="36"/>
        <v>-4.5228874564912092E-3</v>
      </c>
      <c r="J284" s="12">
        <f t="shared" si="37"/>
        <v>-5.7449592290585993E-3</v>
      </c>
      <c r="K284" s="12">
        <f t="shared" si="38"/>
        <v>1.2220717725673902E-3</v>
      </c>
      <c r="L284" s="4">
        <f t="shared" si="39"/>
        <v>153.83603557240002</v>
      </c>
      <c r="M284" s="1"/>
      <c r="N284" s="1"/>
    </row>
    <row r="285" spans="1:14" x14ac:dyDescent="0.25">
      <c r="A285" s="1">
        <v>43839</v>
      </c>
      <c r="B285" s="3">
        <v>2260.5</v>
      </c>
      <c r="C285" s="4">
        <v>26.639999</v>
      </c>
      <c r="D285" s="2">
        <v>1.1767000000000001</v>
      </c>
      <c r="E285" s="4">
        <f t="shared" si="32"/>
        <v>26.599303500000001</v>
      </c>
      <c r="F285" s="4">
        <f t="shared" si="33"/>
        <v>26.639999</v>
      </c>
      <c r="G285" s="4">
        <f t="shared" si="34"/>
        <v>-4.0695499999998219E-2</v>
      </c>
      <c r="H285" s="4">
        <f t="shared" si="35"/>
        <v>-5.0665999999996103E-2</v>
      </c>
      <c r="I285" s="12">
        <f t="shared" si="36"/>
        <v>-8.7821222392576725E-3</v>
      </c>
      <c r="J285" s="12">
        <f t="shared" si="37"/>
        <v>-6.8966260243569222E-3</v>
      </c>
      <c r="K285" s="12">
        <f t="shared" si="38"/>
        <v>1.8854962149007504E-3</v>
      </c>
      <c r="L285" s="4">
        <f t="shared" si="39"/>
        <v>154.12609283518714</v>
      </c>
      <c r="M285" s="1"/>
      <c r="N285" s="1"/>
    </row>
    <row r="286" spans="1:14" x14ac:dyDescent="0.25">
      <c r="A286" s="1">
        <v>43840</v>
      </c>
      <c r="B286" s="3">
        <v>2263.5</v>
      </c>
      <c r="C286" s="4">
        <v>26.620000999999998</v>
      </c>
      <c r="D286" s="2">
        <v>1.1748000000000001</v>
      </c>
      <c r="E286" s="4">
        <f t="shared" si="32"/>
        <v>26.591598000000005</v>
      </c>
      <c r="F286" s="4">
        <f t="shared" si="33"/>
        <v>26.620000999999998</v>
      </c>
      <c r="G286" s="4">
        <f t="shared" si="34"/>
        <v>-2.8402999999993739E-2</v>
      </c>
      <c r="H286" s="4">
        <f t="shared" si="35"/>
        <v>1.229250000000448E-2</v>
      </c>
      <c r="I286" s="12">
        <f t="shared" si="36"/>
        <v>-2.8968803638018681E-4</v>
      </c>
      <c r="J286" s="12">
        <f t="shared" si="37"/>
        <v>-7.506757038542311E-4</v>
      </c>
      <c r="K286" s="12">
        <f t="shared" si="38"/>
        <v>4.6098766747404429E-4</v>
      </c>
      <c r="L286" s="4">
        <f t="shared" si="39"/>
        <v>154.1971430632201</v>
      </c>
      <c r="M286" s="1"/>
      <c r="N286" s="1"/>
    </row>
    <row r="287" spans="1:14" x14ac:dyDescent="0.25">
      <c r="A287" s="1">
        <v>43843</v>
      </c>
      <c r="B287" s="3">
        <v>2268</v>
      </c>
      <c r="C287" s="4">
        <v>26.49</v>
      </c>
      <c r="D287" s="2">
        <v>1.1667000000000001</v>
      </c>
      <c r="E287" s="4">
        <f t="shared" si="32"/>
        <v>26.460756</v>
      </c>
      <c r="F287" s="4">
        <f t="shared" si="33"/>
        <v>26.49</v>
      </c>
      <c r="G287" s="4">
        <f t="shared" si="34"/>
        <v>-2.9243999999998493E-2</v>
      </c>
      <c r="H287" s="4">
        <f t="shared" si="35"/>
        <v>-8.4100000000475461E-4</v>
      </c>
      <c r="I287" s="12">
        <f t="shared" si="36"/>
        <v>-4.920426369261599E-3</v>
      </c>
      <c r="J287" s="12">
        <f t="shared" si="37"/>
        <v>-4.8835835881448908E-3</v>
      </c>
      <c r="K287" s="12">
        <f t="shared" si="38"/>
        <v>-3.6842781116708245E-5</v>
      </c>
      <c r="L287" s="4">
        <f t="shared" si="39"/>
        <v>154.1914620116294</v>
      </c>
      <c r="M287" s="1"/>
      <c r="N287" s="1"/>
    </row>
    <row r="288" spans="1:14" x14ac:dyDescent="0.25">
      <c r="A288" s="1">
        <v>43844</v>
      </c>
      <c r="B288" s="3">
        <v>2257</v>
      </c>
      <c r="C288" s="4">
        <v>26.445</v>
      </c>
      <c r="D288" s="2">
        <v>1.1698</v>
      </c>
      <c r="E288" s="4">
        <f t="shared" si="32"/>
        <v>26.402386</v>
      </c>
      <c r="F288" s="4">
        <f t="shared" si="33"/>
        <v>26.445</v>
      </c>
      <c r="G288" s="4">
        <f t="shared" si="34"/>
        <v>-4.2614000000000374E-2</v>
      </c>
      <c r="H288" s="4">
        <f t="shared" si="35"/>
        <v>-1.337000000000188E-2</v>
      </c>
      <c r="I288" s="12">
        <f t="shared" si="36"/>
        <v>-2.2059082514498396E-3</v>
      </c>
      <c r="J288" s="12">
        <f t="shared" si="37"/>
        <v>-1.6987542468855921E-3</v>
      </c>
      <c r="K288" s="12">
        <f t="shared" si="38"/>
        <v>-5.0715400456424753E-4</v>
      </c>
      <c r="L288" s="4">
        <f t="shared" si="39"/>
        <v>154.11326319420058</v>
      </c>
      <c r="M288" s="1"/>
      <c r="N288" s="1"/>
    </row>
    <row r="289" spans="1:14" x14ac:dyDescent="0.25">
      <c r="A289" s="1">
        <v>43845</v>
      </c>
      <c r="B289" s="3">
        <v>2262.5</v>
      </c>
      <c r="C289" s="4">
        <v>26.424999</v>
      </c>
      <c r="D289" s="2">
        <v>1.1694</v>
      </c>
      <c r="E289" s="4">
        <f t="shared" si="32"/>
        <v>26.457674999999998</v>
      </c>
      <c r="F289" s="4">
        <f t="shared" si="33"/>
        <v>26.424999</v>
      </c>
      <c r="G289" s="4">
        <f t="shared" si="34"/>
        <v>3.2675999999998595E-2</v>
      </c>
      <c r="H289" s="4">
        <f t="shared" si="35"/>
        <v>7.5289999999998969E-2</v>
      </c>
      <c r="I289" s="12">
        <f t="shared" si="36"/>
        <v>2.0940910416202829E-3</v>
      </c>
      <c r="J289" s="12">
        <f t="shared" si="37"/>
        <v>-7.5632444696538403E-4</v>
      </c>
      <c r="K289" s="12">
        <f t="shared" si="38"/>
        <v>2.850415488585667E-3</v>
      </c>
      <c r="L289" s="4">
        <f t="shared" si="39"/>
        <v>154.55255002660584</v>
      </c>
      <c r="M289" s="1"/>
      <c r="N289" s="1"/>
    </row>
    <row r="290" spans="1:14" x14ac:dyDescent="0.25">
      <c r="A290" s="1">
        <v>43846</v>
      </c>
      <c r="B290" s="3">
        <v>2255</v>
      </c>
      <c r="C290" s="4">
        <v>26.485001</v>
      </c>
      <c r="D290" s="2">
        <v>1.1745000000000001</v>
      </c>
      <c r="E290" s="4">
        <f t="shared" si="32"/>
        <v>26.484975000000002</v>
      </c>
      <c r="F290" s="4">
        <f t="shared" si="33"/>
        <v>26.485001</v>
      </c>
      <c r="G290" s="4">
        <f t="shared" si="34"/>
        <v>-2.5999999998305157E-5</v>
      </c>
      <c r="H290" s="4">
        <f t="shared" si="35"/>
        <v>-3.27019999999969E-2</v>
      </c>
      <c r="I290" s="12">
        <f t="shared" si="36"/>
        <v>1.0318366976691529E-3</v>
      </c>
      <c r="J290" s="12">
        <f t="shared" si="37"/>
        <v>2.2706528768459133E-3</v>
      </c>
      <c r="K290" s="12">
        <f t="shared" si="38"/>
        <v>1.2388161791767605E-3</v>
      </c>
      <c r="L290" s="4">
        <f t="shared" si="39"/>
        <v>154.74401222611183</v>
      </c>
      <c r="M290" s="1"/>
      <c r="N290" s="1"/>
    </row>
    <row r="291" spans="1:14" x14ac:dyDescent="0.25">
      <c r="A291" s="1">
        <v>43847</v>
      </c>
      <c r="B291" s="3">
        <v>2248.5</v>
      </c>
      <c r="C291" s="4">
        <v>26.41</v>
      </c>
      <c r="D291" s="2">
        <v>1.1732</v>
      </c>
      <c r="E291" s="4">
        <f t="shared" si="32"/>
        <v>26.379401999999999</v>
      </c>
      <c r="F291" s="4">
        <f t="shared" si="33"/>
        <v>26.41</v>
      </c>
      <c r="G291" s="4">
        <f t="shared" si="34"/>
        <v>-3.0598000000001235E-2</v>
      </c>
      <c r="H291" s="4">
        <f t="shared" si="35"/>
        <v>-3.057200000000293E-2</v>
      </c>
      <c r="I291" s="12">
        <f t="shared" si="36"/>
        <v>-3.9861468625136398E-3</v>
      </c>
      <c r="J291" s="12">
        <f t="shared" si="37"/>
        <v>-2.8318292304387871E-3</v>
      </c>
      <c r="K291" s="12">
        <f t="shared" si="38"/>
        <v>-1.1543176320748527E-3</v>
      </c>
      <c r="L291" s="4">
        <f t="shared" si="39"/>
        <v>154.56538848434124</v>
      </c>
      <c r="M291" s="1"/>
      <c r="N291" s="1"/>
    </row>
    <row r="292" spans="1:14" x14ac:dyDescent="0.25">
      <c r="A292" s="1">
        <v>43850</v>
      </c>
      <c r="B292" s="3">
        <v>2242</v>
      </c>
      <c r="C292" s="4">
        <v>26.344999000000001</v>
      </c>
      <c r="D292" s="2">
        <v>1.1726000000000001</v>
      </c>
      <c r="E292" s="4">
        <f t="shared" si="32"/>
        <v>26.289692000000002</v>
      </c>
      <c r="F292" s="4">
        <f t="shared" si="33"/>
        <v>26.344999000000001</v>
      </c>
      <c r="G292" s="4">
        <f t="shared" si="34"/>
        <v>-5.5306999999999107E-2</v>
      </c>
      <c r="H292" s="4">
        <f t="shared" si="35"/>
        <v>-2.4708999999997872E-2</v>
      </c>
      <c r="I292" s="12">
        <f t="shared" si="36"/>
        <v>-3.4007594258579354E-3</v>
      </c>
      <c r="J292" s="12">
        <f t="shared" si="37"/>
        <v>-2.4612268080271837E-3</v>
      </c>
      <c r="K292" s="12">
        <f t="shared" si="38"/>
        <v>-9.395326178307517E-4</v>
      </c>
      <c r="L292" s="4">
        <f t="shared" si="39"/>
        <v>154.42016926027253</v>
      </c>
      <c r="M292" s="1"/>
      <c r="N292" s="1"/>
    </row>
    <row r="293" spans="1:14" x14ac:dyDescent="0.25">
      <c r="A293" s="1">
        <v>43851</v>
      </c>
      <c r="B293" s="3">
        <v>2205</v>
      </c>
      <c r="C293" s="4">
        <v>26</v>
      </c>
      <c r="D293" s="2">
        <v>1.1776</v>
      </c>
      <c r="E293" s="4">
        <f t="shared" si="32"/>
        <v>25.966080000000002</v>
      </c>
      <c r="F293" s="4">
        <f t="shared" si="33"/>
        <v>26</v>
      </c>
      <c r="G293" s="4">
        <f t="shared" si="34"/>
        <v>-3.3919999999998396E-2</v>
      </c>
      <c r="H293" s="4">
        <f t="shared" si="35"/>
        <v>2.1387000000000711E-2</v>
      </c>
      <c r="I293" s="12">
        <f t="shared" si="36"/>
        <v>-1.2309463344036153E-2</v>
      </c>
      <c r="J293" s="12">
        <f t="shared" si="37"/>
        <v>-1.3095426574128988E-2</v>
      </c>
      <c r="K293" s="12">
        <f t="shared" si="38"/>
        <v>7.8596323009283431E-4</v>
      </c>
      <c r="L293" s="4">
        <f t="shared" si="39"/>
        <v>154.54153783529583</v>
      </c>
      <c r="M293" s="1"/>
      <c r="N293" s="1"/>
    </row>
    <row r="294" spans="1:14" x14ac:dyDescent="0.25">
      <c r="A294" s="1">
        <v>43852</v>
      </c>
      <c r="B294" s="3">
        <v>2186.5</v>
      </c>
      <c r="C294" s="4">
        <v>25.934999000000001</v>
      </c>
      <c r="D294" s="2">
        <v>1.1849000000000001</v>
      </c>
      <c r="E294" s="4">
        <f t="shared" si="32"/>
        <v>25.9078385</v>
      </c>
      <c r="F294" s="4">
        <f t="shared" si="33"/>
        <v>25.934999000000001</v>
      </c>
      <c r="G294" s="4">
        <f t="shared" si="34"/>
        <v>-2.7160500000000809E-2</v>
      </c>
      <c r="H294" s="4">
        <f t="shared" si="35"/>
        <v>6.7594999999975869E-3</v>
      </c>
      <c r="I294" s="12">
        <f t="shared" si="36"/>
        <v>-2.2429839236419724E-3</v>
      </c>
      <c r="J294" s="12">
        <f t="shared" si="37"/>
        <v>-2.5000384615384563E-3</v>
      </c>
      <c r="K294" s="12">
        <f t="shared" si="38"/>
        <v>2.5705453789648391E-4</v>
      </c>
      <c r="L294" s="4">
        <f t="shared" si="39"/>
        <v>154.58126343888986</v>
      </c>
      <c r="M294" s="1"/>
      <c r="N294" s="1"/>
    </row>
    <row r="295" spans="1:14" x14ac:dyDescent="0.25">
      <c r="A295" s="1">
        <v>43853</v>
      </c>
      <c r="B295" s="3">
        <v>2172.5</v>
      </c>
      <c r="C295" s="4">
        <v>25.805</v>
      </c>
      <c r="D295" s="2">
        <v>1.1870000000000001</v>
      </c>
      <c r="E295" s="4">
        <f t="shared" si="32"/>
        <v>25.787575000000004</v>
      </c>
      <c r="F295" s="4">
        <f t="shared" si="33"/>
        <v>25.805</v>
      </c>
      <c r="G295" s="4">
        <f t="shared" si="34"/>
        <v>-1.7424999999995805E-2</v>
      </c>
      <c r="H295" s="4">
        <f t="shared" si="35"/>
        <v>9.735500000005004E-3</v>
      </c>
      <c r="I295" s="12">
        <f t="shared" si="36"/>
        <v>-4.6419735092912973E-3</v>
      </c>
      <c r="J295" s="12">
        <f t="shared" si="37"/>
        <v>-5.01249296365891E-3</v>
      </c>
      <c r="K295" s="12">
        <f t="shared" si="38"/>
        <v>3.7051945436761269E-4</v>
      </c>
      <c r="L295" s="4">
        <f t="shared" si="39"/>
        <v>154.6385388042747</v>
      </c>
      <c r="M295" s="1"/>
      <c r="N295" s="1"/>
    </row>
    <row r="296" spans="1:14" x14ac:dyDescent="0.25">
      <c r="A296" s="1">
        <v>43854</v>
      </c>
      <c r="B296" s="3">
        <v>2187</v>
      </c>
      <c r="C296" s="4">
        <v>25.91</v>
      </c>
      <c r="D296" s="2">
        <v>1.1857</v>
      </c>
      <c r="E296" s="4">
        <f t="shared" si="32"/>
        <v>25.931259000000001</v>
      </c>
      <c r="F296" s="4">
        <f t="shared" si="33"/>
        <v>25.91</v>
      </c>
      <c r="G296" s="4">
        <f t="shared" si="34"/>
        <v>2.1259000000000583E-2</v>
      </c>
      <c r="H296" s="4">
        <f t="shared" si="35"/>
        <v>3.8683999999996388E-2</v>
      </c>
      <c r="I296" s="12">
        <f t="shared" si="36"/>
        <v>5.5718306199787904E-3</v>
      </c>
      <c r="J296" s="12">
        <f t="shared" si="37"/>
        <v>4.0689788800620796E-3</v>
      </c>
      <c r="K296" s="12">
        <f t="shared" si="38"/>
        <v>1.5028517399167107E-3</v>
      </c>
      <c r="L296" s="4">
        <f t="shared" si="39"/>
        <v>154.87093760137489</v>
      </c>
      <c r="M296" s="1"/>
      <c r="N296" s="1"/>
    </row>
    <row r="297" spans="1:14" x14ac:dyDescent="0.25">
      <c r="A297" s="1">
        <v>43857</v>
      </c>
      <c r="B297" s="3">
        <v>2144.5</v>
      </c>
      <c r="C297" s="4">
        <v>25.440000999999999</v>
      </c>
      <c r="D297" s="2">
        <v>1.1851</v>
      </c>
      <c r="E297" s="4">
        <f t="shared" si="32"/>
        <v>25.414469500000003</v>
      </c>
      <c r="F297" s="4">
        <f t="shared" si="33"/>
        <v>25.440000999999999</v>
      </c>
      <c r="G297" s="4">
        <f t="shared" si="34"/>
        <v>-2.5531499999996043E-2</v>
      </c>
      <c r="H297" s="4">
        <f t="shared" si="35"/>
        <v>-4.6790499999996626E-2</v>
      </c>
      <c r="I297" s="12">
        <f t="shared" si="36"/>
        <v>-1.9929209761855304E-2</v>
      </c>
      <c r="J297" s="12">
        <f t="shared" si="37"/>
        <v>-1.8139675800849187E-2</v>
      </c>
      <c r="K297" s="12">
        <f t="shared" si="38"/>
        <v>1.7895339610061178E-3</v>
      </c>
      <c r="L297" s="4">
        <f t="shared" si="39"/>
        <v>155.14808440378542</v>
      </c>
      <c r="M297" s="1"/>
      <c r="N297" s="1"/>
    </row>
    <row r="298" spans="1:14" x14ac:dyDescent="0.25">
      <c r="A298" s="1">
        <v>43858</v>
      </c>
      <c r="B298" s="3">
        <v>2149</v>
      </c>
      <c r="C298" s="4">
        <v>25.42</v>
      </c>
      <c r="D298" s="2">
        <v>1.1819999999999999</v>
      </c>
      <c r="E298" s="4">
        <f t="shared" si="32"/>
        <v>25.401179999999997</v>
      </c>
      <c r="F298" s="4">
        <f t="shared" si="33"/>
        <v>25.42</v>
      </c>
      <c r="G298" s="4">
        <f t="shared" si="34"/>
        <v>-1.8820000000005166E-2</v>
      </c>
      <c r="H298" s="4">
        <f t="shared" si="35"/>
        <v>6.7114999999908775E-3</v>
      </c>
      <c r="I298" s="12">
        <f t="shared" si="36"/>
        <v>-5.2291077726440705E-4</v>
      </c>
      <c r="J298" s="12">
        <f t="shared" si="37"/>
        <v>-7.8620279928431902E-4</v>
      </c>
      <c r="K298" s="12">
        <f t="shared" si="38"/>
        <v>2.6329202201991198E-4</v>
      </c>
      <c r="L298" s="4">
        <f t="shared" si="39"/>
        <v>155.18893365664059</v>
      </c>
      <c r="M298" s="1"/>
      <c r="N298" s="1"/>
    </row>
    <row r="299" spans="1:14" x14ac:dyDescent="0.25">
      <c r="A299" s="1">
        <v>43859</v>
      </c>
      <c r="B299" s="3">
        <v>2131</v>
      </c>
      <c r="C299" s="4">
        <v>25.254999000000002</v>
      </c>
      <c r="D299" s="2">
        <v>1.1826000000000001</v>
      </c>
      <c r="E299" s="4">
        <f t="shared" si="32"/>
        <v>25.201205999999999</v>
      </c>
      <c r="F299" s="4">
        <f t="shared" si="33"/>
        <v>25.254999000000002</v>
      </c>
      <c r="G299" s="4">
        <f t="shared" si="34"/>
        <v>-5.3793000000002422E-2</v>
      </c>
      <c r="H299" s="4">
        <f t="shared" si="35"/>
        <v>-3.4972999999997256E-2</v>
      </c>
      <c r="I299" s="12">
        <f t="shared" si="36"/>
        <v>-7.8726263897975768E-3</v>
      </c>
      <c r="J299" s="12">
        <f t="shared" si="37"/>
        <v>-6.4909913453973234E-3</v>
      </c>
      <c r="K299" s="12">
        <f t="shared" si="38"/>
        <v>-1.3816350444002534E-3</v>
      </c>
      <c r="L299" s="4">
        <f t="shared" si="39"/>
        <v>154.97451918739748</v>
      </c>
      <c r="M299" s="1"/>
      <c r="N299" s="1"/>
    </row>
    <row r="300" spans="1:14" x14ac:dyDescent="0.25">
      <c r="A300" s="1">
        <v>43860</v>
      </c>
      <c r="B300" s="3">
        <v>2038</v>
      </c>
      <c r="C300" s="4">
        <v>24.23</v>
      </c>
      <c r="D300" s="2">
        <v>1.1869000000000001</v>
      </c>
      <c r="E300" s="4">
        <f t="shared" si="32"/>
        <v>24.189022000000001</v>
      </c>
      <c r="F300" s="4">
        <f t="shared" si="33"/>
        <v>24.23</v>
      </c>
      <c r="G300" s="4">
        <f t="shared" si="34"/>
        <v>-4.0977999999999071E-2</v>
      </c>
      <c r="H300" s="4">
        <f t="shared" si="35"/>
        <v>1.2815000000003351E-2</v>
      </c>
      <c r="I300" s="12">
        <f t="shared" si="36"/>
        <v>-4.016410960650052E-2</v>
      </c>
      <c r="J300" s="12">
        <f t="shared" si="37"/>
        <v>-4.0585984580716161E-2</v>
      </c>
      <c r="K300" s="12">
        <f t="shared" si="38"/>
        <v>4.2187497421564135E-4</v>
      </c>
      <c r="L300" s="4">
        <f t="shared" si="39"/>
        <v>155.03989905868372</v>
      </c>
      <c r="M300" s="1"/>
      <c r="N300" s="1"/>
    </row>
    <row r="301" spans="1:14" x14ac:dyDescent="0.25">
      <c r="A301" s="1">
        <v>43861</v>
      </c>
      <c r="B301" s="3">
        <v>1994.400024</v>
      </c>
      <c r="C301" s="4">
        <v>23.75</v>
      </c>
      <c r="D301" s="2">
        <v>1.1902999999999999</v>
      </c>
      <c r="E301" s="4">
        <f t="shared" si="32"/>
        <v>23.739343485671998</v>
      </c>
      <c r="F301" s="4">
        <f t="shared" si="33"/>
        <v>23.75</v>
      </c>
      <c r="G301" s="4">
        <f t="shared" si="34"/>
        <v>-1.0656514328001521E-2</v>
      </c>
      <c r="H301" s="4">
        <f t="shared" si="35"/>
        <v>3.032148567199755E-2</v>
      </c>
      <c r="I301" s="12">
        <f t="shared" si="36"/>
        <v>-1.8590189976593674E-2</v>
      </c>
      <c r="J301" s="12">
        <f t="shared" si="37"/>
        <v>-1.9810152703260475E-2</v>
      </c>
      <c r="K301" s="12">
        <f t="shared" si="38"/>
        <v>1.2199627266668012E-3</v>
      </c>
      <c r="L301" s="4">
        <f t="shared" si="39"/>
        <v>155.22904195668147</v>
      </c>
      <c r="M301" s="1"/>
      <c r="N301" s="1"/>
    </row>
    <row r="302" spans="1:14" x14ac:dyDescent="0.25">
      <c r="A302" s="1">
        <v>43864</v>
      </c>
      <c r="B302" s="3">
        <v>1964.400024</v>
      </c>
      <c r="C302" s="4">
        <v>23.15</v>
      </c>
      <c r="D302" s="2">
        <v>1.1748000000000001</v>
      </c>
      <c r="E302" s="4">
        <f t="shared" si="32"/>
        <v>23.077771481952002</v>
      </c>
      <c r="F302" s="4">
        <f t="shared" si="33"/>
        <v>23.15</v>
      </c>
      <c r="G302" s="4">
        <f t="shared" si="34"/>
        <v>-7.2228518047996459E-2</v>
      </c>
      <c r="H302" s="4">
        <f t="shared" si="35"/>
        <v>-6.1572003719994939E-2</v>
      </c>
      <c r="I302" s="12">
        <f t="shared" si="36"/>
        <v>-2.7868167631480256E-2</v>
      </c>
      <c r="J302" s="12">
        <f t="shared" si="37"/>
        <v>-2.5263157894736876E-2</v>
      </c>
      <c r="K302" s="12">
        <f t="shared" si="38"/>
        <v>-2.60500973674338E-3</v>
      </c>
      <c r="L302" s="4">
        <f t="shared" si="39"/>
        <v>154.82466879095898</v>
      </c>
      <c r="M302" s="1"/>
      <c r="N302" s="1"/>
    </row>
    <row r="303" spans="1:14" x14ac:dyDescent="0.25">
      <c r="A303" s="1">
        <v>43865</v>
      </c>
      <c r="B303" s="3">
        <v>1995.400024</v>
      </c>
      <c r="C303" s="4">
        <v>23.610001</v>
      </c>
      <c r="D303" s="2">
        <v>1.1798</v>
      </c>
      <c r="E303" s="4">
        <f t="shared" si="32"/>
        <v>23.541729483151997</v>
      </c>
      <c r="F303" s="4">
        <f t="shared" si="33"/>
        <v>23.610001</v>
      </c>
      <c r="G303" s="4">
        <f t="shared" si="34"/>
        <v>-6.8271516848003699E-2</v>
      </c>
      <c r="H303" s="4">
        <f t="shared" si="35"/>
        <v>3.9570011999927601E-3</v>
      </c>
      <c r="I303" s="12">
        <f t="shared" si="36"/>
        <v>2.0104107606873312E-2</v>
      </c>
      <c r="J303" s="12">
        <f t="shared" si="37"/>
        <v>1.9870453563715085E-2</v>
      </c>
      <c r="K303" s="12">
        <f t="shared" si="38"/>
        <v>2.336540431582268E-4</v>
      </c>
      <c r="L303" s="4">
        <f t="shared" si="39"/>
        <v>154.86084420080263</v>
      </c>
      <c r="M303" s="1"/>
      <c r="N303" s="1"/>
    </row>
    <row r="304" spans="1:14" x14ac:dyDescent="0.25">
      <c r="A304" s="1">
        <v>43866</v>
      </c>
      <c r="B304" s="3">
        <v>2024.5</v>
      </c>
      <c r="C304" s="4">
        <v>24</v>
      </c>
      <c r="D304" s="2">
        <v>1.1820999999999999</v>
      </c>
      <c r="E304" s="4">
        <f t="shared" si="32"/>
        <v>23.931614499999998</v>
      </c>
      <c r="F304" s="4">
        <f t="shared" si="33"/>
        <v>24</v>
      </c>
      <c r="G304" s="4">
        <f t="shared" si="34"/>
        <v>-6.8385500000001542E-2</v>
      </c>
      <c r="H304" s="4">
        <f t="shared" si="35"/>
        <v>-1.1398315199784292E-4</v>
      </c>
      <c r="I304" s="12">
        <f t="shared" si="36"/>
        <v>1.6561443250251884E-2</v>
      </c>
      <c r="J304" s="12">
        <f t="shared" si="37"/>
        <v>1.6518381341872779E-2</v>
      </c>
      <c r="K304" s="12">
        <f t="shared" si="38"/>
        <v>4.3061908379105063E-5</v>
      </c>
      <c r="L304" s="4">
        <f t="shared" si="39"/>
        <v>154.86751280428712</v>
      </c>
      <c r="M304" s="1"/>
      <c r="N304" s="1"/>
    </row>
    <row r="305" spans="1:14" x14ac:dyDescent="0.25">
      <c r="A305" s="1">
        <v>43867</v>
      </c>
      <c r="B305" s="3">
        <v>2009.5</v>
      </c>
      <c r="C305" s="4">
        <v>23.785</v>
      </c>
      <c r="D305" s="2">
        <v>1.1774</v>
      </c>
      <c r="E305" s="4">
        <f t="shared" si="32"/>
        <v>23.659852999999998</v>
      </c>
      <c r="F305" s="4">
        <f t="shared" si="33"/>
        <v>23.785</v>
      </c>
      <c r="G305" s="4">
        <f t="shared" si="34"/>
        <v>-0.1251470000000019</v>
      </c>
      <c r="H305" s="4">
        <f t="shared" si="35"/>
        <v>-5.6761500000000353E-2</v>
      </c>
      <c r="I305" s="12">
        <f t="shared" si="36"/>
        <v>-1.1355752868240421E-2</v>
      </c>
      <c r="J305" s="12">
        <f t="shared" si="37"/>
        <v>-8.9583333333332904E-3</v>
      </c>
      <c r="K305" s="12">
        <f t="shared" si="38"/>
        <v>-2.3974195349071303E-3</v>
      </c>
      <c r="L305" s="4">
        <f t="shared" si="39"/>
        <v>154.49623040376764</v>
      </c>
      <c r="M305" s="1"/>
      <c r="N305" s="1"/>
    </row>
    <row r="306" spans="1:14" x14ac:dyDescent="0.25">
      <c r="A306" s="1">
        <v>43868</v>
      </c>
      <c r="B306" s="3">
        <v>1996.599976</v>
      </c>
      <c r="C306" s="4">
        <v>23.68</v>
      </c>
      <c r="D306" s="2">
        <v>1.1774</v>
      </c>
      <c r="E306" s="4">
        <f t="shared" si="32"/>
        <v>23.507968117423999</v>
      </c>
      <c r="F306" s="4">
        <f t="shared" si="33"/>
        <v>23.68</v>
      </c>
      <c r="G306" s="4">
        <f t="shared" si="34"/>
        <v>-0.17203188257600033</v>
      </c>
      <c r="H306" s="4">
        <f t="shared" si="35"/>
        <v>-4.6884882575998432E-2</v>
      </c>
      <c r="I306" s="12">
        <f t="shared" si="36"/>
        <v>-6.4195192834037851E-3</v>
      </c>
      <c r="J306" s="12">
        <f t="shared" si="37"/>
        <v>-4.4145469833929418E-3</v>
      </c>
      <c r="K306" s="12">
        <f t="shared" si="38"/>
        <v>-2.0049723000108433E-3</v>
      </c>
      <c r="L306" s="4">
        <f t="shared" si="39"/>
        <v>154.186469741352</v>
      </c>
      <c r="M306" s="1"/>
      <c r="N306" s="1"/>
    </row>
    <row r="307" spans="1:14" x14ac:dyDescent="0.25">
      <c r="A307" s="1">
        <v>43871</v>
      </c>
      <c r="B307" s="3">
        <v>1974.400024</v>
      </c>
      <c r="C307" s="4">
        <v>23.48</v>
      </c>
      <c r="D307" s="2">
        <v>1.1837</v>
      </c>
      <c r="E307" s="4">
        <f t="shared" si="32"/>
        <v>23.370973084088003</v>
      </c>
      <c r="F307" s="4">
        <f t="shared" si="33"/>
        <v>23.48</v>
      </c>
      <c r="G307" s="4">
        <f t="shared" si="34"/>
        <v>-0.10902691591199698</v>
      </c>
      <c r="H307" s="4">
        <f t="shared" si="35"/>
        <v>6.3004966664003348E-2</v>
      </c>
      <c r="I307" s="12">
        <f t="shared" si="36"/>
        <v>-5.827599929168481E-3</v>
      </c>
      <c r="J307" s="12">
        <f t="shared" si="37"/>
        <v>-8.4459459459459429E-3</v>
      </c>
      <c r="K307" s="12">
        <f t="shared" si="38"/>
        <v>2.6183460167774619E-3</v>
      </c>
      <c r="L307" s="4">
        <f t="shared" si="39"/>
        <v>154.59018327024026</v>
      </c>
      <c r="M307" s="1"/>
      <c r="N307" s="1"/>
    </row>
    <row r="308" spans="1:14" x14ac:dyDescent="0.25">
      <c r="A308" s="1">
        <v>43872</v>
      </c>
      <c r="B308" s="3">
        <v>1986.599976</v>
      </c>
      <c r="C308" s="4">
        <v>23.639999</v>
      </c>
      <c r="D308" s="2">
        <v>1.1865999999999999</v>
      </c>
      <c r="E308" s="4">
        <f t="shared" si="32"/>
        <v>23.572995315215998</v>
      </c>
      <c r="F308" s="4">
        <f t="shared" si="33"/>
        <v>23.639999</v>
      </c>
      <c r="G308" s="4">
        <f t="shared" si="34"/>
        <v>-6.7003684784001649E-2</v>
      </c>
      <c r="H308" s="4">
        <f t="shared" si="35"/>
        <v>4.2023231127995331E-2</v>
      </c>
      <c r="I308" s="12">
        <f t="shared" si="36"/>
        <v>8.6441514609223447E-3</v>
      </c>
      <c r="J308" s="12">
        <f t="shared" si="37"/>
        <v>6.8142674616695764E-3</v>
      </c>
      <c r="K308" s="12">
        <f t="shared" si="38"/>
        <v>1.8298839992527682E-3</v>
      </c>
      <c r="L308" s="4">
        <f t="shared" si="39"/>
        <v>154.87306537304804</v>
      </c>
      <c r="M308" s="1"/>
      <c r="N308" s="1"/>
    </row>
    <row r="309" spans="1:14" x14ac:dyDescent="0.25">
      <c r="A309" s="1">
        <v>43873</v>
      </c>
      <c r="B309" s="3">
        <v>2008</v>
      </c>
      <c r="C309" s="4">
        <v>24.004999000000002</v>
      </c>
      <c r="D309" s="2">
        <v>1.1919</v>
      </c>
      <c r="E309" s="4">
        <f t="shared" si="32"/>
        <v>23.933351999999996</v>
      </c>
      <c r="F309" s="4">
        <f t="shared" si="33"/>
        <v>24.004999000000002</v>
      </c>
      <c r="G309" s="4">
        <f t="shared" si="34"/>
        <v>-7.1647000000005789E-2</v>
      </c>
      <c r="H309" s="4">
        <f t="shared" si="35"/>
        <v>-4.6433152160041402E-3</v>
      </c>
      <c r="I309" s="12">
        <f t="shared" si="36"/>
        <v>1.528684326982388E-2</v>
      </c>
      <c r="J309" s="12">
        <f t="shared" si="37"/>
        <v>1.5439932971232473E-2</v>
      </c>
      <c r="K309" s="12">
        <f t="shared" si="38"/>
        <v>-1.5308970140859302E-4</v>
      </c>
      <c r="L309" s="4">
        <f t="shared" si="39"/>
        <v>154.84935590171384</v>
      </c>
      <c r="M309" s="1"/>
      <c r="N309" s="1"/>
    </row>
    <row r="310" spans="1:14" x14ac:dyDescent="0.25">
      <c r="A310" s="1">
        <v>43874</v>
      </c>
      <c r="B310" s="3">
        <v>1941.1999510000001</v>
      </c>
      <c r="C310" s="4">
        <v>23.524999999999999</v>
      </c>
      <c r="D310" s="2">
        <v>1.2034</v>
      </c>
      <c r="E310" s="4">
        <f t="shared" si="32"/>
        <v>23.360400210334003</v>
      </c>
      <c r="F310" s="4">
        <f t="shared" si="33"/>
        <v>23.524999999999999</v>
      </c>
      <c r="G310" s="4">
        <f t="shared" si="34"/>
        <v>-0.16459978966599564</v>
      </c>
      <c r="H310" s="4">
        <f t="shared" si="35"/>
        <v>-9.2952789665989854E-2</v>
      </c>
      <c r="I310" s="12">
        <f t="shared" si="36"/>
        <v>-2.3939471147459535E-2</v>
      </c>
      <c r="J310" s="12">
        <f t="shared" si="37"/>
        <v>-1.9995793376204829E-2</v>
      </c>
      <c r="K310" s="12">
        <f t="shared" si="38"/>
        <v>-3.9436777712547055E-3</v>
      </c>
      <c r="L310" s="4">
        <f t="shared" si="39"/>
        <v>154.23867993895115</v>
      </c>
      <c r="M310" s="1"/>
      <c r="N310" s="1"/>
    </row>
    <row r="311" spans="1:14" x14ac:dyDescent="0.25">
      <c r="A311" s="1">
        <v>43875</v>
      </c>
      <c r="B311" s="3">
        <v>1924</v>
      </c>
      <c r="C311" s="4">
        <v>23.280000999999999</v>
      </c>
      <c r="D311" s="2">
        <v>1.2046000000000001</v>
      </c>
      <c r="E311" s="4">
        <f t="shared" si="32"/>
        <v>23.176504000000001</v>
      </c>
      <c r="F311" s="4">
        <f t="shared" si="33"/>
        <v>23.280000999999999</v>
      </c>
      <c r="G311" s="4">
        <f t="shared" si="34"/>
        <v>-0.10349699999999729</v>
      </c>
      <c r="H311" s="4">
        <f t="shared" si="35"/>
        <v>6.1102789665998358E-2</v>
      </c>
      <c r="I311" s="12">
        <f t="shared" si="36"/>
        <v>-7.872134410293663E-3</v>
      </c>
      <c r="J311" s="12">
        <f t="shared" si="37"/>
        <v>-1.0414410201912805E-2</v>
      </c>
      <c r="K311" s="12">
        <f t="shared" si="38"/>
        <v>2.5422757916191419E-3</v>
      </c>
      <c r="L311" s="4">
        <f t="shared" si="39"/>
        <v>154.63079720109124</v>
      </c>
      <c r="M311" s="1"/>
      <c r="N311" s="1"/>
    </row>
    <row r="312" spans="1:14" x14ac:dyDescent="0.25">
      <c r="A312" s="1">
        <v>43878</v>
      </c>
      <c r="B312" s="3">
        <v>1933.400024</v>
      </c>
      <c r="C312" s="4">
        <v>23.385000000000002</v>
      </c>
      <c r="D312" s="2">
        <v>1.2002999999999999</v>
      </c>
      <c r="E312" s="4">
        <f t="shared" si="32"/>
        <v>23.206600488072002</v>
      </c>
      <c r="F312" s="4">
        <f t="shared" si="33"/>
        <v>23.385000000000002</v>
      </c>
      <c r="G312" s="4">
        <f t="shared" si="34"/>
        <v>-0.1783995119279993</v>
      </c>
      <c r="H312" s="4">
        <f t="shared" si="35"/>
        <v>-7.4902511928002014E-2</v>
      </c>
      <c r="I312" s="12">
        <f t="shared" si="36"/>
        <v>1.298577562517611E-3</v>
      </c>
      <c r="J312" s="12">
        <f t="shared" si="37"/>
        <v>4.5102661292841795E-3</v>
      </c>
      <c r="K312" s="12">
        <f t="shared" si="38"/>
        <v>-3.2116885667665684E-3</v>
      </c>
      <c r="L312" s="4">
        <f t="shared" si="39"/>
        <v>154.13417123765049</v>
      </c>
      <c r="M312" s="1"/>
      <c r="N312" s="1"/>
    </row>
    <row r="313" spans="1:14" x14ac:dyDescent="0.25">
      <c r="A313" s="1">
        <v>43879</v>
      </c>
      <c r="B313" s="3">
        <v>1914.1999510000001</v>
      </c>
      <c r="C313" s="4">
        <v>23.204999999999998</v>
      </c>
      <c r="D313" s="2">
        <v>1.2043999999999999</v>
      </c>
      <c r="E313" s="4">
        <f t="shared" si="32"/>
        <v>23.054624209844</v>
      </c>
      <c r="F313" s="4">
        <f t="shared" si="33"/>
        <v>23.204999999999998</v>
      </c>
      <c r="G313" s="4">
        <f t="shared" si="34"/>
        <v>-0.15037579015599789</v>
      </c>
      <c r="H313" s="4">
        <f t="shared" si="35"/>
        <v>2.8023721772001409E-2</v>
      </c>
      <c r="I313" s="12">
        <f t="shared" si="36"/>
        <v>-6.5488384783508602E-3</v>
      </c>
      <c r="J313" s="12">
        <f t="shared" si="37"/>
        <v>-7.6972418216807448E-3</v>
      </c>
      <c r="K313" s="12">
        <f t="shared" si="38"/>
        <v>1.1484033433298846E-3</v>
      </c>
      <c r="L313" s="4">
        <f t="shared" si="39"/>
        <v>154.31117943522122</v>
      </c>
      <c r="M313" s="1"/>
      <c r="N313" s="1"/>
    </row>
    <row r="314" spans="1:14" x14ac:dyDescent="0.25">
      <c r="A314" s="1">
        <v>43880</v>
      </c>
      <c r="B314" s="3">
        <v>1928.1999510000001</v>
      </c>
      <c r="C314" s="4">
        <v>23.299999</v>
      </c>
      <c r="D314" s="2">
        <v>1.1958</v>
      </c>
      <c r="E314" s="4">
        <f t="shared" si="32"/>
        <v>23.057415014058002</v>
      </c>
      <c r="F314" s="4">
        <f t="shared" si="33"/>
        <v>23.299999</v>
      </c>
      <c r="G314" s="4">
        <f t="shared" si="34"/>
        <v>-0.24258398594199804</v>
      </c>
      <c r="H314" s="4">
        <f t="shared" si="35"/>
        <v>-9.2208195786000147E-2</v>
      </c>
      <c r="I314" s="12">
        <f t="shared" si="36"/>
        <v>1.2105181973898205E-4</v>
      </c>
      <c r="J314" s="12">
        <f t="shared" si="37"/>
        <v>4.0939021762551597E-3</v>
      </c>
      <c r="K314" s="12">
        <f t="shared" si="38"/>
        <v>-3.9728503565161777E-3</v>
      </c>
      <c r="L314" s="4">
        <f t="shared" si="39"/>
        <v>153.69812421098757</v>
      </c>
      <c r="M314" s="1"/>
      <c r="N314" s="1"/>
    </row>
    <row r="315" spans="1:14" x14ac:dyDescent="0.25">
      <c r="A315" s="1">
        <v>43881</v>
      </c>
      <c r="B315" s="3">
        <v>1926.8000489999999</v>
      </c>
      <c r="C315" s="4">
        <v>23.174999</v>
      </c>
      <c r="D315" s="2">
        <v>1.1947000000000001</v>
      </c>
      <c r="E315" s="4">
        <f t="shared" si="32"/>
        <v>23.019480185403001</v>
      </c>
      <c r="F315" s="4">
        <f t="shared" si="33"/>
        <v>23.174999</v>
      </c>
      <c r="G315" s="4">
        <f t="shared" si="34"/>
        <v>-0.15551881459699857</v>
      </c>
      <c r="H315" s="4">
        <f t="shared" si="35"/>
        <v>8.706517134499947E-2</v>
      </c>
      <c r="I315" s="12">
        <f t="shared" si="36"/>
        <v>-1.6452333720788914E-3</v>
      </c>
      <c r="J315" s="12">
        <f t="shared" si="37"/>
        <v>-5.3648070972019957E-3</v>
      </c>
      <c r="K315" s="12">
        <f t="shared" si="38"/>
        <v>3.7195737251231042E-3</v>
      </c>
      <c r="L315" s="4">
        <f t="shared" si="39"/>
        <v>154.2698157154035</v>
      </c>
      <c r="M315" s="1"/>
      <c r="N315" s="1"/>
    </row>
    <row r="316" spans="1:14" x14ac:dyDescent="0.25">
      <c r="A316" s="1">
        <v>43882</v>
      </c>
      <c r="B316" s="3">
        <v>1887.8000489999999</v>
      </c>
      <c r="C316" s="4">
        <v>22.735001</v>
      </c>
      <c r="D316" s="2">
        <v>1.1948000000000001</v>
      </c>
      <c r="E316" s="4">
        <f t="shared" si="32"/>
        <v>22.555434985451999</v>
      </c>
      <c r="F316" s="4">
        <f t="shared" si="33"/>
        <v>22.735001</v>
      </c>
      <c r="G316" s="4">
        <f t="shared" si="34"/>
        <v>-0.17956601454800136</v>
      </c>
      <c r="H316" s="4">
        <f t="shared" si="35"/>
        <v>-2.4047199951002796E-2</v>
      </c>
      <c r="I316" s="12">
        <f t="shared" si="36"/>
        <v>-2.0158804465326696E-2</v>
      </c>
      <c r="J316" s="12">
        <f t="shared" si="37"/>
        <v>-1.8985890786877624E-2</v>
      </c>
      <c r="K316" s="12">
        <f t="shared" si="38"/>
        <v>-1.1729136784490723E-3</v>
      </c>
      <c r="L316" s="4">
        <f t="shared" si="39"/>
        <v>154.08887053837907</v>
      </c>
      <c r="M316" s="1"/>
      <c r="N316" s="1"/>
    </row>
    <row r="317" spans="1:14" x14ac:dyDescent="0.25">
      <c r="A317" s="1">
        <v>43885</v>
      </c>
      <c r="B317" s="3">
        <v>1821.8000489999999</v>
      </c>
      <c r="C317" s="4">
        <v>21.860001</v>
      </c>
      <c r="D317" s="2">
        <v>1.1907000000000001</v>
      </c>
      <c r="E317" s="4">
        <f t="shared" si="32"/>
        <v>21.692173183443</v>
      </c>
      <c r="F317" s="4">
        <f t="shared" si="33"/>
        <v>21.860001</v>
      </c>
      <c r="G317" s="4">
        <f t="shared" si="34"/>
        <v>-0.16782781655700063</v>
      </c>
      <c r="H317" s="4">
        <f t="shared" si="35"/>
        <v>1.1738197991000732E-2</v>
      </c>
      <c r="I317" s="12">
        <f t="shared" si="36"/>
        <v>-3.8272895316175171E-2</v>
      </c>
      <c r="J317" s="12">
        <f t="shared" si="37"/>
        <v>-3.8486912756238723E-2</v>
      </c>
      <c r="K317" s="12">
        <f t="shared" si="38"/>
        <v>2.1401744006355194E-4</v>
      </c>
      <c r="L317" s="4">
        <f t="shared" si="39"/>
        <v>154.12184824399398</v>
      </c>
      <c r="M317" s="1"/>
      <c r="N317" s="1"/>
    </row>
    <row r="318" spans="1:14" x14ac:dyDescent="0.25">
      <c r="A318" s="1">
        <v>43886</v>
      </c>
      <c r="B318" s="3">
        <v>1780.8000489999999</v>
      </c>
      <c r="C318" s="4">
        <v>21.465</v>
      </c>
      <c r="D318" s="2">
        <v>1.1952</v>
      </c>
      <c r="E318" s="4">
        <f t="shared" si="32"/>
        <v>21.284122185647998</v>
      </c>
      <c r="F318" s="4">
        <f t="shared" si="33"/>
        <v>21.465</v>
      </c>
      <c r="G318" s="4">
        <f t="shared" si="34"/>
        <v>-0.18087781435200156</v>
      </c>
      <c r="H318" s="4">
        <f t="shared" si="35"/>
        <v>-1.3049997795000934E-2</v>
      </c>
      <c r="I318" s="12">
        <f t="shared" si="36"/>
        <v>-1.8810978242901677E-2</v>
      </c>
      <c r="J318" s="12">
        <f t="shared" si="37"/>
        <v>-1.8069578313377077E-2</v>
      </c>
      <c r="K318" s="12">
        <f t="shared" si="38"/>
        <v>-7.4139992952459988E-4</v>
      </c>
      <c r="L318" s="4">
        <f t="shared" si="39"/>
        <v>154.00758231656769</v>
      </c>
      <c r="M318" s="1"/>
      <c r="N318" s="1"/>
    </row>
    <row r="319" spans="1:14" x14ac:dyDescent="0.25">
      <c r="A319" s="1">
        <v>43887</v>
      </c>
      <c r="B319" s="3">
        <v>1781.400024</v>
      </c>
      <c r="C319" s="4">
        <v>21.305</v>
      </c>
      <c r="D319" s="2">
        <v>1.1859</v>
      </c>
      <c r="E319" s="4">
        <f t="shared" si="32"/>
        <v>21.125622884615996</v>
      </c>
      <c r="F319" s="4">
        <f t="shared" si="33"/>
        <v>21.305</v>
      </c>
      <c r="G319" s="4">
        <f t="shared" si="34"/>
        <v>-0.17937711538400336</v>
      </c>
      <c r="H319" s="4">
        <f t="shared" si="35"/>
        <v>1.5006989679982041E-3</v>
      </c>
      <c r="I319" s="12">
        <f t="shared" si="36"/>
        <v>-7.4468328855431531E-3</v>
      </c>
      <c r="J319" s="12">
        <f t="shared" si="37"/>
        <v>-7.4539948753785668E-3</v>
      </c>
      <c r="K319" s="12">
        <f t="shared" si="38"/>
        <v>7.1619898354136069E-6</v>
      </c>
      <c r="L319" s="4">
        <f t="shared" si="39"/>
        <v>154.00868531730683</v>
      </c>
      <c r="M319" s="1"/>
      <c r="N319" s="1"/>
    </row>
    <row r="320" spans="1:14" x14ac:dyDescent="0.25">
      <c r="A320" s="1">
        <v>43888</v>
      </c>
      <c r="B320" s="3">
        <v>1731.599976</v>
      </c>
      <c r="C320" s="4">
        <v>20.48</v>
      </c>
      <c r="D320" s="2">
        <v>1.1715</v>
      </c>
      <c r="E320" s="4">
        <f t="shared" si="32"/>
        <v>20.285693718840001</v>
      </c>
      <c r="F320" s="4">
        <f t="shared" si="33"/>
        <v>20.48</v>
      </c>
      <c r="G320" s="4">
        <f t="shared" si="34"/>
        <v>-0.19430628115999937</v>
      </c>
      <c r="H320" s="4">
        <f t="shared" si="35"/>
        <v>-1.4929165775996012E-2</v>
      </c>
      <c r="I320" s="12">
        <f t="shared" si="36"/>
        <v>-3.9758788195904282E-2</v>
      </c>
      <c r="J320" s="12">
        <f t="shared" si="37"/>
        <v>-3.8723304388641133E-2</v>
      </c>
      <c r="K320" s="12">
        <f t="shared" si="38"/>
        <v>-1.0354838072631489E-3</v>
      </c>
      <c r="L320" s="4">
        <f t="shared" si="39"/>
        <v>153.84921181748288</v>
      </c>
      <c r="M320" s="1"/>
      <c r="N320" s="1"/>
    </row>
    <row r="321" spans="1:14" x14ac:dyDescent="0.25">
      <c r="A321" s="1">
        <v>43889</v>
      </c>
      <c r="B321" s="3">
        <v>1661.400024</v>
      </c>
      <c r="C321" s="4">
        <v>19.41</v>
      </c>
      <c r="D321" s="2">
        <v>1.1626000000000001</v>
      </c>
      <c r="E321" s="4">
        <f t="shared" si="32"/>
        <v>19.315436679024</v>
      </c>
      <c r="F321" s="4">
        <f t="shared" si="33"/>
        <v>19.41</v>
      </c>
      <c r="G321" s="4">
        <f t="shared" si="34"/>
        <v>-9.4563320976000398E-2</v>
      </c>
      <c r="H321" s="4">
        <f t="shared" si="35"/>
        <v>9.9742960183998974E-2</v>
      </c>
      <c r="I321" s="12">
        <f t="shared" si="36"/>
        <v>-4.7829620877835266E-2</v>
      </c>
      <c r="J321" s="12">
        <f t="shared" si="37"/>
        <v>-5.224609375E-2</v>
      </c>
      <c r="K321" s="12">
        <f t="shared" si="38"/>
        <v>4.4164728721647339E-3</v>
      </c>
      <c r="L321" s="4">
        <f t="shared" si="39"/>
        <v>154.52868268787873</v>
      </c>
      <c r="M321" s="1"/>
      <c r="N321" s="1"/>
    </row>
    <row r="322" spans="1:14" x14ac:dyDescent="0.25">
      <c r="A322" s="1">
        <v>43892</v>
      </c>
      <c r="B322" s="3">
        <v>1716</v>
      </c>
      <c r="C322" s="4">
        <v>19.808001000000001</v>
      </c>
      <c r="D322" s="2">
        <v>1.1455</v>
      </c>
      <c r="E322" s="4">
        <f t="shared" si="32"/>
        <v>19.656780000000001</v>
      </c>
      <c r="F322" s="4">
        <f t="shared" si="33"/>
        <v>19.808001000000001</v>
      </c>
      <c r="G322" s="4">
        <f t="shared" si="34"/>
        <v>-0.15122099999999961</v>
      </c>
      <c r="H322" s="4">
        <f t="shared" si="35"/>
        <v>-5.6657679023999208E-2</v>
      </c>
      <c r="I322" s="12">
        <f t="shared" si="36"/>
        <v>1.7672047836572613E-2</v>
      </c>
      <c r="J322" s="12">
        <f t="shared" si="37"/>
        <v>2.0504945904173066E-2</v>
      </c>
      <c r="K322" s="12">
        <f t="shared" si="38"/>
        <v>-2.8328980676004534E-3</v>
      </c>
      <c r="L322" s="4">
        <f t="shared" si="39"/>
        <v>154.09091868130341</v>
      </c>
      <c r="M322" s="1"/>
      <c r="N322" s="1"/>
    </row>
    <row r="323" spans="1:14" x14ac:dyDescent="0.25">
      <c r="A323" s="1">
        <v>43893</v>
      </c>
      <c r="B323" s="3">
        <v>1723.599976</v>
      </c>
      <c r="C323" s="4">
        <v>19.926000999999999</v>
      </c>
      <c r="D323" s="2">
        <v>1.1466000000000001</v>
      </c>
      <c r="E323" s="4">
        <f t="shared" si="32"/>
        <v>19.762797324815999</v>
      </c>
      <c r="F323" s="4">
        <f t="shared" si="33"/>
        <v>19.926000999999999</v>
      </c>
      <c r="G323" s="4">
        <f t="shared" si="34"/>
        <v>-0.16320367518400047</v>
      </c>
      <c r="H323" s="4">
        <f t="shared" si="35"/>
        <v>-1.1982675184000868E-2</v>
      </c>
      <c r="I323" s="12">
        <f t="shared" si="36"/>
        <v>5.3934227689376169E-3</v>
      </c>
      <c r="J323" s="12">
        <f t="shared" si="37"/>
        <v>5.9571887137928048E-3</v>
      </c>
      <c r="K323" s="12">
        <f t="shared" si="38"/>
        <v>-5.6376594485518794E-4</v>
      </c>
      <c r="L323" s="4">
        <f t="shared" si="39"/>
        <v>154.00404746893943</v>
      </c>
      <c r="M323" s="1"/>
      <c r="N323" s="1"/>
    </row>
    <row r="324" spans="1:14" x14ac:dyDescent="0.25">
      <c r="A324" s="1">
        <v>43894</v>
      </c>
      <c r="B324" s="3">
        <v>1737.400024</v>
      </c>
      <c r="C324" s="4">
        <v>20.129999000000002</v>
      </c>
      <c r="D324" s="2">
        <v>1.1557999999999999</v>
      </c>
      <c r="E324" s="4">
        <f t="shared" si="32"/>
        <v>20.080869477392</v>
      </c>
      <c r="F324" s="4">
        <f t="shared" si="33"/>
        <v>20.129999000000002</v>
      </c>
      <c r="G324" s="4">
        <f t="shared" si="34"/>
        <v>-4.9129522608001963E-2</v>
      </c>
      <c r="H324" s="4">
        <f t="shared" si="35"/>
        <v>0.11407415257599851</v>
      </c>
      <c r="I324" s="12">
        <f t="shared" si="36"/>
        <v>1.6094490438183007E-2</v>
      </c>
      <c r="J324" s="12">
        <f t="shared" si="37"/>
        <v>1.0237779271415448E-2</v>
      </c>
      <c r="K324" s="12">
        <f t="shared" si="38"/>
        <v>5.8567111667675587E-3</v>
      </c>
      <c r="L324" s="4">
        <f t="shared" si="39"/>
        <v>154.90600469347817</v>
      </c>
      <c r="M324" s="1"/>
      <c r="N324" s="1"/>
    </row>
    <row r="325" spans="1:14" x14ac:dyDescent="0.25">
      <c r="A325" s="1">
        <v>43895</v>
      </c>
      <c r="B325" s="3">
        <v>1690</v>
      </c>
      <c r="C325" s="4">
        <v>19.670000000000002</v>
      </c>
      <c r="D325" s="2">
        <v>1.1528</v>
      </c>
      <c r="E325" s="4">
        <f t="shared" ref="E325:E388" si="40">B325/100*D325</f>
        <v>19.482319999999998</v>
      </c>
      <c r="F325" s="4">
        <f t="shared" ref="F325:F388" si="41">C325</f>
        <v>19.670000000000002</v>
      </c>
      <c r="G325" s="4">
        <f t="shared" ref="G325:G388" si="42">E325-F325</f>
        <v>-0.18768000000000384</v>
      </c>
      <c r="H325" s="4">
        <f t="shared" si="35"/>
        <v>-0.13855047739200188</v>
      </c>
      <c r="I325" s="12">
        <f t="shared" si="36"/>
        <v>-2.9806950245151342E-2</v>
      </c>
      <c r="J325" s="12">
        <f t="shared" si="37"/>
        <v>-2.2851416932509472E-2</v>
      </c>
      <c r="K325" s="12">
        <f t="shared" si="38"/>
        <v>-6.9555333126418706E-3</v>
      </c>
      <c r="L325" s="4">
        <f t="shared" si="39"/>
        <v>153.82855081750441</v>
      </c>
      <c r="M325" s="1"/>
      <c r="N325" s="1"/>
    </row>
    <row r="326" spans="1:14" x14ac:dyDescent="0.25">
      <c r="A326" s="1">
        <v>43896</v>
      </c>
      <c r="B326" s="3">
        <v>1599.1999510000001</v>
      </c>
      <c r="C326" s="4">
        <v>18.510000000000002</v>
      </c>
      <c r="D326" s="2">
        <v>1.1562999999999999</v>
      </c>
      <c r="E326" s="4">
        <f t="shared" si="40"/>
        <v>18.491549033413001</v>
      </c>
      <c r="F326" s="4">
        <f t="shared" si="41"/>
        <v>18.510000000000002</v>
      </c>
      <c r="G326" s="4">
        <f t="shared" si="42"/>
        <v>-1.8450966587000295E-2</v>
      </c>
      <c r="H326" s="4">
        <f t="shared" ref="H326:H389" si="43">G326-G325</f>
        <v>0.16922903341300355</v>
      </c>
      <c r="I326" s="12">
        <f t="shared" ref="I326:I389" si="44">E326/E325-1</f>
        <v>-5.0854875938132427E-2</v>
      </c>
      <c r="J326" s="12">
        <f t="shared" ref="J326:J389" si="45">F326/F325-1</f>
        <v>-5.8973055414336506E-2</v>
      </c>
      <c r="K326" s="12">
        <f t="shared" ref="K326:K389" si="46">IF(E325&gt;F325,J326-I326,I326-J326)</f>
        <v>8.1181794762040793E-3</v>
      </c>
      <c r="L326" s="4">
        <f t="shared" ref="L326:L389" si="47">L325*(1+K326)</f>
        <v>155.07735860160531</v>
      </c>
      <c r="M326" s="1"/>
      <c r="N326" s="1"/>
    </row>
    <row r="327" spans="1:14" x14ac:dyDescent="0.25">
      <c r="A327" s="1">
        <v>43899</v>
      </c>
      <c r="B327" s="3">
        <v>1317.8000489999999</v>
      </c>
      <c r="C327" s="4">
        <v>15.273999999999999</v>
      </c>
      <c r="D327" s="2">
        <v>1.1466000000000001</v>
      </c>
      <c r="E327" s="4">
        <f t="shared" si="40"/>
        <v>15.109895361833999</v>
      </c>
      <c r="F327" s="4">
        <f t="shared" si="41"/>
        <v>15.273999999999999</v>
      </c>
      <c r="G327" s="4">
        <f t="shared" si="42"/>
        <v>-0.16410463816600007</v>
      </c>
      <c r="H327" s="4">
        <f t="shared" si="43"/>
        <v>-0.14565367157899978</v>
      </c>
      <c r="I327" s="12">
        <f t="shared" si="44"/>
        <v>-0.18287562958995907</v>
      </c>
      <c r="J327" s="12">
        <f t="shared" si="45"/>
        <v>-0.17482441923284719</v>
      </c>
      <c r="K327" s="12">
        <f t="shared" si="46"/>
        <v>-8.0512103571118709E-3</v>
      </c>
      <c r="L327" s="4">
        <f t="shared" si="47"/>
        <v>153.82879816587851</v>
      </c>
      <c r="M327" s="1"/>
      <c r="N327" s="1"/>
    </row>
    <row r="328" spans="1:14" x14ac:dyDescent="0.25">
      <c r="A328" s="1">
        <v>43900</v>
      </c>
      <c r="B328" s="3">
        <v>1366.400024</v>
      </c>
      <c r="C328" s="4">
        <v>15.804</v>
      </c>
      <c r="D328" s="2">
        <v>1.1444000000000001</v>
      </c>
      <c r="E328" s="4">
        <f t="shared" si="40"/>
        <v>15.637081874656001</v>
      </c>
      <c r="F328" s="4">
        <f t="shared" si="41"/>
        <v>15.804</v>
      </c>
      <c r="G328" s="4">
        <f t="shared" si="42"/>
        <v>-0.16691812534399908</v>
      </c>
      <c r="H328" s="4">
        <f t="shared" si="43"/>
        <v>-2.8134871779990078E-3</v>
      </c>
      <c r="I328" s="12">
        <f t="shared" si="44"/>
        <v>3.4890149812262683E-2</v>
      </c>
      <c r="J328" s="12">
        <f t="shared" si="45"/>
        <v>3.4699489328270383E-2</v>
      </c>
      <c r="K328" s="12">
        <f t="shared" si="46"/>
        <v>1.9066048399229985E-4</v>
      </c>
      <c r="L328" s="4">
        <f t="shared" si="47"/>
        <v>153.85812723898877</v>
      </c>
      <c r="M328" s="1"/>
      <c r="N328" s="1"/>
    </row>
    <row r="329" spans="1:14" x14ac:dyDescent="0.25">
      <c r="A329" s="1">
        <v>43901</v>
      </c>
      <c r="B329" s="3">
        <v>1333.8000489999999</v>
      </c>
      <c r="C329" s="4">
        <v>15.426</v>
      </c>
      <c r="D329" s="2">
        <v>1.1377999999999999</v>
      </c>
      <c r="E329" s="4">
        <f t="shared" si="40"/>
        <v>15.175976957521998</v>
      </c>
      <c r="F329" s="4">
        <f t="shared" si="41"/>
        <v>15.426</v>
      </c>
      <c r="G329" s="4">
        <f t="shared" si="42"/>
        <v>-0.25002304247800211</v>
      </c>
      <c r="H329" s="4">
        <f t="shared" si="43"/>
        <v>-8.3104917134003031E-2</v>
      </c>
      <c r="I329" s="12">
        <f t="shared" si="44"/>
        <v>-2.9487913463019266E-2</v>
      </c>
      <c r="J329" s="12">
        <f t="shared" si="45"/>
        <v>-2.3917995444191376E-2</v>
      </c>
      <c r="K329" s="12">
        <f t="shared" si="46"/>
        <v>-5.5699180188278907E-3</v>
      </c>
      <c r="L329" s="4">
        <f t="shared" si="47"/>
        <v>153.0011500837372</v>
      </c>
      <c r="M329" s="1"/>
      <c r="N329" s="1"/>
    </row>
    <row r="330" spans="1:14" x14ac:dyDescent="0.25">
      <c r="A330" s="1">
        <v>43902</v>
      </c>
      <c r="B330" s="3">
        <v>1127</v>
      </c>
      <c r="C330" s="4">
        <v>12.974</v>
      </c>
      <c r="D330" s="2">
        <v>1.1237999999999999</v>
      </c>
      <c r="E330" s="4">
        <f t="shared" si="40"/>
        <v>12.665225999999999</v>
      </c>
      <c r="F330" s="4">
        <f t="shared" si="41"/>
        <v>12.974</v>
      </c>
      <c r="G330" s="4">
        <f t="shared" si="42"/>
        <v>-0.30877400000000144</v>
      </c>
      <c r="H330" s="4">
        <f t="shared" si="43"/>
        <v>-5.8750957521999325E-2</v>
      </c>
      <c r="I330" s="12">
        <f t="shared" si="44"/>
        <v>-0.16544245978691619</v>
      </c>
      <c r="J330" s="12">
        <f t="shared" si="45"/>
        <v>-0.1589524179955919</v>
      </c>
      <c r="K330" s="12">
        <f t="shared" si="46"/>
        <v>-6.4900417913242858E-3</v>
      </c>
      <c r="L330" s="4">
        <f t="shared" si="47"/>
        <v>152.00816622557306</v>
      </c>
      <c r="M330" s="1"/>
      <c r="N330" s="1"/>
    </row>
    <row r="331" spans="1:14" x14ac:dyDescent="0.25">
      <c r="A331" s="1">
        <v>43903</v>
      </c>
      <c r="B331" s="3">
        <v>1130.599976</v>
      </c>
      <c r="C331" s="4">
        <v>12.798</v>
      </c>
      <c r="D331" s="2">
        <v>1.1056999999999999</v>
      </c>
      <c r="E331" s="4">
        <f t="shared" si="40"/>
        <v>12.501043934631998</v>
      </c>
      <c r="F331" s="4">
        <f t="shared" si="41"/>
        <v>12.798</v>
      </c>
      <c r="G331" s="4">
        <f t="shared" si="42"/>
        <v>-0.29695606536800234</v>
      </c>
      <c r="H331" s="4">
        <f t="shared" si="43"/>
        <v>1.1817934631999094E-2</v>
      </c>
      <c r="I331" s="12">
        <f t="shared" si="44"/>
        <v>-1.296321639803355E-2</v>
      </c>
      <c r="J331" s="12">
        <f t="shared" si="45"/>
        <v>-1.3565592723909337E-2</v>
      </c>
      <c r="K331" s="12">
        <f t="shared" si="46"/>
        <v>6.0237632587578638E-4</v>
      </c>
      <c r="L331" s="4">
        <f t="shared" si="47"/>
        <v>152.09973234624715</v>
      </c>
      <c r="M331" s="1"/>
      <c r="N331" s="1"/>
    </row>
    <row r="332" spans="1:14" x14ac:dyDescent="0.25">
      <c r="A332" s="1">
        <v>43906</v>
      </c>
      <c r="B332" s="3">
        <v>1050.599976</v>
      </c>
      <c r="C332" s="4">
        <v>11.738</v>
      </c>
      <c r="D332" s="2">
        <v>1.0972</v>
      </c>
      <c r="E332" s="4">
        <f t="shared" si="40"/>
        <v>11.527182936672</v>
      </c>
      <c r="F332" s="4">
        <f t="shared" si="41"/>
        <v>11.738</v>
      </c>
      <c r="G332" s="4">
        <f t="shared" si="42"/>
        <v>-0.21081706332799932</v>
      </c>
      <c r="H332" s="4">
        <f t="shared" si="43"/>
        <v>8.6139002040003021E-2</v>
      </c>
      <c r="I332" s="12">
        <f t="shared" si="44"/>
        <v>-7.7902373837922645E-2</v>
      </c>
      <c r="J332" s="12">
        <f t="shared" si="45"/>
        <v>-8.2825441475230521E-2</v>
      </c>
      <c r="K332" s="12">
        <f t="shared" si="46"/>
        <v>4.9230676373078763E-3</v>
      </c>
      <c r="L332" s="4">
        <f t="shared" si="47"/>
        <v>152.84852961620416</v>
      </c>
      <c r="M332" s="1"/>
      <c r="N332" s="1"/>
    </row>
    <row r="333" spans="1:14" x14ac:dyDescent="0.25">
      <c r="A333" s="1">
        <v>43907</v>
      </c>
      <c r="B333" s="3">
        <v>1080</v>
      </c>
      <c r="C333" s="4">
        <v>12.034000000000001</v>
      </c>
      <c r="D333" s="2">
        <v>1.0961000000000001</v>
      </c>
      <c r="E333" s="4">
        <f t="shared" si="40"/>
        <v>11.837880000000002</v>
      </c>
      <c r="F333" s="4">
        <f t="shared" si="41"/>
        <v>12.034000000000001</v>
      </c>
      <c r="G333" s="4">
        <f t="shared" si="42"/>
        <v>-0.19611999999999874</v>
      </c>
      <c r="H333" s="4">
        <f t="shared" si="43"/>
        <v>1.4697063328000581E-2</v>
      </c>
      <c r="I333" s="12">
        <f t="shared" si="44"/>
        <v>2.695342522409061E-2</v>
      </c>
      <c r="J333" s="12">
        <f t="shared" si="45"/>
        <v>2.5217243141932189E-2</v>
      </c>
      <c r="K333" s="12">
        <f t="shared" si="46"/>
        <v>1.7361820821584217E-3</v>
      </c>
      <c r="L333" s="4">
        <f t="shared" si="47"/>
        <v>153.11390249460808</v>
      </c>
      <c r="M333" s="1"/>
      <c r="N333" s="1"/>
    </row>
    <row r="334" spans="1:14" x14ac:dyDescent="0.25">
      <c r="A334" s="1">
        <v>43908</v>
      </c>
      <c r="B334" s="3">
        <v>970.79998799999998</v>
      </c>
      <c r="C334" s="4">
        <v>10.676</v>
      </c>
      <c r="D334" s="2">
        <v>1.0643</v>
      </c>
      <c r="E334" s="4">
        <f t="shared" si="40"/>
        <v>10.332224272284</v>
      </c>
      <c r="F334" s="4">
        <f t="shared" si="41"/>
        <v>10.676</v>
      </c>
      <c r="G334" s="4">
        <f t="shared" si="42"/>
        <v>-0.34377572771600029</v>
      </c>
      <c r="H334" s="4">
        <f t="shared" si="43"/>
        <v>-0.14765572771600155</v>
      </c>
      <c r="I334" s="12">
        <f t="shared" si="44"/>
        <v>-0.12718964271609456</v>
      </c>
      <c r="J334" s="12">
        <f t="shared" si="45"/>
        <v>-0.11284693368788434</v>
      </c>
      <c r="K334" s="12">
        <f t="shared" si="46"/>
        <v>-1.4342709028210221E-2</v>
      </c>
      <c r="L334" s="4">
        <f t="shared" si="47"/>
        <v>150.91783434295417</v>
      </c>
      <c r="M334" s="1"/>
      <c r="N334" s="1"/>
    </row>
    <row r="335" spans="1:14" x14ac:dyDescent="0.25">
      <c r="A335" s="1">
        <v>43909</v>
      </c>
      <c r="B335" s="3">
        <v>1020.599976</v>
      </c>
      <c r="C335" s="4">
        <v>11.288</v>
      </c>
      <c r="D335" s="2">
        <v>1.0743</v>
      </c>
      <c r="E335" s="4">
        <f t="shared" si="40"/>
        <v>10.964305542167999</v>
      </c>
      <c r="F335" s="4">
        <f t="shared" si="41"/>
        <v>11.288</v>
      </c>
      <c r="G335" s="4">
        <f t="shared" si="42"/>
        <v>-0.32369445783200135</v>
      </c>
      <c r="H335" s="4">
        <f t="shared" si="43"/>
        <v>2.0081269883998942E-2</v>
      </c>
      <c r="I335" s="12">
        <f t="shared" si="44"/>
        <v>6.1175721047746157E-2</v>
      </c>
      <c r="J335" s="12">
        <f t="shared" si="45"/>
        <v>5.7324840764331197E-2</v>
      </c>
      <c r="K335" s="12">
        <f t="shared" si="46"/>
        <v>3.8508802834149591E-3</v>
      </c>
      <c r="L335" s="4">
        <f t="shared" si="47"/>
        <v>151.49900085564113</v>
      </c>
      <c r="M335" s="1"/>
      <c r="N335" s="1"/>
    </row>
    <row r="336" spans="1:14" x14ac:dyDescent="0.25">
      <c r="A336" s="1">
        <v>43910</v>
      </c>
      <c r="B336" s="3">
        <v>1062.1999510000001</v>
      </c>
      <c r="C336" s="4">
        <v>11.846</v>
      </c>
      <c r="D336" s="2">
        <v>1.0883</v>
      </c>
      <c r="E336" s="4">
        <f t="shared" si="40"/>
        <v>11.559922066733</v>
      </c>
      <c r="F336" s="4">
        <f t="shared" si="41"/>
        <v>11.846</v>
      </c>
      <c r="G336" s="4">
        <f t="shared" si="42"/>
        <v>-0.28607793326700026</v>
      </c>
      <c r="H336" s="4">
        <f t="shared" si="43"/>
        <v>3.7616524565001086E-2</v>
      </c>
      <c r="I336" s="12">
        <f t="shared" si="44"/>
        <v>5.4323232992212755E-2</v>
      </c>
      <c r="J336" s="12">
        <f t="shared" si="45"/>
        <v>4.9433026222537091E-2</v>
      </c>
      <c r="K336" s="12">
        <f t="shared" si="46"/>
        <v>4.8902067696756646E-3</v>
      </c>
      <c r="L336" s="4">
        <f t="shared" si="47"/>
        <v>152.2398622952245</v>
      </c>
      <c r="M336" s="1"/>
      <c r="N336" s="1"/>
    </row>
    <row r="337" spans="1:14" x14ac:dyDescent="0.25">
      <c r="A337" s="1">
        <v>43913</v>
      </c>
      <c r="B337" s="3">
        <v>1127.400024</v>
      </c>
      <c r="C337" s="4">
        <v>12.23</v>
      </c>
      <c r="D337" s="2">
        <v>1.0759000000000001</v>
      </c>
      <c r="E337" s="4">
        <f t="shared" si="40"/>
        <v>12.129696858216001</v>
      </c>
      <c r="F337" s="4">
        <f t="shared" si="41"/>
        <v>12.23</v>
      </c>
      <c r="G337" s="4">
        <f t="shared" si="42"/>
        <v>-0.10030314178399991</v>
      </c>
      <c r="H337" s="4">
        <f t="shared" si="43"/>
        <v>0.18577479148300036</v>
      </c>
      <c r="I337" s="12">
        <f t="shared" si="44"/>
        <v>4.9288809058902983E-2</v>
      </c>
      <c r="J337" s="12">
        <f t="shared" si="45"/>
        <v>3.2416005402667647E-2</v>
      </c>
      <c r="K337" s="12">
        <f t="shared" si="46"/>
        <v>1.6872803656235336E-2</v>
      </c>
      <c r="L337" s="4">
        <f t="shared" si="47"/>
        <v>154.80857560038413</v>
      </c>
      <c r="M337" s="1"/>
      <c r="N337" s="1"/>
    </row>
    <row r="338" spans="1:14" x14ac:dyDescent="0.25">
      <c r="A338" s="1">
        <v>43914</v>
      </c>
      <c r="B338" s="3">
        <v>1357.1999510000001</v>
      </c>
      <c r="C338" s="4">
        <v>14.976000000000001</v>
      </c>
      <c r="D338" s="2">
        <v>1.0906</v>
      </c>
      <c r="E338" s="4">
        <f t="shared" si="40"/>
        <v>14.801622665606002</v>
      </c>
      <c r="F338" s="4">
        <f t="shared" si="41"/>
        <v>14.976000000000001</v>
      </c>
      <c r="G338" s="4">
        <f t="shared" si="42"/>
        <v>-0.1743773343939985</v>
      </c>
      <c r="H338" s="4">
        <f t="shared" si="43"/>
        <v>-7.407419260999859E-2</v>
      </c>
      <c r="I338" s="12">
        <f t="shared" si="44"/>
        <v>0.22027968535587794</v>
      </c>
      <c r="J338" s="12">
        <f t="shared" si="45"/>
        <v>0.22452984464431736</v>
      </c>
      <c r="K338" s="12">
        <f t="shared" si="46"/>
        <v>-4.2501592884394146E-3</v>
      </c>
      <c r="L338" s="4">
        <f t="shared" si="47"/>
        <v>154.15061449486609</v>
      </c>
      <c r="M338" s="1"/>
      <c r="N338" s="1"/>
    </row>
    <row r="339" spans="1:14" x14ac:dyDescent="0.25">
      <c r="A339" s="1">
        <v>43915</v>
      </c>
      <c r="B339" s="3">
        <v>1457</v>
      </c>
      <c r="C339" s="4">
        <v>16.084</v>
      </c>
      <c r="D339" s="2">
        <v>1.0914999999999999</v>
      </c>
      <c r="E339" s="4">
        <f t="shared" si="40"/>
        <v>15.903155</v>
      </c>
      <c r="F339" s="4">
        <f t="shared" si="41"/>
        <v>16.084</v>
      </c>
      <c r="G339" s="4">
        <f t="shared" si="42"/>
        <v>-0.1808449999999997</v>
      </c>
      <c r="H339" s="4">
        <f t="shared" si="43"/>
        <v>-6.467665606001205E-3</v>
      </c>
      <c r="I339" s="12">
        <f t="shared" si="44"/>
        <v>7.441970108815088E-2</v>
      </c>
      <c r="J339" s="12">
        <f t="shared" si="45"/>
        <v>7.3985042735042583E-2</v>
      </c>
      <c r="K339" s="12">
        <f t="shared" si="46"/>
        <v>4.3465835310829704E-4</v>
      </c>
      <c r="L339" s="4">
        <f t="shared" si="47"/>
        <v>154.21761734709307</v>
      </c>
      <c r="M339" s="1"/>
      <c r="N339" s="1"/>
    </row>
    <row r="340" spans="1:14" x14ac:dyDescent="0.25">
      <c r="A340" s="1">
        <v>43916</v>
      </c>
      <c r="B340" s="3">
        <v>1414.1999510000001</v>
      </c>
      <c r="C340" s="4">
        <v>15.788</v>
      </c>
      <c r="D340" s="2">
        <v>1.1065</v>
      </c>
      <c r="E340" s="4">
        <f t="shared" si="40"/>
        <v>15.648122457815001</v>
      </c>
      <c r="F340" s="4">
        <f t="shared" si="41"/>
        <v>15.788</v>
      </c>
      <c r="G340" s="4">
        <f t="shared" si="42"/>
        <v>-0.13987754218499937</v>
      </c>
      <c r="H340" s="4">
        <f t="shared" si="43"/>
        <v>4.096745781500033E-2</v>
      </c>
      <c r="I340" s="12">
        <f t="shared" si="44"/>
        <v>-1.603660042205457E-2</v>
      </c>
      <c r="J340" s="12">
        <f t="shared" si="45"/>
        <v>-1.8403382243223021E-2</v>
      </c>
      <c r="K340" s="12">
        <f t="shared" si="46"/>
        <v>2.366781821168451E-3</v>
      </c>
      <c r="L340" s="4">
        <f t="shared" si="47"/>
        <v>154.58261680033411</v>
      </c>
      <c r="M340" s="1"/>
      <c r="N340" s="1"/>
    </row>
    <row r="341" spans="1:14" x14ac:dyDescent="0.25">
      <c r="A341" s="1">
        <v>43917</v>
      </c>
      <c r="B341" s="3">
        <v>1282.8000489999999</v>
      </c>
      <c r="C341" s="4">
        <v>14.577999999999999</v>
      </c>
      <c r="D341" s="2">
        <v>1.1182000000000001</v>
      </c>
      <c r="E341" s="4">
        <f t="shared" si="40"/>
        <v>14.344270147917999</v>
      </c>
      <c r="F341" s="4">
        <f t="shared" si="41"/>
        <v>14.577999999999999</v>
      </c>
      <c r="G341" s="4">
        <f t="shared" si="42"/>
        <v>-0.23372985208199992</v>
      </c>
      <c r="H341" s="4">
        <f t="shared" si="43"/>
        <v>-9.3852309897000552E-2</v>
      </c>
      <c r="I341" s="12">
        <f t="shared" si="44"/>
        <v>-8.3323242990460455E-2</v>
      </c>
      <c r="J341" s="12">
        <f t="shared" si="45"/>
        <v>-7.6640486445401668E-2</v>
      </c>
      <c r="K341" s="12">
        <f t="shared" si="46"/>
        <v>-6.6827565450587878E-3</v>
      </c>
      <c r="L341" s="4">
        <f t="shared" si="47"/>
        <v>153.54957880615936</v>
      </c>
      <c r="M341" s="1"/>
      <c r="N341" s="1"/>
    </row>
    <row r="342" spans="1:14" x14ac:dyDescent="0.25">
      <c r="A342" s="1">
        <v>43920</v>
      </c>
      <c r="B342" s="3">
        <v>1325.1999510000001</v>
      </c>
      <c r="C342" s="4">
        <v>15.15</v>
      </c>
      <c r="D342" s="2">
        <v>1.1236999999999999</v>
      </c>
      <c r="E342" s="4">
        <f t="shared" si="40"/>
        <v>14.891271849387</v>
      </c>
      <c r="F342" s="4">
        <f t="shared" si="41"/>
        <v>15.15</v>
      </c>
      <c r="G342" s="4">
        <f t="shared" si="42"/>
        <v>-0.25872815061300081</v>
      </c>
      <c r="H342" s="4">
        <f t="shared" si="43"/>
        <v>-2.4998298531000884E-2</v>
      </c>
      <c r="I342" s="12">
        <f t="shared" si="44"/>
        <v>3.8133812025869851E-2</v>
      </c>
      <c r="J342" s="12">
        <f t="shared" si="45"/>
        <v>3.9237206749897169E-2</v>
      </c>
      <c r="K342" s="12">
        <f t="shared" si="46"/>
        <v>-1.1033947240273179E-3</v>
      </c>
      <c r="L342" s="4">
        <f t="shared" si="47"/>
        <v>153.38015301102803</v>
      </c>
      <c r="M342" s="1"/>
      <c r="N342" s="1"/>
    </row>
    <row r="343" spans="1:14" x14ac:dyDescent="0.25">
      <c r="A343" s="1">
        <v>43921</v>
      </c>
      <c r="B343" s="3">
        <v>1419</v>
      </c>
      <c r="C343" s="4">
        <v>16.297999999999998</v>
      </c>
      <c r="D343" s="2">
        <v>1.1254</v>
      </c>
      <c r="E343" s="4">
        <f t="shared" si="40"/>
        <v>15.969425999999999</v>
      </c>
      <c r="F343" s="4">
        <f t="shared" si="41"/>
        <v>16.297999999999998</v>
      </c>
      <c r="G343" s="4">
        <f t="shared" si="42"/>
        <v>-0.3285739999999997</v>
      </c>
      <c r="H343" s="4">
        <f t="shared" si="43"/>
        <v>-6.9845849386998893E-2</v>
      </c>
      <c r="I343" s="12">
        <f t="shared" si="44"/>
        <v>7.2401750603819703E-2</v>
      </c>
      <c r="J343" s="12">
        <f t="shared" si="45"/>
        <v>7.5775577557755547E-2</v>
      </c>
      <c r="K343" s="12">
        <f t="shared" si="46"/>
        <v>-3.3738269539358434E-3</v>
      </c>
      <c r="L343" s="4">
        <f t="shared" si="47"/>
        <v>152.86267491660061</v>
      </c>
      <c r="M343" s="1"/>
      <c r="N343" s="1"/>
    </row>
    <row r="344" spans="1:14" x14ac:dyDescent="0.25">
      <c r="A344" s="1">
        <v>43922</v>
      </c>
      <c r="B344" s="3">
        <v>1421.1999510000001</v>
      </c>
      <c r="C344" s="4">
        <v>16.360001</v>
      </c>
      <c r="D344" s="2">
        <v>1.1284000000000001</v>
      </c>
      <c r="E344" s="4">
        <f t="shared" si="40"/>
        <v>16.036820247084002</v>
      </c>
      <c r="F344" s="4">
        <f t="shared" si="41"/>
        <v>16.360001</v>
      </c>
      <c r="G344" s="4">
        <f t="shared" si="42"/>
        <v>-0.32318075291599868</v>
      </c>
      <c r="H344" s="4">
        <f t="shared" si="43"/>
        <v>5.3932470840010183E-3</v>
      </c>
      <c r="I344" s="12">
        <f t="shared" si="44"/>
        <v>4.2202047264567888E-3</v>
      </c>
      <c r="J344" s="12">
        <f t="shared" si="45"/>
        <v>3.8042091054117932E-3</v>
      </c>
      <c r="K344" s="12">
        <f t="shared" si="46"/>
        <v>4.1599562104499554E-4</v>
      </c>
      <c r="L344" s="4">
        <f t="shared" si="47"/>
        <v>152.92626511998714</v>
      </c>
      <c r="M344" s="1"/>
      <c r="N344" s="1"/>
    </row>
    <row r="345" spans="1:14" x14ac:dyDescent="0.25">
      <c r="A345" s="1">
        <v>43923</v>
      </c>
      <c r="B345" s="3">
        <v>1541.599976</v>
      </c>
      <c r="C345" s="4">
        <v>17.832001000000002</v>
      </c>
      <c r="D345" s="2">
        <v>1.1416999999999999</v>
      </c>
      <c r="E345" s="4">
        <f t="shared" si="40"/>
        <v>17.600446925991999</v>
      </c>
      <c r="F345" s="4">
        <f t="shared" si="41"/>
        <v>17.832001000000002</v>
      </c>
      <c r="G345" s="4">
        <f t="shared" si="42"/>
        <v>-0.23155407400800243</v>
      </c>
      <c r="H345" s="4">
        <f t="shared" si="43"/>
        <v>9.1626678907996251E-2</v>
      </c>
      <c r="I345" s="12">
        <f t="shared" si="44"/>
        <v>9.7502288783982261E-2</v>
      </c>
      <c r="J345" s="12">
        <f t="shared" si="45"/>
        <v>8.9975544622521886E-2</v>
      </c>
      <c r="K345" s="12">
        <f t="shared" si="46"/>
        <v>7.5267441614603747E-3</v>
      </c>
      <c r="L345" s="4">
        <f t="shared" si="47"/>
        <v>154.07730199311294</v>
      </c>
      <c r="M345" s="1"/>
      <c r="N345" s="1"/>
    </row>
    <row r="346" spans="1:14" x14ac:dyDescent="0.25">
      <c r="A346" s="1">
        <v>43924</v>
      </c>
      <c r="B346" s="3">
        <v>1471</v>
      </c>
      <c r="C346" s="4">
        <v>16.899999999999999</v>
      </c>
      <c r="D346" s="2">
        <v>1.1362000000000001</v>
      </c>
      <c r="E346" s="4">
        <f t="shared" si="40"/>
        <v>16.713502000000002</v>
      </c>
      <c r="F346" s="4">
        <f t="shared" si="41"/>
        <v>16.899999999999999</v>
      </c>
      <c r="G346" s="4">
        <f t="shared" si="42"/>
        <v>-0.18649799999999672</v>
      </c>
      <c r="H346" s="4">
        <f t="shared" si="43"/>
        <v>4.5056074008005709E-2</v>
      </c>
      <c r="I346" s="12">
        <f t="shared" si="44"/>
        <v>-5.0393318403873844E-2</v>
      </c>
      <c r="J346" s="12">
        <f t="shared" si="45"/>
        <v>-5.226564309860704E-2</v>
      </c>
      <c r="K346" s="12">
        <f t="shared" si="46"/>
        <v>1.8723246947331962E-3</v>
      </c>
      <c r="L346" s="4">
        <f t="shared" si="47"/>
        <v>154.36578473053251</v>
      </c>
      <c r="M346" s="1"/>
      <c r="N346" s="1"/>
    </row>
    <row r="347" spans="1:14" x14ac:dyDescent="0.25">
      <c r="A347" s="1">
        <v>43927</v>
      </c>
      <c r="B347" s="3">
        <v>1478.8000489999999</v>
      </c>
      <c r="C347" s="4">
        <v>17.021999000000001</v>
      </c>
      <c r="D347" s="2">
        <v>1.1333</v>
      </c>
      <c r="E347" s="4">
        <f t="shared" si="40"/>
        <v>16.759240955317001</v>
      </c>
      <c r="F347" s="4">
        <f t="shared" si="41"/>
        <v>17.021999000000001</v>
      </c>
      <c r="G347" s="4">
        <f t="shared" si="42"/>
        <v>-0.26275804468300024</v>
      </c>
      <c r="H347" s="4">
        <f t="shared" si="43"/>
        <v>-7.6260044683003514E-2</v>
      </c>
      <c r="I347" s="12">
        <f t="shared" si="44"/>
        <v>2.7366470125171904E-3</v>
      </c>
      <c r="J347" s="12">
        <f t="shared" si="45"/>
        <v>7.2188757396451919E-3</v>
      </c>
      <c r="K347" s="12">
        <f t="shared" si="46"/>
        <v>-4.4822287271280015E-3</v>
      </c>
      <c r="L347" s="4">
        <f t="shared" si="47"/>
        <v>153.67388197572765</v>
      </c>
      <c r="M347" s="1"/>
      <c r="N347" s="1"/>
    </row>
    <row r="348" spans="1:14" x14ac:dyDescent="0.25">
      <c r="A348" s="1">
        <v>43928</v>
      </c>
      <c r="B348" s="3">
        <v>1530</v>
      </c>
      <c r="C348" s="4">
        <v>17.57</v>
      </c>
      <c r="D348" s="2">
        <v>1.1322000000000001</v>
      </c>
      <c r="E348" s="4">
        <f t="shared" si="40"/>
        <v>17.322660000000003</v>
      </c>
      <c r="F348" s="4">
        <f t="shared" si="41"/>
        <v>17.57</v>
      </c>
      <c r="G348" s="4">
        <f t="shared" si="42"/>
        <v>-0.24733999999999767</v>
      </c>
      <c r="H348" s="4">
        <f t="shared" si="43"/>
        <v>1.5418044683002563E-2</v>
      </c>
      <c r="I348" s="12">
        <f t="shared" si="44"/>
        <v>3.3618410653869946E-2</v>
      </c>
      <c r="J348" s="12">
        <f t="shared" si="45"/>
        <v>3.2193692409451913E-2</v>
      </c>
      <c r="K348" s="12">
        <f t="shared" si="46"/>
        <v>1.4247182444180329E-3</v>
      </c>
      <c r="L348" s="4">
        <f t="shared" si="47"/>
        <v>153.89282395906901</v>
      </c>
      <c r="M348" s="1"/>
      <c r="N348" s="1"/>
    </row>
    <row r="349" spans="1:14" x14ac:dyDescent="0.25">
      <c r="A349" s="1">
        <v>43929</v>
      </c>
      <c r="B349" s="3">
        <v>1492.8000489999999</v>
      </c>
      <c r="C349" s="4">
        <v>17.25</v>
      </c>
      <c r="D349" s="2">
        <v>1.1405000000000001</v>
      </c>
      <c r="E349" s="4">
        <f t="shared" si="40"/>
        <v>17.025384558845001</v>
      </c>
      <c r="F349" s="4">
        <f t="shared" si="41"/>
        <v>17.25</v>
      </c>
      <c r="G349" s="4">
        <f t="shared" si="42"/>
        <v>-0.22461544115499876</v>
      </c>
      <c r="H349" s="4">
        <f t="shared" si="43"/>
        <v>2.272455884499891E-2</v>
      </c>
      <c r="I349" s="12">
        <f t="shared" si="44"/>
        <v>-1.7161073481497757E-2</v>
      </c>
      <c r="J349" s="12">
        <f t="shared" si="45"/>
        <v>-1.8212862834376842E-2</v>
      </c>
      <c r="K349" s="12">
        <f t="shared" si="46"/>
        <v>1.0517893528790845E-3</v>
      </c>
      <c r="L349" s="4">
        <f t="shared" si="47"/>
        <v>154.05468679279363</v>
      </c>
      <c r="M349" s="1"/>
      <c r="N349" s="1"/>
    </row>
    <row r="350" spans="1:14" x14ac:dyDescent="0.25">
      <c r="A350" s="1">
        <v>43930</v>
      </c>
      <c r="B350" s="3">
        <v>1509.599976</v>
      </c>
      <c r="C350" s="4">
        <v>17.443999999999999</v>
      </c>
      <c r="D350" s="2">
        <v>1.1400000000000001</v>
      </c>
      <c r="E350" s="4">
        <f t="shared" si="40"/>
        <v>17.209439726400003</v>
      </c>
      <c r="F350" s="4">
        <f t="shared" si="41"/>
        <v>17.443999999999999</v>
      </c>
      <c r="G350" s="4">
        <f t="shared" si="42"/>
        <v>-0.23456027359999609</v>
      </c>
      <c r="H350" s="4">
        <f t="shared" si="43"/>
        <v>-9.9448324449973313E-3</v>
      </c>
      <c r="I350" s="12">
        <f t="shared" si="44"/>
        <v>1.0810632025306077E-2</v>
      </c>
      <c r="J350" s="12">
        <f t="shared" si="45"/>
        <v>1.1246376811594239E-2</v>
      </c>
      <c r="K350" s="12">
        <f t="shared" si="46"/>
        <v>-4.3574478628816138E-4</v>
      </c>
      <c r="L350" s="4">
        <f t="shared" si="47"/>
        <v>153.98755826622042</v>
      </c>
      <c r="M350" s="1"/>
      <c r="N350" s="1"/>
    </row>
    <row r="351" spans="1:14" x14ac:dyDescent="0.25">
      <c r="A351" s="1">
        <v>43935</v>
      </c>
      <c r="B351" s="3">
        <v>1445</v>
      </c>
      <c r="C351" s="4">
        <v>16.899999999999999</v>
      </c>
      <c r="D351" s="2">
        <v>1.1496</v>
      </c>
      <c r="E351" s="4">
        <f t="shared" si="40"/>
        <v>16.611719999999998</v>
      </c>
      <c r="F351" s="4">
        <f t="shared" si="41"/>
        <v>16.899999999999999</v>
      </c>
      <c r="G351" s="4">
        <f t="shared" si="42"/>
        <v>-0.28828000000000031</v>
      </c>
      <c r="H351" s="4">
        <f t="shared" si="43"/>
        <v>-5.371972640000422E-2</v>
      </c>
      <c r="I351" s="12">
        <f t="shared" si="44"/>
        <v>-3.4732085175502747E-2</v>
      </c>
      <c r="J351" s="12">
        <f t="shared" si="45"/>
        <v>-3.1185507911029586E-2</v>
      </c>
      <c r="K351" s="12">
        <f t="shared" si="46"/>
        <v>-3.5465772644731608E-3</v>
      </c>
      <c r="L351" s="4">
        <f t="shared" si="47"/>
        <v>153.44142949306169</v>
      </c>
      <c r="M351" s="1"/>
      <c r="N351" s="1"/>
    </row>
    <row r="352" spans="1:14" x14ac:dyDescent="0.25">
      <c r="A352" s="1">
        <v>43936</v>
      </c>
      <c r="B352" s="3">
        <v>1346</v>
      </c>
      <c r="C352" s="4">
        <v>15.654</v>
      </c>
      <c r="D352" s="2">
        <v>1.1474</v>
      </c>
      <c r="E352" s="4">
        <f t="shared" si="40"/>
        <v>15.444004000000001</v>
      </c>
      <c r="F352" s="4">
        <f t="shared" si="41"/>
        <v>15.654</v>
      </c>
      <c r="G352" s="4">
        <f t="shared" si="42"/>
        <v>-0.20999599999999852</v>
      </c>
      <c r="H352" s="4">
        <f t="shared" si="43"/>
        <v>7.8284000000001797E-2</v>
      </c>
      <c r="I352" s="12">
        <f t="shared" si="44"/>
        <v>-7.0294707591989081E-2</v>
      </c>
      <c r="J352" s="12">
        <f t="shared" si="45"/>
        <v>-7.3727810650887515E-2</v>
      </c>
      <c r="K352" s="12">
        <f t="shared" si="46"/>
        <v>3.4331030588984346E-3</v>
      </c>
      <c r="L352" s="4">
        <f t="shared" si="47"/>
        <v>153.96820973401609</v>
      </c>
      <c r="M352" s="1"/>
      <c r="N352" s="1"/>
    </row>
    <row r="353" spans="1:14" x14ac:dyDescent="0.25">
      <c r="A353" s="1">
        <v>43937</v>
      </c>
      <c r="B353" s="3">
        <v>1298.1999510000001</v>
      </c>
      <c r="C353" s="4">
        <v>15.114000000000001</v>
      </c>
      <c r="D353" s="2">
        <v>1.1493</v>
      </c>
      <c r="E353" s="4">
        <f t="shared" si="40"/>
        <v>14.920212036843001</v>
      </c>
      <c r="F353" s="4">
        <f t="shared" si="41"/>
        <v>15.114000000000001</v>
      </c>
      <c r="G353" s="4">
        <f t="shared" si="42"/>
        <v>-0.19378796315699987</v>
      </c>
      <c r="H353" s="4">
        <f t="shared" si="43"/>
        <v>1.6208036842998652E-2</v>
      </c>
      <c r="I353" s="12">
        <f t="shared" si="44"/>
        <v>-3.3915554745841847E-2</v>
      </c>
      <c r="J353" s="12">
        <f t="shared" si="45"/>
        <v>-3.4495975469528539E-2</v>
      </c>
      <c r="K353" s="12">
        <f t="shared" si="46"/>
        <v>5.8042072368669206E-4</v>
      </c>
      <c r="L353" s="4">
        <f t="shared" si="47"/>
        <v>154.05757607373465</v>
      </c>
      <c r="M353" s="1"/>
      <c r="N353" s="1"/>
    </row>
    <row r="354" spans="1:14" x14ac:dyDescent="0.25">
      <c r="A354" s="1">
        <v>43938</v>
      </c>
      <c r="B354" s="3">
        <v>1370.1999510000001</v>
      </c>
      <c r="C354" s="4">
        <v>15.93</v>
      </c>
      <c r="D354" s="2">
        <v>1.1496</v>
      </c>
      <c r="E354" s="4">
        <f t="shared" si="40"/>
        <v>15.751818636695999</v>
      </c>
      <c r="F354" s="4">
        <f t="shared" si="41"/>
        <v>15.93</v>
      </c>
      <c r="G354" s="4">
        <f t="shared" si="42"/>
        <v>-0.17818136330400058</v>
      </c>
      <c r="H354" s="4">
        <f t="shared" si="43"/>
        <v>1.5606599852999281E-2</v>
      </c>
      <c r="I354" s="12">
        <f t="shared" si="44"/>
        <v>5.5736915655051122E-2</v>
      </c>
      <c r="J354" s="12">
        <f t="shared" si="45"/>
        <v>5.3989678443826739E-2</v>
      </c>
      <c r="K354" s="12">
        <f t="shared" si="46"/>
        <v>1.7472372112243839E-3</v>
      </c>
      <c r="L354" s="4">
        <f t="shared" si="47"/>
        <v>154.32675120332172</v>
      </c>
      <c r="M354" s="1"/>
      <c r="N354" s="1"/>
    </row>
    <row r="355" spans="1:14" x14ac:dyDescent="0.25">
      <c r="A355" s="1">
        <v>43941</v>
      </c>
      <c r="B355" s="3">
        <v>1343</v>
      </c>
      <c r="C355" s="4">
        <v>15.8</v>
      </c>
      <c r="D355" s="2">
        <v>1.1452</v>
      </c>
      <c r="E355" s="4">
        <f t="shared" si="40"/>
        <v>15.380036</v>
      </c>
      <c r="F355" s="4">
        <f t="shared" si="41"/>
        <v>15.8</v>
      </c>
      <c r="G355" s="4">
        <f t="shared" si="42"/>
        <v>-0.41996400000000023</v>
      </c>
      <c r="H355" s="4">
        <f t="shared" si="43"/>
        <v>-0.24178263669599964</v>
      </c>
      <c r="I355" s="12">
        <f t="shared" si="44"/>
        <v>-2.3602521414884836E-2</v>
      </c>
      <c r="J355" s="12">
        <f t="shared" si="45"/>
        <v>-8.1607030759572874E-3</v>
      </c>
      <c r="K355" s="12">
        <f t="shared" si="46"/>
        <v>-1.5441818338927549E-2</v>
      </c>
      <c r="L355" s="4">
        <f t="shared" si="47"/>
        <v>151.94366554640317</v>
      </c>
      <c r="M355" s="1"/>
      <c r="N355" s="1"/>
    </row>
    <row r="356" spans="1:14" x14ac:dyDescent="0.25">
      <c r="A356" s="1">
        <v>43942</v>
      </c>
      <c r="B356" s="3">
        <v>1310</v>
      </c>
      <c r="C356" s="4">
        <v>15.048</v>
      </c>
      <c r="D356" s="2">
        <v>1.1320000000000001</v>
      </c>
      <c r="E356" s="4">
        <f t="shared" si="40"/>
        <v>14.829200000000002</v>
      </c>
      <c r="F356" s="4">
        <f t="shared" si="41"/>
        <v>15.048</v>
      </c>
      <c r="G356" s="4">
        <f t="shared" si="42"/>
        <v>-0.21879999999999811</v>
      </c>
      <c r="H356" s="4">
        <f t="shared" si="43"/>
        <v>0.20116400000000212</v>
      </c>
      <c r="I356" s="12">
        <f t="shared" si="44"/>
        <v>-3.5815000693106169E-2</v>
      </c>
      <c r="J356" s="12">
        <f t="shared" si="45"/>
        <v>-4.7594936708860835E-2</v>
      </c>
      <c r="K356" s="12">
        <f t="shared" si="46"/>
        <v>1.1779936015754666E-2</v>
      </c>
      <c r="L356" s="4">
        <f t="shared" si="47"/>
        <v>153.73355220453902</v>
      </c>
      <c r="M356" s="1"/>
      <c r="N356" s="1"/>
    </row>
    <row r="357" spans="1:14" x14ac:dyDescent="0.25">
      <c r="A357" s="1">
        <v>43943</v>
      </c>
      <c r="B357" s="3">
        <v>1385.1999510000001</v>
      </c>
      <c r="C357" s="4">
        <v>15.984</v>
      </c>
      <c r="D357" s="2">
        <v>1.1396999999999999</v>
      </c>
      <c r="E357" s="4">
        <f t="shared" si="40"/>
        <v>15.787123841547</v>
      </c>
      <c r="F357" s="4">
        <f t="shared" si="41"/>
        <v>15.984</v>
      </c>
      <c r="G357" s="4">
        <f t="shared" si="42"/>
        <v>-0.19687615845299966</v>
      </c>
      <c r="H357" s="4">
        <f t="shared" si="43"/>
        <v>2.1923841546998446E-2</v>
      </c>
      <c r="I357" s="12">
        <f t="shared" si="44"/>
        <v>6.4597135485865653E-2</v>
      </c>
      <c r="J357" s="12">
        <f t="shared" si="45"/>
        <v>6.2200956937799035E-2</v>
      </c>
      <c r="K357" s="12">
        <f t="shared" si="46"/>
        <v>2.3961785480666187E-3</v>
      </c>
      <c r="L357" s="4">
        <f t="shared" si="47"/>
        <v>154.10192524444963</v>
      </c>
      <c r="M357" s="1"/>
      <c r="N357" s="1"/>
    </row>
    <row r="358" spans="1:14" x14ac:dyDescent="0.25">
      <c r="A358" s="1">
        <v>43944</v>
      </c>
      <c r="B358" s="3">
        <v>1423.8000489999999</v>
      </c>
      <c r="C358" s="4">
        <v>16.521999000000001</v>
      </c>
      <c r="D358" s="2">
        <v>1.1454</v>
      </c>
      <c r="E358" s="4">
        <f t="shared" si="40"/>
        <v>16.308205761246001</v>
      </c>
      <c r="F358" s="4">
        <f t="shared" si="41"/>
        <v>16.521999000000001</v>
      </c>
      <c r="G358" s="4">
        <f t="shared" si="42"/>
        <v>-0.21379323875400047</v>
      </c>
      <c r="H358" s="4">
        <f t="shared" si="43"/>
        <v>-1.6917080301000809E-2</v>
      </c>
      <c r="I358" s="12">
        <f t="shared" si="44"/>
        <v>3.3006767092538247E-2</v>
      </c>
      <c r="J358" s="12">
        <f t="shared" si="45"/>
        <v>3.3658596096096227E-2</v>
      </c>
      <c r="K358" s="12">
        <f t="shared" si="46"/>
        <v>-6.518290035579799E-4</v>
      </c>
      <c r="L358" s="4">
        <f t="shared" si="47"/>
        <v>154.00147714007119</v>
      </c>
      <c r="M358" s="1"/>
      <c r="N358" s="1"/>
    </row>
    <row r="359" spans="1:14" x14ac:dyDescent="0.25">
      <c r="A359" s="1">
        <v>43945</v>
      </c>
      <c r="B359" s="3">
        <v>1379.1999510000001</v>
      </c>
      <c r="C359" s="4">
        <v>15.978</v>
      </c>
      <c r="D359" s="2">
        <v>1.1423000000000001</v>
      </c>
      <c r="E359" s="4">
        <f t="shared" si="40"/>
        <v>15.754601040273002</v>
      </c>
      <c r="F359" s="4">
        <f t="shared" si="41"/>
        <v>15.978</v>
      </c>
      <c r="G359" s="4">
        <f t="shared" si="42"/>
        <v>-0.22339895972699786</v>
      </c>
      <c r="H359" s="4">
        <f t="shared" si="43"/>
        <v>-9.6057209729973891E-3</v>
      </c>
      <c r="I359" s="12">
        <f t="shared" si="44"/>
        <v>-3.3946390490642298E-2</v>
      </c>
      <c r="J359" s="12">
        <f t="shared" si="45"/>
        <v>-3.2925737375967712E-2</v>
      </c>
      <c r="K359" s="12">
        <f t="shared" si="46"/>
        <v>-1.0206531146745856E-3</v>
      </c>
      <c r="L359" s="4">
        <f t="shared" si="47"/>
        <v>153.8442950527637</v>
      </c>
      <c r="M359" s="1"/>
      <c r="N359" s="1"/>
    </row>
    <row r="360" spans="1:14" x14ac:dyDescent="0.25">
      <c r="A360" s="1">
        <v>43948</v>
      </c>
      <c r="B360" s="3">
        <v>1398.599976</v>
      </c>
      <c r="C360" s="4">
        <v>16.25</v>
      </c>
      <c r="D360" s="2">
        <v>1.1478999999999999</v>
      </c>
      <c r="E360" s="4">
        <f t="shared" si="40"/>
        <v>16.054529124504</v>
      </c>
      <c r="F360" s="4">
        <f t="shared" si="41"/>
        <v>16.25</v>
      </c>
      <c r="G360" s="4">
        <f t="shared" si="42"/>
        <v>-0.19547087549599951</v>
      </c>
      <c r="H360" s="4">
        <f t="shared" si="43"/>
        <v>2.7928084230998351E-2</v>
      </c>
      <c r="I360" s="12">
        <f t="shared" si="44"/>
        <v>1.903749155337553E-2</v>
      </c>
      <c r="J360" s="12">
        <f t="shared" si="45"/>
        <v>1.7023407184879158E-2</v>
      </c>
      <c r="K360" s="12">
        <f t="shared" si="46"/>
        <v>2.0140843684963716E-3</v>
      </c>
      <c r="L360" s="4">
        <f t="shared" si="47"/>
        <v>154.15415044261181</v>
      </c>
      <c r="M360" s="1"/>
      <c r="N360" s="1"/>
    </row>
    <row r="361" spans="1:14" x14ac:dyDescent="0.25">
      <c r="A361" s="1">
        <v>43949</v>
      </c>
      <c r="B361" s="3">
        <v>1432.8000489999999</v>
      </c>
      <c r="C361" s="4">
        <v>16.672001000000002</v>
      </c>
      <c r="D361" s="2">
        <v>1.1484000000000001</v>
      </c>
      <c r="E361" s="4">
        <f t="shared" si="40"/>
        <v>16.454275762716001</v>
      </c>
      <c r="F361" s="4">
        <f t="shared" si="41"/>
        <v>16.672001000000002</v>
      </c>
      <c r="G361" s="4">
        <f t="shared" si="42"/>
        <v>-0.21772523728400017</v>
      </c>
      <c r="H361" s="4">
        <f t="shared" si="43"/>
        <v>-2.2254361788000665E-2</v>
      </c>
      <c r="I361" s="12">
        <f t="shared" si="44"/>
        <v>2.4899306302410773E-2</v>
      </c>
      <c r="J361" s="12">
        <f t="shared" si="45"/>
        <v>2.5969292307692404E-2</v>
      </c>
      <c r="K361" s="12">
        <f t="shared" si="46"/>
        <v>-1.0699860052816312E-3</v>
      </c>
      <c r="L361" s="4">
        <f t="shared" si="47"/>
        <v>153.98920765898214</v>
      </c>
      <c r="M361" s="1"/>
      <c r="N361" s="1"/>
    </row>
    <row r="362" spans="1:14" x14ac:dyDescent="0.25">
      <c r="A362" s="1">
        <v>43950</v>
      </c>
      <c r="B362" s="3">
        <v>1485.8000489999999</v>
      </c>
      <c r="C362" s="4">
        <v>17.280000999999999</v>
      </c>
      <c r="D362" s="2">
        <v>1.1469</v>
      </c>
      <c r="E362" s="4">
        <f t="shared" si="40"/>
        <v>17.040640761980999</v>
      </c>
      <c r="F362" s="4">
        <f t="shared" si="41"/>
        <v>17.280000999999999</v>
      </c>
      <c r="G362" s="4">
        <f t="shared" si="42"/>
        <v>-0.23936023801899964</v>
      </c>
      <c r="H362" s="4">
        <f t="shared" si="43"/>
        <v>-2.1635000734999466E-2</v>
      </c>
      <c r="I362" s="12">
        <f t="shared" si="44"/>
        <v>3.563602602271021E-2</v>
      </c>
      <c r="J362" s="12">
        <f t="shared" si="45"/>
        <v>3.6468327946957091E-2</v>
      </c>
      <c r="K362" s="12">
        <f t="shared" si="46"/>
        <v>-8.3230192424688099E-4</v>
      </c>
      <c r="L362" s="4">
        <f t="shared" si="47"/>
        <v>153.86104214513432</v>
      </c>
      <c r="M362" s="1"/>
      <c r="N362" s="1"/>
    </row>
    <row r="363" spans="1:14" x14ac:dyDescent="0.25">
      <c r="A363" s="1">
        <v>43951</v>
      </c>
      <c r="B363" s="3">
        <v>1325</v>
      </c>
      <c r="C363" s="4">
        <v>15.478</v>
      </c>
      <c r="D363" s="2">
        <v>1.1496999999999999</v>
      </c>
      <c r="E363" s="4">
        <f t="shared" si="40"/>
        <v>15.233524999999998</v>
      </c>
      <c r="F363" s="4">
        <f t="shared" si="41"/>
        <v>15.478</v>
      </c>
      <c r="G363" s="4">
        <f t="shared" si="42"/>
        <v>-0.24447500000000133</v>
      </c>
      <c r="H363" s="4">
        <f t="shared" si="43"/>
        <v>-5.114761981001692E-3</v>
      </c>
      <c r="I363" s="12">
        <f t="shared" si="44"/>
        <v>-0.1060474067391185</v>
      </c>
      <c r="J363" s="12">
        <f t="shared" si="45"/>
        <v>-0.10428245924291313</v>
      </c>
      <c r="K363" s="12">
        <f t="shared" si="46"/>
        <v>-1.7649474962053713E-3</v>
      </c>
      <c r="L363" s="4">
        <f t="shared" si="47"/>
        <v>153.58948548403671</v>
      </c>
      <c r="M363" s="1"/>
      <c r="N363" s="1"/>
    </row>
    <row r="364" spans="1:14" x14ac:dyDescent="0.25">
      <c r="A364" s="1">
        <v>43955</v>
      </c>
      <c r="B364" s="3">
        <v>1265.400024</v>
      </c>
      <c r="C364" s="4">
        <v>14.635999999999999</v>
      </c>
      <c r="D364" s="2">
        <v>1.1409</v>
      </c>
      <c r="E364" s="4">
        <f t="shared" si="40"/>
        <v>14.436948873816</v>
      </c>
      <c r="F364" s="4">
        <f t="shared" si="41"/>
        <v>14.635999999999999</v>
      </c>
      <c r="G364" s="4">
        <f t="shared" si="42"/>
        <v>-0.19905112618399912</v>
      </c>
      <c r="H364" s="4">
        <f t="shared" si="43"/>
        <v>4.5423873816002214E-2</v>
      </c>
      <c r="I364" s="12">
        <f t="shared" si="44"/>
        <v>-5.2290991493039063E-2</v>
      </c>
      <c r="J364" s="12">
        <f t="shared" si="45"/>
        <v>-5.4399793254942486E-2</v>
      </c>
      <c r="K364" s="12">
        <f t="shared" si="46"/>
        <v>2.1088017619034227E-3</v>
      </c>
      <c r="L364" s="4">
        <f t="shared" si="47"/>
        <v>153.91337526163528</v>
      </c>
      <c r="M364" s="1"/>
      <c r="N364" s="1"/>
    </row>
    <row r="365" spans="1:14" x14ac:dyDescent="0.25">
      <c r="A365" s="1">
        <v>43956</v>
      </c>
      <c r="B365" s="3">
        <v>1335.599976</v>
      </c>
      <c r="C365" s="4">
        <v>15.592000000000001</v>
      </c>
      <c r="D365" s="2">
        <v>1.1472</v>
      </c>
      <c r="E365" s="4">
        <f t="shared" si="40"/>
        <v>15.322002924671999</v>
      </c>
      <c r="F365" s="4">
        <f t="shared" si="41"/>
        <v>15.592000000000001</v>
      </c>
      <c r="G365" s="4">
        <f t="shared" si="42"/>
        <v>-0.26999707532800166</v>
      </c>
      <c r="H365" s="4">
        <f t="shared" si="43"/>
        <v>-7.094594914400254E-2</v>
      </c>
      <c r="I365" s="12">
        <f t="shared" si="44"/>
        <v>6.1304785283350594E-2</v>
      </c>
      <c r="J365" s="12">
        <f t="shared" si="45"/>
        <v>6.5318393003553021E-2</v>
      </c>
      <c r="K365" s="12">
        <f t="shared" si="46"/>
        <v>-4.0136077202024278E-3</v>
      </c>
      <c r="L365" s="4">
        <f t="shared" si="47"/>
        <v>153.29562735044277</v>
      </c>
      <c r="M365" s="1"/>
      <c r="N365" s="1"/>
    </row>
    <row r="366" spans="1:14" x14ac:dyDescent="0.25">
      <c r="A366" s="1">
        <v>43957</v>
      </c>
      <c r="B366" s="3">
        <v>1285.8000489999999</v>
      </c>
      <c r="C366" s="4">
        <v>14.917999999999999</v>
      </c>
      <c r="D366" s="2">
        <v>1.1437999999999999</v>
      </c>
      <c r="E366" s="4">
        <f t="shared" si="40"/>
        <v>14.706980960461999</v>
      </c>
      <c r="F366" s="4">
        <f t="shared" si="41"/>
        <v>14.917999999999999</v>
      </c>
      <c r="G366" s="4">
        <f t="shared" si="42"/>
        <v>-0.21101903953799983</v>
      </c>
      <c r="H366" s="4">
        <f t="shared" si="43"/>
        <v>5.8978035790001826E-2</v>
      </c>
      <c r="I366" s="12">
        <f t="shared" si="44"/>
        <v>-4.0139788984093649E-2</v>
      </c>
      <c r="J366" s="12">
        <f t="shared" si="45"/>
        <v>-4.3227296049256125E-2</v>
      </c>
      <c r="K366" s="12">
        <f t="shared" si="46"/>
        <v>3.0875070651624759E-3</v>
      </c>
      <c r="L366" s="4">
        <f t="shared" si="47"/>
        <v>153.76892868294578</v>
      </c>
      <c r="M366" s="1"/>
      <c r="N366" s="1"/>
    </row>
    <row r="367" spans="1:14" x14ac:dyDescent="0.25">
      <c r="A367" s="1">
        <v>43958</v>
      </c>
      <c r="B367" s="3">
        <v>1320.599976</v>
      </c>
      <c r="C367" s="4">
        <v>15.298</v>
      </c>
      <c r="D367" s="2">
        <v>1.1411</v>
      </c>
      <c r="E367" s="4">
        <f t="shared" si="40"/>
        <v>15.069366326135999</v>
      </c>
      <c r="F367" s="4">
        <f t="shared" si="41"/>
        <v>15.298</v>
      </c>
      <c r="G367" s="4">
        <f t="shared" si="42"/>
        <v>-0.22863367386400135</v>
      </c>
      <c r="H367" s="4">
        <f t="shared" si="43"/>
        <v>-1.7614634326001521E-2</v>
      </c>
      <c r="I367" s="12">
        <f t="shared" si="44"/>
        <v>2.464036409975856E-2</v>
      </c>
      <c r="J367" s="12">
        <f t="shared" si="45"/>
        <v>2.5472583456227493E-2</v>
      </c>
      <c r="K367" s="12">
        <f t="shared" si="46"/>
        <v>-8.3221935646893286E-4</v>
      </c>
      <c r="L367" s="4">
        <f t="shared" si="47"/>
        <v>153.64095920407235</v>
      </c>
      <c r="M367" s="1"/>
      <c r="N367" s="1"/>
    </row>
    <row r="368" spans="1:14" x14ac:dyDescent="0.25">
      <c r="A368" s="1">
        <v>43962</v>
      </c>
      <c r="B368" s="3">
        <v>1313.8000489999999</v>
      </c>
      <c r="C368" s="4">
        <v>15.24</v>
      </c>
      <c r="D368" s="2">
        <v>1.1414</v>
      </c>
      <c r="E368" s="4">
        <f t="shared" si="40"/>
        <v>14.995713759286</v>
      </c>
      <c r="F368" s="4">
        <f t="shared" si="41"/>
        <v>15.24</v>
      </c>
      <c r="G368" s="4">
        <f t="shared" si="42"/>
        <v>-0.24428624071400051</v>
      </c>
      <c r="H368" s="4">
        <f t="shared" si="43"/>
        <v>-1.5652566849999161E-2</v>
      </c>
      <c r="I368" s="12">
        <f t="shared" si="44"/>
        <v>-4.8875689432446023E-3</v>
      </c>
      <c r="J368" s="12">
        <f t="shared" si="45"/>
        <v>-3.7913452738920217E-3</v>
      </c>
      <c r="K368" s="12">
        <f t="shared" si="46"/>
        <v>-1.0962236693525806E-3</v>
      </c>
      <c r="L368" s="4">
        <f t="shared" si="47"/>
        <v>153.47253434801081</v>
      </c>
      <c r="M368" s="1"/>
      <c r="N368" s="1"/>
    </row>
    <row r="369" spans="1:14" x14ac:dyDescent="0.25">
      <c r="A369" s="1">
        <v>43963</v>
      </c>
      <c r="B369" s="3">
        <v>1311.599976</v>
      </c>
      <c r="C369" s="4">
        <v>15.082000000000001</v>
      </c>
      <c r="D369" s="2">
        <v>1.1301000000000001</v>
      </c>
      <c r="E369" s="4">
        <f t="shared" si="40"/>
        <v>14.822391328776</v>
      </c>
      <c r="F369" s="4">
        <f t="shared" si="41"/>
        <v>15.082000000000001</v>
      </c>
      <c r="G369" s="4">
        <f t="shared" si="42"/>
        <v>-0.25960867122400089</v>
      </c>
      <c r="H369" s="4">
        <f t="shared" si="43"/>
        <v>-1.5322430510000373E-2</v>
      </c>
      <c r="I369" s="12">
        <f t="shared" si="44"/>
        <v>-1.1558131429567409E-2</v>
      </c>
      <c r="J369" s="12">
        <f t="shared" si="45"/>
        <v>-1.0367454068241466E-2</v>
      </c>
      <c r="K369" s="12">
        <f t="shared" si="46"/>
        <v>-1.1906773613259425E-3</v>
      </c>
      <c r="L369" s="4">
        <f t="shared" si="47"/>
        <v>153.28979807577733</v>
      </c>
      <c r="M369" s="1"/>
      <c r="N369" s="1"/>
    </row>
    <row r="370" spans="1:14" x14ac:dyDescent="0.25">
      <c r="A370" s="1">
        <v>43964</v>
      </c>
      <c r="B370" s="3">
        <v>1265.400024</v>
      </c>
      <c r="C370" s="4">
        <v>14.468</v>
      </c>
      <c r="D370" s="2">
        <v>1.1304000000000001</v>
      </c>
      <c r="E370" s="4">
        <f t="shared" si="40"/>
        <v>14.304081871296001</v>
      </c>
      <c r="F370" s="4">
        <f t="shared" si="41"/>
        <v>14.468</v>
      </c>
      <c r="G370" s="4">
        <f t="shared" si="42"/>
        <v>-0.16391812870399924</v>
      </c>
      <c r="H370" s="4">
        <f t="shared" si="43"/>
        <v>9.5690542520001642E-2</v>
      </c>
      <c r="I370" s="12">
        <f t="shared" si="44"/>
        <v>-3.4968005228262933E-2</v>
      </c>
      <c r="J370" s="12">
        <f t="shared" si="45"/>
        <v>-4.0710781063519441E-2</v>
      </c>
      <c r="K370" s="12">
        <f t="shared" si="46"/>
        <v>5.7427758352565084E-3</v>
      </c>
      <c r="L370" s="4">
        <f t="shared" si="47"/>
        <v>154.17010702395828</v>
      </c>
      <c r="M370" s="1"/>
      <c r="N370" s="1"/>
    </row>
    <row r="371" spans="1:14" x14ac:dyDescent="0.25">
      <c r="A371" s="1">
        <v>43965</v>
      </c>
      <c r="B371" s="3">
        <v>1204</v>
      </c>
      <c r="C371" s="4">
        <v>13.798</v>
      </c>
      <c r="D371" s="2">
        <v>1.1316999999999999</v>
      </c>
      <c r="E371" s="4">
        <f t="shared" si="40"/>
        <v>13.625667999999997</v>
      </c>
      <c r="F371" s="4">
        <f t="shared" si="41"/>
        <v>13.798</v>
      </c>
      <c r="G371" s="4">
        <f t="shared" si="42"/>
        <v>-0.17233200000000259</v>
      </c>
      <c r="H371" s="4">
        <f t="shared" si="43"/>
        <v>-8.4138712960033502E-3</v>
      </c>
      <c r="I371" s="12">
        <f t="shared" si="44"/>
        <v>-4.7427991352410825E-2</v>
      </c>
      <c r="J371" s="12">
        <f t="shared" si="45"/>
        <v>-4.6309095935858413E-2</v>
      </c>
      <c r="K371" s="12">
        <f t="shared" si="46"/>
        <v>-1.1188954165524123E-3</v>
      </c>
      <c r="L371" s="4">
        <f t="shared" si="47"/>
        <v>153.99760679783978</v>
      </c>
      <c r="M371" s="1"/>
      <c r="N371" s="1"/>
    </row>
    <row r="372" spans="1:14" x14ac:dyDescent="0.25">
      <c r="A372" s="1">
        <v>43966</v>
      </c>
      <c r="B372" s="3">
        <v>1228</v>
      </c>
      <c r="C372" s="4">
        <v>13.996</v>
      </c>
      <c r="D372" s="2">
        <v>1.119</v>
      </c>
      <c r="E372" s="4">
        <f t="shared" si="40"/>
        <v>13.74132</v>
      </c>
      <c r="F372" s="4">
        <f t="shared" si="41"/>
        <v>13.996</v>
      </c>
      <c r="G372" s="4">
        <f t="shared" si="42"/>
        <v>-0.25468000000000046</v>
      </c>
      <c r="H372" s="4">
        <f t="shared" si="43"/>
        <v>-8.2347999999997867E-2</v>
      </c>
      <c r="I372" s="12">
        <f t="shared" si="44"/>
        <v>8.4878040474787309E-3</v>
      </c>
      <c r="J372" s="12">
        <f t="shared" si="45"/>
        <v>1.4349905783446859E-2</v>
      </c>
      <c r="K372" s="12">
        <f t="shared" si="46"/>
        <v>-5.8621017359681282E-3</v>
      </c>
      <c r="L372" s="4">
        <f t="shared" si="47"/>
        <v>153.09485715969524</v>
      </c>
      <c r="M372" s="1"/>
      <c r="N372" s="1"/>
    </row>
    <row r="373" spans="1:14" x14ac:dyDescent="0.25">
      <c r="A373" s="1">
        <v>43969</v>
      </c>
      <c r="B373" s="3">
        <v>1330</v>
      </c>
      <c r="C373" s="4">
        <v>15.122</v>
      </c>
      <c r="D373" s="2">
        <v>1.1173</v>
      </c>
      <c r="E373" s="4">
        <f t="shared" si="40"/>
        <v>14.86009</v>
      </c>
      <c r="F373" s="4">
        <f t="shared" si="41"/>
        <v>15.122</v>
      </c>
      <c r="G373" s="4">
        <f t="shared" si="42"/>
        <v>-0.26191000000000031</v>
      </c>
      <c r="H373" s="4">
        <f t="shared" si="43"/>
        <v>-7.2299999999998477E-3</v>
      </c>
      <c r="I373" s="12">
        <f t="shared" si="44"/>
        <v>8.1416486916831898E-2</v>
      </c>
      <c r="J373" s="12">
        <f t="shared" si="45"/>
        <v>8.0451557587882139E-2</v>
      </c>
      <c r="K373" s="12">
        <f t="shared" si="46"/>
        <v>9.6492932894975958E-4</v>
      </c>
      <c r="L373" s="4">
        <f t="shared" si="47"/>
        <v>153.24258287748</v>
      </c>
      <c r="M373" s="1"/>
      <c r="N373" s="1"/>
    </row>
    <row r="374" spans="1:14" x14ac:dyDescent="0.25">
      <c r="A374" s="1">
        <v>43970</v>
      </c>
      <c r="B374" s="3">
        <v>1309.1999510000001</v>
      </c>
      <c r="C374" s="4">
        <v>14.894</v>
      </c>
      <c r="D374" s="2">
        <v>1.1216999999999999</v>
      </c>
      <c r="E374" s="4">
        <f t="shared" si="40"/>
        <v>14.685295850367</v>
      </c>
      <c r="F374" s="4">
        <f t="shared" si="41"/>
        <v>14.894</v>
      </c>
      <c r="G374" s="4">
        <f t="shared" si="42"/>
        <v>-0.20870414963300021</v>
      </c>
      <c r="H374" s="4">
        <f t="shared" si="43"/>
        <v>5.3205850367000096E-2</v>
      </c>
      <c r="I374" s="12">
        <f t="shared" si="44"/>
        <v>-1.1762657536596333E-2</v>
      </c>
      <c r="J374" s="12">
        <f t="shared" si="45"/>
        <v>-1.5077370718158956E-2</v>
      </c>
      <c r="K374" s="12">
        <f t="shared" si="46"/>
        <v>3.314713181562623E-3</v>
      </c>
      <c r="L374" s="4">
        <f t="shared" si="47"/>
        <v>153.7505380869207</v>
      </c>
      <c r="M374" s="1"/>
      <c r="N374" s="1"/>
    </row>
    <row r="375" spans="1:14" x14ac:dyDescent="0.25">
      <c r="A375" s="1">
        <v>43971</v>
      </c>
      <c r="B375" s="3">
        <v>1344.1999510000001</v>
      </c>
      <c r="C375" s="4">
        <v>15.208</v>
      </c>
      <c r="D375" s="2">
        <v>1.1152</v>
      </c>
      <c r="E375" s="4">
        <f t="shared" si="40"/>
        <v>14.990517853551999</v>
      </c>
      <c r="F375" s="4">
        <f t="shared" si="41"/>
        <v>15.208</v>
      </c>
      <c r="G375" s="4">
        <f t="shared" si="42"/>
        <v>-0.21748214644800079</v>
      </c>
      <c r="H375" s="4">
        <f t="shared" si="43"/>
        <v>-8.7779968150005772E-3</v>
      </c>
      <c r="I375" s="12">
        <f t="shared" si="44"/>
        <v>2.0784191635973892E-2</v>
      </c>
      <c r="J375" s="12">
        <f t="shared" si="45"/>
        <v>2.1082315026184961E-2</v>
      </c>
      <c r="K375" s="12">
        <f t="shared" si="46"/>
        <v>-2.9812339021106915E-4</v>
      </c>
      <c r="L375" s="4">
        <f t="shared" si="47"/>
        <v>153.70470145525945</v>
      </c>
      <c r="M375" s="1"/>
      <c r="N375" s="1"/>
    </row>
    <row r="376" spans="1:14" x14ac:dyDescent="0.25">
      <c r="A376" s="1">
        <v>43972</v>
      </c>
      <c r="B376" s="3">
        <v>1304.1999510000001</v>
      </c>
      <c r="C376" s="4">
        <v>14.78</v>
      </c>
      <c r="D376" s="2">
        <v>1.1161000000000001</v>
      </c>
      <c r="E376" s="4">
        <f t="shared" si="40"/>
        <v>14.556175653111001</v>
      </c>
      <c r="F376" s="4">
        <f t="shared" si="41"/>
        <v>14.78</v>
      </c>
      <c r="G376" s="4">
        <f t="shared" si="42"/>
        <v>-0.22382434688899799</v>
      </c>
      <c r="H376" s="4">
        <f t="shared" si="43"/>
        <v>-6.3422004409972033E-3</v>
      </c>
      <c r="I376" s="12">
        <f t="shared" si="44"/>
        <v>-2.8974462702639814E-2</v>
      </c>
      <c r="J376" s="12">
        <f t="shared" si="45"/>
        <v>-2.8143082588111601E-2</v>
      </c>
      <c r="K376" s="12">
        <f t="shared" si="46"/>
        <v>-8.3138011452821292E-4</v>
      </c>
      <c r="L376" s="4">
        <f t="shared" si="47"/>
        <v>153.57691442296004</v>
      </c>
      <c r="M376" s="1"/>
      <c r="N376" s="1"/>
    </row>
    <row r="377" spans="1:14" x14ac:dyDescent="0.25">
      <c r="A377" s="1">
        <v>43973</v>
      </c>
      <c r="B377" s="3">
        <v>1292.599976</v>
      </c>
      <c r="C377" s="4">
        <v>14.68</v>
      </c>
      <c r="D377" s="2">
        <v>1.1158999999999999</v>
      </c>
      <c r="E377" s="4">
        <f t="shared" si="40"/>
        <v>14.424123132183999</v>
      </c>
      <c r="F377" s="4">
        <f t="shared" si="41"/>
        <v>14.68</v>
      </c>
      <c r="G377" s="4">
        <f t="shared" si="42"/>
        <v>-0.25587686781600105</v>
      </c>
      <c r="H377" s="4">
        <f t="shared" si="43"/>
        <v>-3.2052520927003059E-2</v>
      </c>
      <c r="I377" s="12">
        <f t="shared" si="44"/>
        <v>-9.0719241148192742E-3</v>
      </c>
      <c r="J377" s="12">
        <f t="shared" si="45"/>
        <v>-6.7658998646820123E-3</v>
      </c>
      <c r="K377" s="12">
        <f t="shared" si="46"/>
        <v>-2.3060242501372619E-3</v>
      </c>
      <c r="L377" s="4">
        <f t="shared" si="47"/>
        <v>153.22276233403943</v>
      </c>
      <c r="M377" s="1"/>
      <c r="N377" s="1"/>
    </row>
    <row r="378" spans="1:14" x14ac:dyDescent="0.25">
      <c r="A378" s="1">
        <v>43977</v>
      </c>
      <c r="B378" s="3">
        <v>1305.599976</v>
      </c>
      <c r="C378" s="4">
        <v>14.912000000000001</v>
      </c>
      <c r="D378" s="2">
        <v>1.1231</v>
      </c>
      <c r="E378" s="4">
        <f t="shared" si="40"/>
        <v>14.663193330455998</v>
      </c>
      <c r="F378" s="4">
        <f t="shared" si="41"/>
        <v>14.912000000000001</v>
      </c>
      <c r="G378" s="4">
        <f t="shared" si="42"/>
        <v>-0.24880666954400255</v>
      </c>
      <c r="H378" s="4">
        <f t="shared" si="43"/>
        <v>7.0701982719985068E-3</v>
      </c>
      <c r="I378" s="12">
        <f t="shared" si="44"/>
        <v>1.6574331491844507E-2</v>
      </c>
      <c r="J378" s="12">
        <f t="shared" si="45"/>
        <v>1.580381471389658E-2</v>
      </c>
      <c r="K378" s="12">
        <f t="shared" si="46"/>
        <v>7.7051677794792717E-4</v>
      </c>
      <c r="L378" s="4">
        <f t="shared" si="47"/>
        <v>153.34082304318133</v>
      </c>
      <c r="M378" s="1"/>
      <c r="N378" s="1"/>
    </row>
    <row r="379" spans="1:14" x14ac:dyDescent="0.25">
      <c r="A379" s="1">
        <v>43978</v>
      </c>
      <c r="B379" s="3">
        <v>1326.1999510000001</v>
      </c>
      <c r="C379" s="4">
        <v>14.98</v>
      </c>
      <c r="D379" s="2">
        <v>1.1141000000000001</v>
      </c>
      <c r="E379" s="4">
        <f t="shared" si="40"/>
        <v>14.775193654091002</v>
      </c>
      <c r="F379" s="4">
        <f t="shared" si="41"/>
        <v>14.98</v>
      </c>
      <c r="G379" s="4">
        <f t="shared" si="42"/>
        <v>-0.20480634590899882</v>
      </c>
      <c r="H379" s="4">
        <f t="shared" si="43"/>
        <v>4.4000323635003724E-2</v>
      </c>
      <c r="I379" s="12">
        <f t="shared" si="44"/>
        <v>7.6381945672348017E-3</v>
      </c>
      <c r="J379" s="12">
        <f t="shared" si="45"/>
        <v>4.5600858369099218E-3</v>
      </c>
      <c r="K379" s="12">
        <f t="shared" si="46"/>
        <v>3.07810873032488E-3</v>
      </c>
      <c r="L379" s="4">
        <f t="shared" si="47"/>
        <v>153.81282276930574</v>
      </c>
      <c r="M379" s="1"/>
      <c r="N379" s="1"/>
    </row>
    <row r="380" spans="1:14" x14ac:dyDescent="0.25">
      <c r="A380" s="1">
        <v>43979</v>
      </c>
      <c r="B380" s="3">
        <v>1317.599976</v>
      </c>
      <c r="C380" s="4">
        <v>14.9</v>
      </c>
      <c r="D380" s="2">
        <v>1.1123000000000001</v>
      </c>
      <c r="E380" s="4">
        <f t="shared" si="40"/>
        <v>14.655664533048</v>
      </c>
      <c r="F380" s="4">
        <f t="shared" si="41"/>
        <v>14.9</v>
      </c>
      <c r="G380" s="4">
        <f t="shared" si="42"/>
        <v>-0.24433546695200015</v>
      </c>
      <c r="H380" s="4">
        <f t="shared" si="43"/>
        <v>-3.9529121043001325E-2</v>
      </c>
      <c r="I380" s="12">
        <f t="shared" si="44"/>
        <v>-8.0898513983203024E-3</v>
      </c>
      <c r="J380" s="12">
        <f t="shared" si="45"/>
        <v>-5.3404539385847327E-3</v>
      </c>
      <c r="K380" s="12">
        <f t="shared" si="46"/>
        <v>-2.7493974597355697E-3</v>
      </c>
      <c r="L380" s="4">
        <f t="shared" si="47"/>
        <v>153.38993018510905</v>
      </c>
      <c r="M380" s="1"/>
      <c r="N380" s="1"/>
    </row>
    <row r="381" spans="1:14" x14ac:dyDescent="0.25">
      <c r="A381" s="1">
        <v>43980</v>
      </c>
      <c r="B381" s="3">
        <v>1259.1999510000001</v>
      </c>
      <c r="C381" s="4">
        <v>14.182</v>
      </c>
      <c r="D381" s="2">
        <v>1.1121000000000001</v>
      </c>
      <c r="E381" s="4">
        <f t="shared" si="40"/>
        <v>14.003562655071002</v>
      </c>
      <c r="F381" s="4">
        <f t="shared" si="41"/>
        <v>14.182</v>
      </c>
      <c r="G381" s="4">
        <f t="shared" si="42"/>
        <v>-0.17843734492899799</v>
      </c>
      <c r="H381" s="4">
        <f t="shared" si="43"/>
        <v>6.5898122023002159E-2</v>
      </c>
      <c r="I381" s="12">
        <f t="shared" si="44"/>
        <v>-4.4494869305075291E-2</v>
      </c>
      <c r="J381" s="12">
        <f t="shared" si="45"/>
        <v>-4.8187919463087203E-2</v>
      </c>
      <c r="K381" s="12">
        <f t="shared" si="46"/>
        <v>3.6930501580119124E-3</v>
      </c>
      <c r="L381" s="4">
        <f t="shared" si="47"/>
        <v>153.9564068910166</v>
      </c>
      <c r="M381" s="1"/>
      <c r="N381" s="1"/>
    </row>
    <row r="382" spans="1:14" x14ac:dyDescent="0.25">
      <c r="A382" s="1">
        <v>43983</v>
      </c>
      <c r="B382" s="3">
        <v>1290.8000489999999</v>
      </c>
      <c r="C382" s="4">
        <v>14.682</v>
      </c>
      <c r="D382" s="2">
        <v>1.1219999999999999</v>
      </c>
      <c r="E382" s="4">
        <f t="shared" si="40"/>
        <v>14.482776549779997</v>
      </c>
      <c r="F382" s="4">
        <f t="shared" si="41"/>
        <v>14.682</v>
      </c>
      <c r="G382" s="4">
        <f t="shared" si="42"/>
        <v>-0.19922345022000343</v>
      </c>
      <c r="H382" s="4">
        <f t="shared" si="43"/>
        <v>-2.0786105291005441E-2</v>
      </c>
      <c r="I382" s="12">
        <f t="shared" si="44"/>
        <v>3.4220855543175777E-2</v>
      </c>
      <c r="J382" s="12">
        <f t="shared" si="45"/>
        <v>3.5255958256945386E-2</v>
      </c>
      <c r="K382" s="12">
        <f t="shared" si="46"/>
        <v>-1.0351027137696089E-3</v>
      </c>
      <c r="L382" s="4">
        <f t="shared" si="47"/>
        <v>153.7970461964415</v>
      </c>
      <c r="M382" s="1"/>
      <c r="N382" s="1"/>
    </row>
    <row r="383" spans="1:14" x14ac:dyDescent="0.25">
      <c r="A383" s="1">
        <v>43984</v>
      </c>
      <c r="B383" s="3">
        <v>1334.599976</v>
      </c>
      <c r="C383" s="4">
        <v>15.188000000000001</v>
      </c>
      <c r="D383" s="2">
        <v>1.1236999999999999</v>
      </c>
      <c r="E383" s="4">
        <f t="shared" si="40"/>
        <v>14.996899930311999</v>
      </c>
      <c r="F383" s="4">
        <f t="shared" si="41"/>
        <v>15.188000000000001</v>
      </c>
      <c r="G383" s="4">
        <f t="shared" si="42"/>
        <v>-0.19110006968800164</v>
      </c>
      <c r="H383" s="4">
        <f t="shared" si="43"/>
        <v>8.1233805320017893E-3</v>
      </c>
      <c r="I383" s="12">
        <f t="shared" si="44"/>
        <v>3.549895137613035E-2</v>
      </c>
      <c r="J383" s="12">
        <f t="shared" si="45"/>
        <v>3.4463969486445922E-2</v>
      </c>
      <c r="K383" s="12">
        <f t="shared" si="46"/>
        <v>1.0349818896844276E-3</v>
      </c>
      <c r="L383" s="4">
        <f t="shared" si="47"/>
        <v>153.95622335394177</v>
      </c>
      <c r="M383" s="1"/>
      <c r="N383" s="1"/>
    </row>
    <row r="384" spans="1:14" x14ac:dyDescent="0.25">
      <c r="A384" s="1">
        <v>43985</v>
      </c>
      <c r="B384" s="3">
        <v>1393.1999510000001</v>
      </c>
      <c r="C384" s="4">
        <v>15.821999999999999</v>
      </c>
      <c r="D384" s="2">
        <v>1.1194</v>
      </c>
      <c r="E384" s="4">
        <f t="shared" si="40"/>
        <v>15.595480251494001</v>
      </c>
      <c r="F384" s="4">
        <f t="shared" si="41"/>
        <v>15.821999999999999</v>
      </c>
      <c r="G384" s="4">
        <f t="shared" si="42"/>
        <v>-0.22651974850599821</v>
      </c>
      <c r="H384" s="4">
        <f t="shared" si="43"/>
        <v>-3.5419678817996569E-2</v>
      </c>
      <c r="I384" s="12">
        <f t="shared" si="44"/>
        <v>3.9913603742340209E-2</v>
      </c>
      <c r="J384" s="12">
        <f t="shared" si="45"/>
        <v>4.1743481696075779E-2</v>
      </c>
      <c r="K384" s="12">
        <f t="shared" si="46"/>
        <v>-1.8298779537355703E-3</v>
      </c>
      <c r="L384" s="4">
        <f t="shared" si="47"/>
        <v>153.67450225498601</v>
      </c>
      <c r="M384" s="1"/>
      <c r="N384" s="1"/>
    </row>
    <row r="385" spans="1:14" x14ac:dyDescent="0.25">
      <c r="A385" s="1">
        <v>43986</v>
      </c>
      <c r="B385" s="3">
        <v>1389.1999510000001</v>
      </c>
      <c r="C385" s="4">
        <v>15.648</v>
      </c>
      <c r="D385" s="2">
        <v>1.111</v>
      </c>
      <c r="E385" s="4">
        <f t="shared" si="40"/>
        <v>15.434011455609999</v>
      </c>
      <c r="F385" s="4">
        <f t="shared" si="41"/>
        <v>15.648</v>
      </c>
      <c r="G385" s="4">
        <f t="shared" si="42"/>
        <v>-0.21398854439000026</v>
      </c>
      <c r="H385" s="4">
        <f t="shared" si="43"/>
        <v>1.2531204115997951E-2</v>
      </c>
      <c r="I385" s="12">
        <f t="shared" si="44"/>
        <v>-1.0353563550473788E-2</v>
      </c>
      <c r="J385" s="12">
        <f t="shared" si="45"/>
        <v>-1.0997345468335196E-2</v>
      </c>
      <c r="K385" s="12">
        <f t="shared" si="46"/>
        <v>6.4378191786140793E-4</v>
      </c>
      <c r="L385" s="4">
        <f t="shared" si="47"/>
        <v>153.77343512077411</v>
      </c>
      <c r="M385" s="1"/>
      <c r="N385" s="1"/>
    </row>
    <row r="386" spans="1:14" x14ac:dyDescent="0.25">
      <c r="A386" s="1">
        <v>43987</v>
      </c>
      <c r="B386" s="3">
        <v>1477.1999510000001</v>
      </c>
      <c r="C386" s="4">
        <v>16.815999999999999</v>
      </c>
      <c r="D386" s="2">
        <v>1.1218999999999999</v>
      </c>
      <c r="E386" s="4">
        <f t="shared" si="40"/>
        <v>16.572706250269</v>
      </c>
      <c r="F386" s="4">
        <f t="shared" si="41"/>
        <v>16.815999999999999</v>
      </c>
      <c r="G386" s="4">
        <f t="shared" si="42"/>
        <v>-0.2432937497309986</v>
      </c>
      <c r="H386" s="4">
        <f t="shared" si="43"/>
        <v>-2.9305205340998342E-2</v>
      </c>
      <c r="I386" s="12">
        <f t="shared" si="44"/>
        <v>7.3778278442647283E-2</v>
      </c>
      <c r="J386" s="12">
        <f t="shared" si="45"/>
        <v>7.4642126789365992E-2</v>
      </c>
      <c r="K386" s="12">
        <f t="shared" si="46"/>
        <v>-8.6384834671870969E-4</v>
      </c>
      <c r="L386" s="4">
        <f t="shared" si="47"/>
        <v>153.64059819307576</v>
      </c>
      <c r="M386" s="1"/>
      <c r="N386" s="1"/>
    </row>
    <row r="387" spans="1:14" x14ac:dyDescent="0.25">
      <c r="A387" s="1">
        <v>43990</v>
      </c>
      <c r="B387" s="3">
        <v>1503.599976</v>
      </c>
      <c r="C387" s="4">
        <v>17.125999</v>
      </c>
      <c r="D387" s="2">
        <v>1.1268</v>
      </c>
      <c r="E387" s="4">
        <f t="shared" si="40"/>
        <v>16.942564529567999</v>
      </c>
      <c r="F387" s="4">
        <f t="shared" si="41"/>
        <v>17.125999</v>
      </c>
      <c r="G387" s="4">
        <f t="shared" si="42"/>
        <v>-0.18343447043200101</v>
      </c>
      <c r="H387" s="4">
        <f t="shared" si="43"/>
        <v>5.9859279298997592E-2</v>
      </c>
      <c r="I387" s="12">
        <f t="shared" si="44"/>
        <v>2.231731340154508E-2</v>
      </c>
      <c r="J387" s="12">
        <f t="shared" si="45"/>
        <v>1.8434764509990487E-2</v>
      </c>
      <c r="K387" s="12">
        <f t="shared" si="46"/>
        <v>3.8825488915545936E-3</v>
      </c>
      <c r="L387" s="4">
        <f t="shared" si="47"/>
        <v>154.23711532728808</v>
      </c>
      <c r="M387" s="1"/>
      <c r="N387" s="1"/>
    </row>
    <row r="388" spans="1:14" x14ac:dyDescent="0.25">
      <c r="A388" s="1">
        <v>43991</v>
      </c>
      <c r="B388" s="3">
        <v>1437.8000489999999</v>
      </c>
      <c r="C388" s="4">
        <v>16.350000000000001</v>
      </c>
      <c r="D388" s="2">
        <v>1.1222000000000001</v>
      </c>
      <c r="E388" s="4">
        <f t="shared" si="40"/>
        <v>16.134992149878002</v>
      </c>
      <c r="F388" s="4">
        <f t="shared" si="41"/>
        <v>16.350000000000001</v>
      </c>
      <c r="G388" s="4">
        <f t="shared" si="42"/>
        <v>-0.21500785012199941</v>
      </c>
      <c r="H388" s="4">
        <f t="shared" si="43"/>
        <v>-3.1573379689998404E-2</v>
      </c>
      <c r="I388" s="12">
        <f t="shared" si="44"/>
        <v>-4.7665297557558661E-2</v>
      </c>
      <c r="J388" s="12">
        <f t="shared" si="45"/>
        <v>-4.5311166957326066E-2</v>
      </c>
      <c r="K388" s="12">
        <f t="shared" si="46"/>
        <v>-2.3541306002325957E-3</v>
      </c>
      <c r="L388" s="4">
        <f t="shared" si="47"/>
        <v>153.87402101440452</v>
      </c>
      <c r="M388" s="1"/>
      <c r="N388" s="1"/>
    </row>
    <row r="389" spans="1:14" x14ac:dyDescent="0.25">
      <c r="A389" s="1">
        <v>43992</v>
      </c>
      <c r="B389" s="3">
        <v>1413</v>
      </c>
      <c r="C389" s="4">
        <v>16.07</v>
      </c>
      <c r="D389" s="2">
        <v>1.1206</v>
      </c>
      <c r="E389" s="4">
        <f t="shared" ref="E389:E452" si="48">B389/100*D389</f>
        <v>15.834078000000002</v>
      </c>
      <c r="F389" s="4">
        <f t="shared" ref="F389:F452" si="49">C389</f>
        <v>16.07</v>
      </c>
      <c r="G389" s="4">
        <f t="shared" ref="G389:G452" si="50">E389-F389</f>
        <v>-0.23592199999999863</v>
      </c>
      <c r="H389" s="4">
        <f t="shared" si="43"/>
        <v>-2.0914149877999222E-2</v>
      </c>
      <c r="I389" s="12">
        <f t="shared" si="44"/>
        <v>-1.8649785948626874E-2</v>
      </c>
      <c r="J389" s="12">
        <f t="shared" si="45"/>
        <v>-1.712538226299698E-2</v>
      </c>
      <c r="K389" s="12">
        <f t="shared" si="46"/>
        <v>-1.5244036856298937E-3</v>
      </c>
      <c r="L389" s="4">
        <f t="shared" si="47"/>
        <v>153.63945488964748</v>
      </c>
      <c r="M389" s="1"/>
      <c r="N389" s="1"/>
    </row>
    <row r="390" spans="1:14" x14ac:dyDescent="0.25">
      <c r="A390" s="1">
        <v>43993</v>
      </c>
      <c r="B390" s="3">
        <v>1328.599976</v>
      </c>
      <c r="C390" s="4">
        <v>14.958</v>
      </c>
      <c r="D390" s="2">
        <v>1.1153999999999999</v>
      </c>
      <c r="E390" s="4">
        <f t="shared" si="48"/>
        <v>14.819204132303998</v>
      </c>
      <c r="F390" s="4">
        <f t="shared" si="49"/>
        <v>14.958</v>
      </c>
      <c r="G390" s="4">
        <f t="shared" si="50"/>
        <v>-0.13879586769600216</v>
      </c>
      <c r="H390" s="4">
        <f t="shared" ref="H390:H453" si="51">G390-G389</f>
        <v>9.7126132303996471E-2</v>
      </c>
      <c r="I390" s="12">
        <f t="shared" ref="I390:I453" si="52">E390/E389-1</f>
        <v>-6.4094282451810813E-2</v>
      </c>
      <c r="J390" s="12">
        <f t="shared" ref="J390:J453" si="53">F390/F389-1</f>
        <v>-6.9197261978842572E-2</v>
      </c>
      <c r="K390" s="12">
        <f t="shared" ref="K390:K453" si="54">IF(E389&gt;F389,J390-I390,I390-J390)</f>
        <v>5.1029795270317591E-3</v>
      </c>
      <c r="L390" s="4">
        <f t="shared" ref="L390:L453" si="55">L389*(1+K390)</f>
        <v>154.42347388249368</v>
      </c>
      <c r="M390" s="1"/>
      <c r="N390" s="1"/>
    </row>
    <row r="391" spans="1:14" x14ac:dyDescent="0.25">
      <c r="A391" s="1">
        <v>43994</v>
      </c>
      <c r="B391" s="3">
        <v>1350.400024</v>
      </c>
      <c r="C391" s="4">
        <v>15.224</v>
      </c>
      <c r="D391" s="2">
        <v>1.1142000000000001</v>
      </c>
      <c r="E391" s="4">
        <f t="shared" si="48"/>
        <v>15.046157067408</v>
      </c>
      <c r="F391" s="4">
        <f t="shared" si="49"/>
        <v>15.224</v>
      </c>
      <c r="G391" s="4">
        <f t="shared" si="50"/>
        <v>-0.17784293259200012</v>
      </c>
      <c r="H391" s="4">
        <f t="shared" si="51"/>
        <v>-3.9047064895997963E-2</v>
      </c>
      <c r="I391" s="12">
        <f t="shared" si="52"/>
        <v>1.531478567120037E-2</v>
      </c>
      <c r="J391" s="12">
        <f t="shared" si="53"/>
        <v>1.7783126086375223E-2</v>
      </c>
      <c r="K391" s="12">
        <f t="shared" si="54"/>
        <v>-2.4683404151748523E-3</v>
      </c>
      <c r="L391" s="4">
        <f t="shared" si="55"/>
        <v>154.04230418085783</v>
      </c>
      <c r="M391" s="1"/>
      <c r="N391" s="1"/>
    </row>
    <row r="392" spans="1:14" x14ac:dyDescent="0.25">
      <c r="A392" s="1">
        <v>43997</v>
      </c>
      <c r="B392" s="3">
        <v>1334.8000489999999</v>
      </c>
      <c r="C392" s="4">
        <v>15.076000000000001</v>
      </c>
      <c r="D392" s="2">
        <v>1.113</v>
      </c>
      <c r="E392" s="4">
        <f t="shared" si="48"/>
        <v>14.856324545369999</v>
      </c>
      <c r="F392" s="4">
        <f t="shared" si="49"/>
        <v>15.076000000000001</v>
      </c>
      <c r="G392" s="4">
        <f t="shared" si="50"/>
        <v>-0.21967545463000171</v>
      </c>
      <c r="H392" s="4">
        <f t="shared" si="51"/>
        <v>-4.1832522038001585E-2</v>
      </c>
      <c r="I392" s="12">
        <f t="shared" si="52"/>
        <v>-1.2616678211422094E-2</v>
      </c>
      <c r="J392" s="12">
        <f t="shared" si="53"/>
        <v>-9.721492380451946E-3</v>
      </c>
      <c r="K392" s="12">
        <f t="shared" si="54"/>
        <v>-2.8951858309701484E-3</v>
      </c>
      <c r="L392" s="4">
        <f t="shared" si="55"/>
        <v>153.5963230844234</v>
      </c>
      <c r="M392" s="1"/>
      <c r="N392" s="1"/>
    </row>
    <row r="393" spans="1:14" x14ac:dyDescent="0.25">
      <c r="A393" s="1">
        <v>43998</v>
      </c>
      <c r="B393" s="3">
        <v>1376.1999510000001</v>
      </c>
      <c r="C393" s="4">
        <v>15.616</v>
      </c>
      <c r="D393" s="2">
        <v>1.1162000000000001</v>
      </c>
      <c r="E393" s="4">
        <f t="shared" si="48"/>
        <v>15.361143853062002</v>
      </c>
      <c r="F393" s="4">
        <f t="shared" si="49"/>
        <v>15.616</v>
      </c>
      <c r="G393" s="4">
        <f t="shared" si="50"/>
        <v>-0.25485614693799796</v>
      </c>
      <c r="H393" s="4">
        <f t="shared" si="51"/>
        <v>-3.5180692307996253E-2</v>
      </c>
      <c r="I393" s="12">
        <f t="shared" si="52"/>
        <v>3.3980094211749856E-2</v>
      </c>
      <c r="J393" s="12">
        <f t="shared" si="53"/>
        <v>3.5818519501193968E-2</v>
      </c>
      <c r="K393" s="12">
        <f t="shared" si="54"/>
        <v>-1.8384252894441122E-3</v>
      </c>
      <c r="L393" s="4">
        <f t="shared" si="55"/>
        <v>153.31394771969937</v>
      </c>
      <c r="M393" s="1"/>
      <c r="N393" s="1"/>
    </row>
    <row r="394" spans="1:14" x14ac:dyDescent="0.25">
      <c r="A394" s="1">
        <v>43999</v>
      </c>
      <c r="B394" s="3">
        <v>1361</v>
      </c>
      <c r="C394" s="4">
        <v>15.448</v>
      </c>
      <c r="D394" s="2">
        <v>1.1166</v>
      </c>
      <c r="E394" s="4">
        <f t="shared" si="48"/>
        <v>15.196925999999999</v>
      </c>
      <c r="F394" s="4">
        <f t="shared" si="49"/>
        <v>15.448</v>
      </c>
      <c r="G394" s="4">
        <f t="shared" si="50"/>
        <v>-0.25107400000000091</v>
      </c>
      <c r="H394" s="4">
        <f t="shared" si="51"/>
        <v>3.7821469379970551E-3</v>
      </c>
      <c r="I394" s="12">
        <f t="shared" si="52"/>
        <v>-1.0690470360334992E-2</v>
      </c>
      <c r="J394" s="12">
        <f t="shared" si="53"/>
        <v>-1.0758196721311397E-2</v>
      </c>
      <c r="K394" s="12">
        <f t="shared" si="54"/>
        <v>6.7726360976405608E-5</v>
      </c>
      <c r="L394" s="4">
        <f t="shared" si="55"/>
        <v>153.32433111546533</v>
      </c>
      <c r="M394" s="1"/>
      <c r="N394" s="1"/>
    </row>
    <row r="395" spans="1:14" x14ac:dyDescent="0.25">
      <c r="A395" s="1">
        <v>44000</v>
      </c>
      <c r="B395" s="3">
        <v>1361.8000489999999</v>
      </c>
      <c r="C395" s="4">
        <v>15.308</v>
      </c>
      <c r="D395" s="2">
        <v>1.1088</v>
      </c>
      <c r="E395" s="4">
        <f t="shared" si="48"/>
        <v>15.099638943312</v>
      </c>
      <c r="F395" s="4">
        <f t="shared" si="49"/>
        <v>15.308</v>
      </c>
      <c r="G395" s="4">
        <f t="shared" si="50"/>
        <v>-0.20836105668800009</v>
      </c>
      <c r="H395" s="4">
        <f t="shared" si="51"/>
        <v>4.2712943312000817E-2</v>
      </c>
      <c r="I395" s="12">
        <f t="shared" si="52"/>
        <v>-6.401758927298884E-3</v>
      </c>
      <c r="J395" s="12">
        <f t="shared" si="53"/>
        <v>-9.0626618332471098E-3</v>
      </c>
      <c r="K395" s="12">
        <f t="shared" si="54"/>
        <v>2.6609029059482259E-3</v>
      </c>
      <c r="L395" s="4">
        <f t="shared" si="55"/>
        <v>153.73231227368305</v>
      </c>
      <c r="M395" s="1"/>
      <c r="N395" s="1"/>
    </row>
    <row r="396" spans="1:14" x14ac:dyDescent="0.25">
      <c r="A396" s="1">
        <v>44001</v>
      </c>
      <c r="B396" s="3">
        <v>1375.8000489999999</v>
      </c>
      <c r="C396" s="4">
        <v>15.422000000000001</v>
      </c>
      <c r="D396" s="2">
        <v>1.1047</v>
      </c>
      <c r="E396" s="4">
        <f t="shared" si="48"/>
        <v>15.198463141302998</v>
      </c>
      <c r="F396" s="4">
        <f t="shared" si="49"/>
        <v>15.422000000000001</v>
      </c>
      <c r="G396" s="4">
        <f t="shared" si="50"/>
        <v>-0.22353685869700257</v>
      </c>
      <c r="H396" s="4">
        <f t="shared" si="51"/>
        <v>-1.5175802009002481E-2</v>
      </c>
      <c r="I396" s="12">
        <f t="shared" si="52"/>
        <v>6.544805366672124E-3</v>
      </c>
      <c r="J396" s="12">
        <f t="shared" si="53"/>
        <v>7.4470864907238976E-3</v>
      </c>
      <c r="K396" s="12">
        <f t="shared" si="54"/>
        <v>-9.0228112405177363E-4</v>
      </c>
      <c r="L396" s="4">
        <f t="shared" si="55"/>
        <v>153.59360251016167</v>
      </c>
      <c r="M396" s="1"/>
      <c r="N396" s="1"/>
    </row>
    <row r="397" spans="1:14" x14ac:dyDescent="0.25">
      <c r="A397" s="1">
        <v>44004</v>
      </c>
      <c r="B397" s="3">
        <v>1358.1999510000001</v>
      </c>
      <c r="C397" s="4">
        <v>15.215999999999999</v>
      </c>
      <c r="D397" s="2">
        <v>1.1073</v>
      </c>
      <c r="E397" s="4">
        <f t="shared" si="48"/>
        <v>15.039348057423</v>
      </c>
      <c r="F397" s="4">
        <f t="shared" si="49"/>
        <v>15.215999999999999</v>
      </c>
      <c r="G397" s="4">
        <f t="shared" si="50"/>
        <v>-0.17665194257699923</v>
      </c>
      <c r="H397" s="4">
        <f t="shared" si="51"/>
        <v>4.6884916120003339E-2</v>
      </c>
      <c r="I397" s="12">
        <f t="shared" si="52"/>
        <v>-1.0469156150899939E-2</v>
      </c>
      <c r="J397" s="12">
        <f t="shared" si="53"/>
        <v>-1.335754117494492E-2</v>
      </c>
      <c r="K397" s="12">
        <f t="shared" si="54"/>
        <v>2.8883850240449815E-3</v>
      </c>
      <c r="L397" s="4">
        <f t="shared" si="55"/>
        <v>154.03723997144115</v>
      </c>
      <c r="M397" s="1"/>
      <c r="N397" s="1"/>
    </row>
    <row r="398" spans="1:14" x14ac:dyDescent="0.25">
      <c r="A398" s="1">
        <v>44005</v>
      </c>
      <c r="B398" s="3">
        <v>1389.8000489999999</v>
      </c>
      <c r="C398" s="4">
        <v>15.598000000000001</v>
      </c>
      <c r="D398" s="2">
        <v>1.1072</v>
      </c>
      <c r="E398" s="4">
        <f t="shared" si="48"/>
        <v>15.387866142527999</v>
      </c>
      <c r="F398" s="4">
        <f t="shared" si="49"/>
        <v>15.598000000000001</v>
      </c>
      <c r="G398" s="4">
        <f t="shared" si="50"/>
        <v>-0.21013385747200175</v>
      </c>
      <c r="H398" s="4">
        <f t="shared" si="51"/>
        <v>-3.3481914895002518E-2</v>
      </c>
      <c r="I398" s="12">
        <f t="shared" si="52"/>
        <v>2.3173749538496713E-2</v>
      </c>
      <c r="J398" s="12">
        <f t="shared" si="53"/>
        <v>2.5105152471083247E-2</v>
      </c>
      <c r="K398" s="12">
        <f t="shared" si="54"/>
        <v>-1.9314029325865345E-3</v>
      </c>
      <c r="L398" s="4">
        <f t="shared" si="55"/>
        <v>153.73973199443279</v>
      </c>
      <c r="M398" s="1"/>
      <c r="N398" s="1"/>
    </row>
    <row r="399" spans="1:14" x14ac:dyDescent="0.25">
      <c r="A399" s="1">
        <v>44006</v>
      </c>
      <c r="B399" s="3">
        <v>1324.8000489999999</v>
      </c>
      <c r="C399" s="4">
        <v>14.814</v>
      </c>
      <c r="D399" s="2">
        <v>1.1038000000000001</v>
      </c>
      <c r="E399" s="4">
        <f t="shared" si="48"/>
        <v>14.623142940862001</v>
      </c>
      <c r="F399" s="4">
        <f t="shared" si="49"/>
        <v>14.814</v>
      </c>
      <c r="G399" s="4">
        <f t="shared" si="50"/>
        <v>-0.19085705913799877</v>
      </c>
      <c r="H399" s="4">
        <f t="shared" si="51"/>
        <v>1.9276798334002976E-2</v>
      </c>
      <c r="I399" s="12">
        <f t="shared" si="52"/>
        <v>-4.9696507272863788E-2</v>
      </c>
      <c r="J399" s="12">
        <f t="shared" si="53"/>
        <v>-5.0262854212078545E-2</v>
      </c>
      <c r="K399" s="12">
        <f t="shared" si="54"/>
        <v>5.6634693921475687E-4</v>
      </c>
      <c r="L399" s="4">
        <f t="shared" si="55"/>
        <v>153.82680202108352</v>
      </c>
      <c r="M399" s="1"/>
      <c r="N399" s="1"/>
    </row>
    <row r="400" spans="1:14" x14ac:dyDescent="0.25">
      <c r="A400" s="1">
        <v>44007</v>
      </c>
      <c r="B400" s="3">
        <v>1329.599976</v>
      </c>
      <c r="C400" s="4">
        <v>14.917999999999999</v>
      </c>
      <c r="D400" s="2">
        <v>1.1072</v>
      </c>
      <c r="E400" s="4">
        <f t="shared" si="48"/>
        <v>14.721330934271998</v>
      </c>
      <c r="F400" s="4">
        <f t="shared" si="49"/>
        <v>14.917999999999999</v>
      </c>
      <c r="G400" s="4">
        <f t="shared" si="50"/>
        <v>-0.1966690657280008</v>
      </c>
      <c r="H400" s="4">
        <f t="shared" si="51"/>
        <v>-5.8120065900020279E-3</v>
      </c>
      <c r="I400" s="12">
        <f t="shared" si="52"/>
        <v>6.7145615554113913E-3</v>
      </c>
      <c r="J400" s="12">
        <f t="shared" si="53"/>
        <v>7.0203861212365659E-3</v>
      </c>
      <c r="K400" s="12">
        <f t="shared" si="54"/>
        <v>-3.0582456582517459E-4</v>
      </c>
      <c r="L400" s="4">
        <f t="shared" si="55"/>
        <v>153.77975800614314</v>
      </c>
      <c r="M400" s="1"/>
      <c r="N400" s="1"/>
    </row>
    <row r="401" spans="1:14" x14ac:dyDescent="0.25">
      <c r="A401" s="1">
        <v>44008</v>
      </c>
      <c r="B401" s="3">
        <v>1319.8000489999999</v>
      </c>
      <c r="C401" s="4">
        <v>14.731999999999999</v>
      </c>
      <c r="D401" s="2">
        <v>1.0995999999999999</v>
      </c>
      <c r="E401" s="4">
        <f t="shared" si="48"/>
        <v>14.512521338804</v>
      </c>
      <c r="F401" s="4">
        <f t="shared" si="49"/>
        <v>14.731999999999999</v>
      </c>
      <c r="G401" s="4">
        <f t="shared" si="50"/>
        <v>-0.21947866119599979</v>
      </c>
      <c r="H401" s="4">
        <f t="shared" si="51"/>
        <v>-2.2809595467998989E-2</v>
      </c>
      <c r="I401" s="12">
        <f t="shared" si="52"/>
        <v>-1.4184151990081273E-2</v>
      </c>
      <c r="J401" s="12">
        <f t="shared" si="53"/>
        <v>-1.246815927067968E-2</v>
      </c>
      <c r="K401" s="12">
        <f t="shared" si="54"/>
        <v>-1.7159927194015934E-3</v>
      </c>
      <c r="L401" s="4">
        <f t="shared" si="55"/>
        <v>153.51587306101325</v>
      </c>
      <c r="M401" s="1"/>
      <c r="N401" s="1"/>
    </row>
    <row r="402" spans="1:14" x14ac:dyDescent="0.25">
      <c r="A402" s="1">
        <v>44011</v>
      </c>
      <c r="B402" s="3">
        <v>1339.8000489999999</v>
      </c>
      <c r="C402" s="4">
        <v>14.862</v>
      </c>
      <c r="D402" s="2">
        <v>1.0940000000000001</v>
      </c>
      <c r="E402" s="4">
        <f t="shared" si="48"/>
        <v>14.657412536060001</v>
      </c>
      <c r="F402" s="4">
        <f t="shared" si="49"/>
        <v>14.862</v>
      </c>
      <c r="G402" s="4">
        <f t="shared" si="50"/>
        <v>-0.20458746393999938</v>
      </c>
      <c r="H402" s="4">
        <f t="shared" si="51"/>
        <v>1.489119725600041E-2</v>
      </c>
      <c r="I402" s="12">
        <f t="shared" si="52"/>
        <v>9.9838748811060807E-3</v>
      </c>
      <c r="J402" s="12">
        <f t="shared" si="53"/>
        <v>8.8243279934836494E-3</v>
      </c>
      <c r="K402" s="12">
        <f t="shared" si="54"/>
        <v>1.1595468876224313E-3</v>
      </c>
      <c r="L402" s="4">
        <f t="shared" si="55"/>
        <v>153.6938819138218</v>
      </c>
      <c r="M402" s="1"/>
      <c r="N402" s="1"/>
    </row>
    <row r="403" spans="1:14" x14ac:dyDescent="0.25">
      <c r="A403" s="1">
        <v>44012</v>
      </c>
      <c r="B403" s="3">
        <v>1287</v>
      </c>
      <c r="C403" s="4">
        <v>14.398</v>
      </c>
      <c r="D403" s="2">
        <v>1.1040000000000001</v>
      </c>
      <c r="E403" s="4">
        <f t="shared" si="48"/>
        <v>14.20848</v>
      </c>
      <c r="F403" s="4">
        <f t="shared" si="49"/>
        <v>14.398</v>
      </c>
      <c r="G403" s="4">
        <f t="shared" si="50"/>
        <v>-0.18951999999999991</v>
      </c>
      <c r="H403" s="4">
        <f t="shared" si="51"/>
        <v>1.506746393999947E-2</v>
      </c>
      <c r="I403" s="12">
        <f t="shared" si="52"/>
        <v>-3.062836192646845E-2</v>
      </c>
      <c r="J403" s="12">
        <f t="shared" si="53"/>
        <v>-3.1220562508410765E-2</v>
      </c>
      <c r="K403" s="12">
        <f t="shared" si="54"/>
        <v>5.9220058194231484E-4</v>
      </c>
      <c r="L403" s="4">
        <f t="shared" si="55"/>
        <v>153.78489952013214</v>
      </c>
      <c r="M403" s="1"/>
      <c r="N403" s="1"/>
    </row>
    <row r="404" spans="1:14" x14ac:dyDescent="0.25">
      <c r="A404" s="1">
        <v>44013</v>
      </c>
      <c r="B404" s="3">
        <v>1304.599976</v>
      </c>
      <c r="C404" s="4">
        <v>14.667999999999999</v>
      </c>
      <c r="D404" s="2">
        <v>1.1087</v>
      </c>
      <c r="E404" s="4">
        <f t="shared" si="48"/>
        <v>14.464099933911999</v>
      </c>
      <c r="F404" s="4">
        <f t="shared" si="49"/>
        <v>14.667999999999999</v>
      </c>
      <c r="G404" s="4">
        <f t="shared" si="50"/>
        <v>-0.20390006608799993</v>
      </c>
      <c r="H404" s="4">
        <f t="shared" si="51"/>
        <v>-1.4380066088000021E-2</v>
      </c>
      <c r="I404" s="12">
        <f t="shared" si="52"/>
        <v>1.7990660078488263E-2</v>
      </c>
      <c r="J404" s="12">
        <f t="shared" si="53"/>
        <v>1.8752604528406769E-2</v>
      </c>
      <c r="K404" s="12">
        <f t="shared" si="54"/>
        <v>-7.6194444991850574E-4</v>
      </c>
      <c r="L404" s="4">
        <f t="shared" si="55"/>
        <v>153.66772396946149</v>
      </c>
      <c r="M404" s="1"/>
      <c r="N404" s="1"/>
    </row>
    <row r="405" spans="1:14" x14ac:dyDescent="0.25">
      <c r="A405" s="1">
        <v>44014</v>
      </c>
      <c r="B405" s="3">
        <v>1312.1999510000001</v>
      </c>
      <c r="C405" s="4">
        <v>14.77</v>
      </c>
      <c r="D405" s="2">
        <v>1.1093</v>
      </c>
      <c r="E405" s="4">
        <f t="shared" si="48"/>
        <v>14.556234056443</v>
      </c>
      <c r="F405" s="4">
        <f t="shared" si="49"/>
        <v>14.77</v>
      </c>
      <c r="G405" s="4">
        <f t="shared" si="50"/>
        <v>-0.21376594355700007</v>
      </c>
      <c r="H405" s="4">
        <f t="shared" si="51"/>
        <v>-9.8658774690001394E-3</v>
      </c>
      <c r="I405" s="12">
        <f t="shared" si="52"/>
        <v>6.3698483107812454E-3</v>
      </c>
      <c r="J405" s="12">
        <f t="shared" si="53"/>
        <v>6.9539132806109016E-3</v>
      </c>
      <c r="K405" s="12">
        <f t="shared" si="54"/>
        <v>-5.8406496982965628E-4</v>
      </c>
      <c r="L405" s="4">
        <f t="shared" si="55"/>
        <v>153.57797203489747</v>
      </c>
      <c r="M405" s="1"/>
      <c r="N405" s="1"/>
    </row>
    <row r="406" spans="1:14" x14ac:dyDescent="0.25">
      <c r="A406" s="1">
        <v>44015</v>
      </c>
      <c r="B406" s="3">
        <v>1299</v>
      </c>
      <c r="C406" s="4">
        <v>14.624000000000001</v>
      </c>
      <c r="D406" s="2">
        <v>1.1102000000000001</v>
      </c>
      <c r="E406" s="4">
        <f t="shared" si="48"/>
        <v>14.421498000000001</v>
      </c>
      <c r="F406" s="4">
        <f t="shared" si="49"/>
        <v>14.624000000000001</v>
      </c>
      <c r="G406" s="4">
        <f t="shared" si="50"/>
        <v>-0.20250199999999907</v>
      </c>
      <c r="H406" s="4">
        <f t="shared" si="51"/>
        <v>1.1263943557000999E-2</v>
      </c>
      <c r="I406" s="12">
        <f t="shared" si="52"/>
        <v>-9.2562441576954368E-3</v>
      </c>
      <c r="J406" s="12">
        <f t="shared" si="53"/>
        <v>-9.8849018280297019E-3</v>
      </c>
      <c r="K406" s="12">
        <f t="shared" si="54"/>
        <v>6.2865767033426501E-4</v>
      </c>
      <c r="L406" s="4">
        <f t="shared" si="55"/>
        <v>153.6745200050116</v>
      </c>
      <c r="M406" s="1"/>
      <c r="N406" s="1"/>
    </row>
    <row r="407" spans="1:14" x14ac:dyDescent="0.25">
      <c r="A407" s="1">
        <v>44018</v>
      </c>
      <c r="B407" s="3">
        <v>1321</v>
      </c>
      <c r="C407" s="4">
        <v>14.81</v>
      </c>
      <c r="D407" s="2">
        <v>1.1046</v>
      </c>
      <c r="E407" s="4">
        <f t="shared" si="48"/>
        <v>14.591766000000002</v>
      </c>
      <c r="F407" s="4">
        <f t="shared" si="49"/>
        <v>14.81</v>
      </c>
      <c r="G407" s="4">
        <f t="shared" si="50"/>
        <v>-0.21823399999999893</v>
      </c>
      <c r="H407" s="4">
        <f t="shared" si="51"/>
        <v>-1.5731999999999857E-2</v>
      </c>
      <c r="I407" s="12">
        <f t="shared" si="52"/>
        <v>1.1806540485600037E-2</v>
      </c>
      <c r="J407" s="12">
        <f t="shared" si="53"/>
        <v>1.2718818380744068E-2</v>
      </c>
      <c r="K407" s="12">
        <f t="shared" si="54"/>
        <v>-9.1227789514403135E-4</v>
      </c>
      <c r="L407" s="4">
        <f t="shared" si="55"/>
        <v>153.53432613736416</v>
      </c>
      <c r="M407" s="1"/>
      <c r="N407" s="1"/>
    </row>
    <row r="408" spans="1:14" x14ac:dyDescent="0.25">
      <c r="A408" s="1">
        <v>44019</v>
      </c>
      <c r="B408" s="3">
        <v>1296.400024</v>
      </c>
      <c r="C408" s="4">
        <v>14.651999999999999</v>
      </c>
      <c r="D408" s="2">
        <v>1.1125</v>
      </c>
      <c r="E408" s="4">
        <f t="shared" si="48"/>
        <v>14.422450267000002</v>
      </c>
      <c r="F408" s="4">
        <f t="shared" si="49"/>
        <v>14.651999999999999</v>
      </c>
      <c r="G408" s="4">
        <f t="shared" si="50"/>
        <v>-0.22954973299999715</v>
      </c>
      <c r="H408" s="4">
        <f t="shared" si="51"/>
        <v>-1.1315732999998218E-2</v>
      </c>
      <c r="I408" s="12">
        <f t="shared" si="52"/>
        <v>-1.1603512076605371E-2</v>
      </c>
      <c r="J408" s="12">
        <f t="shared" si="53"/>
        <v>-1.0668467251856883E-2</v>
      </c>
      <c r="K408" s="12">
        <f t="shared" si="54"/>
        <v>-9.3504482474848771E-4</v>
      </c>
      <c r="L408" s="4">
        <f t="shared" si="55"/>
        <v>153.39076466028817</v>
      </c>
      <c r="M408" s="1"/>
      <c r="N408" s="1"/>
    </row>
    <row r="409" spans="1:14" x14ac:dyDescent="0.25">
      <c r="A409" s="1">
        <v>44020</v>
      </c>
      <c r="B409" s="3">
        <v>1278.8000489999999</v>
      </c>
      <c r="C409" s="4">
        <v>14.42</v>
      </c>
      <c r="D409" s="2">
        <v>1.113</v>
      </c>
      <c r="E409" s="4">
        <f t="shared" si="48"/>
        <v>14.233044545369999</v>
      </c>
      <c r="F409" s="4">
        <f t="shared" si="49"/>
        <v>14.42</v>
      </c>
      <c r="G409" s="4">
        <f t="shared" si="50"/>
        <v>-0.18695545463000052</v>
      </c>
      <c r="H409" s="4">
        <f t="shared" si="51"/>
        <v>4.259427836999663E-2</v>
      </c>
      <c r="I409" s="12">
        <f t="shared" si="52"/>
        <v>-1.3132700624621463E-2</v>
      </c>
      <c r="J409" s="12">
        <f t="shared" si="53"/>
        <v>-1.583401583401578E-2</v>
      </c>
      <c r="K409" s="12">
        <f t="shared" si="54"/>
        <v>2.7013152093943171E-3</v>
      </c>
      <c r="L409" s="4">
        <f t="shared" si="55"/>
        <v>153.80512146584562</v>
      </c>
      <c r="M409" s="1"/>
      <c r="N409" s="1"/>
    </row>
    <row r="410" spans="1:14" x14ac:dyDescent="0.25">
      <c r="A410" s="1">
        <v>44021</v>
      </c>
      <c r="B410" s="3">
        <v>1231.1999510000001</v>
      </c>
      <c r="C410" s="4">
        <v>13.942</v>
      </c>
      <c r="D410" s="2">
        <v>1.1172</v>
      </c>
      <c r="E410" s="4">
        <f t="shared" si="48"/>
        <v>13.754965852571999</v>
      </c>
      <c r="F410" s="4">
        <f t="shared" si="49"/>
        <v>13.942</v>
      </c>
      <c r="G410" s="4">
        <f t="shared" si="50"/>
        <v>-0.18703414742800106</v>
      </c>
      <c r="H410" s="4">
        <f t="shared" si="51"/>
        <v>-7.8692798000545849E-5</v>
      </c>
      <c r="I410" s="12">
        <f t="shared" si="52"/>
        <v>-3.3589348454159063E-2</v>
      </c>
      <c r="J410" s="12">
        <f t="shared" si="53"/>
        <v>-3.314840499306515E-2</v>
      </c>
      <c r="K410" s="12">
        <f t="shared" si="54"/>
        <v>-4.4094346109391225E-4</v>
      </c>
      <c r="L410" s="4">
        <f t="shared" si="55"/>
        <v>153.73730210325249</v>
      </c>
      <c r="M410" s="1"/>
      <c r="N410" s="1"/>
    </row>
    <row r="411" spans="1:14" x14ac:dyDescent="0.25">
      <c r="A411" s="1">
        <v>44022</v>
      </c>
      <c r="B411" s="3">
        <v>1246.400024</v>
      </c>
      <c r="C411" s="4">
        <v>14.134</v>
      </c>
      <c r="D411" s="2">
        <v>1.1172</v>
      </c>
      <c r="E411" s="4">
        <f t="shared" si="48"/>
        <v>13.924781068128</v>
      </c>
      <c r="F411" s="4">
        <f t="shared" si="49"/>
        <v>14.134</v>
      </c>
      <c r="G411" s="4">
        <f t="shared" si="50"/>
        <v>-0.20921893187199991</v>
      </c>
      <c r="H411" s="4">
        <f t="shared" si="51"/>
        <v>-2.2184784443998851E-2</v>
      </c>
      <c r="I411" s="12">
        <f t="shared" si="52"/>
        <v>1.2345738795436434E-2</v>
      </c>
      <c r="J411" s="12">
        <f t="shared" si="53"/>
        <v>1.3771338401950883E-2</v>
      </c>
      <c r="K411" s="12">
        <f t="shared" si="54"/>
        <v>-1.4255996065144494E-3</v>
      </c>
      <c r="L411" s="4">
        <f t="shared" si="55"/>
        <v>153.5181342658675</v>
      </c>
      <c r="M411" s="1"/>
      <c r="N411" s="1"/>
    </row>
    <row r="412" spans="1:14" x14ac:dyDescent="0.25">
      <c r="A412" s="1">
        <v>44025</v>
      </c>
      <c r="B412" s="3">
        <v>1279.1999510000001</v>
      </c>
      <c r="C412" s="4">
        <v>14.414</v>
      </c>
      <c r="D412" s="2">
        <v>1.1068</v>
      </c>
      <c r="E412" s="4">
        <f t="shared" si="48"/>
        <v>14.158185057668</v>
      </c>
      <c r="F412" s="4">
        <f t="shared" si="49"/>
        <v>14.414</v>
      </c>
      <c r="G412" s="4">
        <f t="shared" si="50"/>
        <v>-0.25581494233199997</v>
      </c>
      <c r="H412" s="4">
        <f t="shared" si="51"/>
        <v>-4.6596010460000059E-2</v>
      </c>
      <c r="I412" s="12">
        <f t="shared" si="52"/>
        <v>1.6761770860026726E-2</v>
      </c>
      <c r="J412" s="12">
        <f t="shared" si="53"/>
        <v>1.9810386302532956E-2</v>
      </c>
      <c r="K412" s="12">
        <f t="shared" si="54"/>
        <v>-3.0486154425062306E-3</v>
      </c>
      <c r="L412" s="4">
        <f t="shared" si="55"/>
        <v>153.05011651103985</v>
      </c>
      <c r="M412" s="1"/>
      <c r="N412" s="1"/>
    </row>
    <row r="413" spans="1:14" x14ac:dyDescent="0.25">
      <c r="A413" s="1">
        <v>44026</v>
      </c>
      <c r="B413" s="3">
        <v>1309.599976</v>
      </c>
      <c r="C413" s="4">
        <v>14.634</v>
      </c>
      <c r="D413" s="2">
        <v>1.1011</v>
      </c>
      <c r="E413" s="4">
        <f t="shared" si="48"/>
        <v>14.420005335735999</v>
      </c>
      <c r="F413" s="4">
        <f t="shared" si="49"/>
        <v>14.634</v>
      </c>
      <c r="G413" s="4">
        <f t="shared" si="50"/>
        <v>-0.2139946642640016</v>
      </c>
      <c r="H413" s="4">
        <f t="shared" si="51"/>
        <v>4.1820278067998373E-2</v>
      </c>
      <c r="I413" s="12">
        <f t="shared" si="52"/>
        <v>1.8492502888016515E-2</v>
      </c>
      <c r="J413" s="12">
        <f t="shared" si="53"/>
        <v>1.5262938809490922E-2</v>
      </c>
      <c r="K413" s="12">
        <f t="shared" si="54"/>
        <v>3.229564078525593E-3</v>
      </c>
      <c r="L413" s="4">
        <f t="shared" si="55"/>
        <v>153.54440166953805</v>
      </c>
      <c r="M413" s="1"/>
      <c r="N413" s="1"/>
    </row>
    <row r="414" spans="1:14" x14ac:dyDescent="0.25">
      <c r="A414" s="1">
        <v>44027</v>
      </c>
      <c r="B414" s="3">
        <v>1324.400024</v>
      </c>
      <c r="C414" s="4">
        <v>14.848000000000001</v>
      </c>
      <c r="D414" s="2">
        <v>1.1029</v>
      </c>
      <c r="E414" s="4">
        <f t="shared" si="48"/>
        <v>14.606807864696</v>
      </c>
      <c r="F414" s="4">
        <f t="shared" si="49"/>
        <v>14.848000000000001</v>
      </c>
      <c r="G414" s="4">
        <f t="shared" si="50"/>
        <v>-0.24119213530400074</v>
      </c>
      <c r="H414" s="4">
        <f t="shared" si="51"/>
        <v>-2.7197471039999144E-2</v>
      </c>
      <c r="I414" s="12">
        <f t="shared" si="52"/>
        <v>1.2954400820994305E-2</v>
      </c>
      <c r="J414" s="12">
        <f t="shared" si="53"/>
        <v>1.4623479568129039E-2</v>
      </c>
      <c r="K414" s="12">
        <f t="shared" si="54"/>
        <v>-1.6690787471347335E-3</v>
      </c>
      <c r="L414" s="4">
        <f t="shared" si="55"/>
        <v>153.2881239719699</v>
      </c>
      <c r="M414" s="1"/>
      <c r="N414" s="1"/>
    </row>
    <row r="415" spans="1:14" x14ac:dyDescent="0.25">
      <c r="A415" s="1">
        <v>44028</v>
      </c>
      <c r="B415" s="3">
        <v>1322.599976</v>
      </c>
      <c r="C415" s="4">
        <v>14.778</v>
      </c>
      <c r="D415" s="2">
        <v>1.1029</v>
      </c>
      <c r="E415" s="4">
        <f t="shared" si="48"/>
        <v>14.586955135304001</v>
      </c>
      <c r="F415" s="4">
        <f t="shared" si="49"/>
        <v>14.778</v>
      </c>
      <c r="G415" s="4">
        <f t="shared" si="50"/>
        <v>-0.19104486469599991</v>
      </c>
      <c r="H415" s="4">
        <f t="shared" si="51"/>
        <v>5.0147270608000838E-2</v>
      </c>
      <c r="I415" s="12">
        <f t="shared" si="52"/>
        <v>-1.3591422284661148E-3</v>
      </c>
      <c r="J415" s="12">
        <f t="shared" si="53"/>
        <v>-4.7144396551724865E-3</v>
      </c>
      <c r="K415" s="12">
        <f t="shared" si="54"/>
        <v>3.3552974267063718E-3</v>
      </c>
      <c r="L415" s="4">
        <f t="shared" si="55"/>
        <v>153.8024512198777</v>
      </c>
      <c r="M415" s="1"/>
      <c r="N415" s="1"/>
    </row>
    <row r="416" spans="1:14" x14ac:dyDescent="0.25">
      <c r="A416" s="1">
        <v>44029</v>
      </c>
      <c r="B416" s="3">
        <v>1303.1999510000001</v>
      </c>
      <c r="C416" s="4">
        <v>14.512</v>
      </c>
      <c r="D416" s="2">
        <v>1.099</v>
      </c>
      <c r="E416" s="4">
        <f t="shared" si="48"/>
        <v>14.32216746149</v>
      </c>
      <c r="F416" s="4">
        <f t="shared" si="49"/>
        <v>14.512</v>
      </c>
      <c r="G416" s="4">
        <f t="shared" si="50"/>
        <v>-0.18983253851000015</v>
      </c>
      <c r="H416" s="4">
        <f t="shared" si="51"/>
        <v>1.2123261859997569E-3</v>
      </c>
      <c r="I416" s="12">
        <f t="shared" si="52"/>
        <v>-1.8152360883948226E-2</v>
      </c>
      <c r="J416" s="12">
        <f t="shared" si="53"/>
        <v>-1.7999729327378589E-2</v>
      </c>
      <c r="K416" s="12">
        <f t="shared" si="54"/>
        <v>-1.5263155656963789E-4</v>
      </c>
      <c r="L416" s="4">
        <f t="shared" si="55"/>
        <v>153.77897611234377</v>
      </c>
      <c r="M416" s="1"/>
      <c r="N416" s="1"/>
    </row>
    <row r="417" spans="1:14" x14ac:dyDescent="0.25">
      <c r="A417" s="1">
        <v>44033</v>
      </c>
      <c r="B417" s="3">
        <v>1310</v>
      </c>
      <c r="C417" s="4">
        <v>14.734</v>
      </c>
      <c r="D417" s="2">
        <v>1.1045</v>
      </c>
      <c r="E417" s="4">
        <f t="shared" si="48"/>
        <v>14.46895</v>
      </c>
      <c r="F417" s="4">
        <f t="shared" si="49"/>
        <v>14.734</v>
      </c>
      <c r="G417" s="4">
        <f t="shared" si="50"/>
        <v>-0.26505000000000045</v>
      </c>
      <c r="H417" s="4">
        <f t="shared" si="51"/>
        <v>-7.5217461490000304E-2</v>
      </c>
      <c r="I417" s="12">
        <f t="shared" si="52"/>
        <v>1.0248626048024789E-2</v>
      </c>
      <c r="J417" s="12">
        <f t="shared" si="53"/>
        <v>1.5297684674751899E-2</v>
      </c>
      <c r="K417" s="12">
        <f t="shared" si="54"/>
        <v>-5.0490586267271098E-3</v>
      </c>
      <c r="L417" s="4">
        <f t="shared" si="55"/>
        <v>153.00253704639448</v>
      </c>
      <c r="M417" s="1"/>
      <c r="N417" s="1"/>
    </row>
    <row r="418" spans="1:14" x14ac:dyDescent="0.25">
      <c r="A418" s="1">
        <v>44034</v>
      </c>
      <c r="B418" s="3">
        <v>1262.8000489999999</v>
      </c>
      <c r="C418" s="4">
        <v>14.061999999999999</v>
      </c>
      <c r="D418" s="2">
        <v>1.1006</v>
      </c>
      <c r="E418" s="4">
        <f t="shared" si="48"/>
        <v>13.898377339294001</v>
      </c>
      <c r="F418" s="4">
        <f t="shared" si="49"/>
        <v>14.061999999999999</v>
      </c>
      <c r="G418" s="4">
        <f t="shared" si="50"/>
        <v>-0.16362266070599851</v>
      </c>
      <c r="H418" s="4">
        <f t="shared" si="51"/>
        <v>0.10142733929400194</v>
      </c>
      <c r="I418" s="12">
        <f t="shared" si="52"/>
        <v>-3.9434282425884315E-2</v>
      </c>
      <c r="J418" s="12">
        <f t="shared" si="53"/>
        <v>-4.560879598208234E-2</v>
      </c>
      <c r="K418" s="12">
        <f t="shared" si="54"/>
        <v>6.1745135561980247E-3</v>
      </c>
      <c r="L418" s="4">
        <f t="shared" si="55"/>
        <v>153.94725328552016</v>
      </c>
      <c r="M418" s="1"/>
      <c r="N418" s="1"/>
    </row>
    <row r="419" spans="1:14" x14ac:dyDescent="0.25">
      <c r="A419" s="1">
        <v>44035</v>
      </c>
      <c r="B419" s="3">
        <v>1251.599976</v>
      </c>
      <c r="C419" s="4">
        <v>13.965999999999999</v>
      </c>
      <c r="D419" s="2">
        <v>1.0987</v>
      </c>
      <c r="E419" s="4">
        <f t="shared" si="48"/>
        <v>13.751328936311999</v>
      </c>
      <c r="F419" s="4">
        <f t="shared" si="49"/>
        <v>13.965999999999999</v>
      </c>
      <c r="G419" s="4">
        <f t="shared" si="50"/>
        <v>-0.21467106368799982</v>
      </c>
      <c r="H419" s="4">
        <f t="shared" si="51"/>
        <v>-5.1048402982001306E-2</v>
      </c>
      <c r="I419" s="12">
        <f t="shared" si="52"/>
        <v>-1.0580256917205766E-2</v>
      </c>
      <c r="J419" s="12">
        <f t="shared" si="53"/>
        <v>-6.8269094012232134E-3</v>
      </c>
      <c r="K419" s="12">
        <f t="shared" si="54"/>
        <v>-3.7533475159825525E-3</v>
      </c>
      <c r="L419" s="4">
        <f t="shared" si="55"/>
        <v>153.36943574480861</v>
      </c>
      <c r="M419" s="1"/>
      <c r="N419" s="1"/>
    </row>
    <row r="420" spans="1:14" x14ac:dyDescent="0.25">
      <c r="A420" s="1">
        <v>44036</v>
      </c>
      <c r="B420" s="3">
        <v>1242.599976</v>
      </c>
      <c r="C420" s="4">
        <v>13.858000000000001</v>
      </c>
      <c r="D420" s="2">
        <v>1.0982000000000001</v>
      </c>
      <c r="E420" s="4">
        <f t="shared" si="48"/>
        <v>13.646232936432</v>
      </c>
      <c r="F420" s="4">
        <f t="shared" si="49"/>
        <v>13.858000000000001</v>
      </c>
      <c r="G420" s="4">
        <f t="shared" si="50"/>
        <v>-0.21176706356800068</v>
      </c>
      <c r="H420" s="4">
        <f t="shared" si="51"/>
        <v>2.9040001199991394E-3</v>
      </c>
      <c r="I420" s="12">
        <f t="shared" si="52"/>
        <v>-7.6426067885323468E-3</v>
      </c>
      <c r="J420" s="12">
        <f t="shared" si="53"/>
        <v>-7.7330660174709243E-3</v>
      </c>
      <c r="K420" s="12">
        <f t="shared" si="54"/>
        <v>9.0459228938577496E-5</v>
      </c>
      <c r="L420" s="4">
        <f t="shared" si="55"/>
        <v>153.38330942570883</v>
      </c>
      <c r="M420" s="1"/>
      <c r="N420" s="1"/>
    </row>
    <row r="421" spans="1:14" x14ac:dyDescent="0.25">
      <c r="A421" s="1">
        <v>44039</v>
      </c>
      <c r="B421" s="3">
        <v>1230.400024</v>
      </c>
      <c r="C421" s="4">
        <v>13.683999999999999</v>
      </c>
      <c r="D421" s="2">
        <v>1.0962000000000001</v>
      </c>
      <c r="E421" s="4">
        <f t="shared" si="48"/>
        <v>13.487645063088001</v>
      </c>
      <c r="F421" s="4">
        <f t="shared" si="49"/>
        <v>13.683999999999999</v>
      </c>
      <c r="G421" s="4">
        <f t="shared" si="50"/>
        <v>-0.19635493691199812</v>
      </c>
      <c r="H421" s="4">
        <f t="shared" si="51"/>
        <v>1.5412126656002556E-2</v>
      </c>
      <c r="I421" s="12">
        <f t="shared" si="52"/>
        <v>-1.1621366430043079E-2</v>
      </c>
      <c r="J421" s="12">
        <f t="shared" si="53"/>
        <v>-1.2555924375811878E-2</v>
      </c>
      <c r="K421" s="12">
        <f t="shared" si="54"/>
        <v>9.3455794576879914E-4</v>
      </c>
      <c r="L421" s="4">
        <f t="shared" si="55"/>
        <v>153.52665501628093</v>
      </c>
      <c r="M421" s="1"/>
      <c r="N421" s="1"/>
    </row>
    <row r="422" spans="1:14" x14ac:dyDescent="0.25">
      <c r="A422" s="1">
        <v>44040</v>
      </c>
      <c r="B422" s="3">
        <v>1228.400024</v>
      </c>
      <c r="C422" s="4">
        <v>13.763999999999999</v>
      </c>
      <c r="D422" s="2">
        <v>1.1036999999999999</v>
      </c>
      <c r="E422" s="4">
        <f t="shared" si="48"/>
        <v>13.557851064888</v>
      </c>
      <c r="F422" s="4">
        <f t="shared" si="49"/>
        <v>13.763999999999999</v>
      </c>
      <c r="G422" s="4">
        <f t="shared" si="50"/>
        <v>-0.20614893511199917</v>
      </c>
      <c r="H422" s="4">
        <f t="shared" si="51"/>
        <v>-9.7939982000010417E-3</v>
      </c>
      <c r="I422" s="12">
        <f t="shared" si="52"/>
        <v>5.2052082829592283E-3</v>
      </c>
      <c r="J422" s="12">
        <f t="shared" si="53"/>
        <v>5.8462437883659568E-3</v>
      </c>
      <c r="K422" s="12">
        <f t="shared" si="54"/>
        <v>-6.4103550540672849E-4</v>
      </c>
      <c r="L422" s="4">
        <f t="shared" si="55"/>
        <v>153.42823897938916</v>
      </c>
      <c r="M422" s="1"/>
      <c r="N422" s="1"/>
    </row>
    <row r="423" spans="1:14" x14ac:dyDescent="0.25">
      <c r="A423" s="1">
        <v>44041</v>
      </c>
      <c r="B423" s="3">
        <v>1226.8000489999999</v>
      </c>
      <c r="C423" s="4">
        <v>13.71</v>
      </c>
      <c r="D423" s="2">
        <v>1.1023000000000001</v>
      </c>
      <c r="E423" s="4">
        <f t="shared" si="48"/>
        <v>13.523016940126999</v>
      </c>
      <c r="F423" s="4">
        <f t="shared" si="49"/>
        <v>13.71</v>
      </c>
      <c r="G423" s="4">
        <f t="shared" si="50"/>
        <v>-0.18698305987300223</v>
      </c>
      <c r="H423" s="4">
        <f t="shared" si="51"/>
        <v>1.9165875238996932E-2</v>
      </c>
      <c r="I423" s="12">
        <f t="shared" si="52"/>
        <v>-2.5692954284779468E-3</v>
      </c>
      <c r="J423" s="12">
        <f t="shared" si="53"/>
        <v>-3.9232781168263564E-3</v>
      </c>
      <c r="K423" s="12">
        <f t="shared" si="54"/>
        <v>1.3539826883484096E-3</v>
      </c>
      <c r="L423" s="4">
        <f t="shared" si="55"/>
        <v>153.63597815887104</v>
      </c>
      <c r="M423" s="1"/>
      <c r="N423" s="1"/>
    </row>
    <row r="424" spans="1:14" x14ac:dyDescent="0.25">
      <c r="A424" s="1">
        <v>44042</v>
      </c>
      <c r="B424" s="3">
        <v>1158.8000489999999</v>
      </c>
      <c r="C424" s="4">
        <v>13.013999999999999</v>
      </c>
      <c r="D424" s="2">
        <v>1.1052999999999999</v>
      </c>
      <c r="E424" s="4">
        <f t="shared" si="48"/>
        <v>12.808216941596998</v>
      </c>
      <c r="F424" s="4">
        <f t="shared" si="49"/>
        <v>13.013999999999999</v>
      </c>
      <c r="G424" s="4">
        <f t="shared" si="50"/>
        <v>-0.20578305840300182</v>
      </c>
      <c r="H424" s="4">
        <f t="shared" si="51"/>
        <v>-1.8799998529999584E-2</v>
      </c>
      <c r="I424" s="12">
        <f t="shared" si="52"/>
        <v>-5.2858027294853671E-2</v>
      </c>
      <c r="J424" s="12">
        <f t="shared" si="53"/>
        <v>-5.0765864332603994E-2</v>
      </c>
      <c r="K424" s="12">
        <f t="shared" si="54"/>
        <v>-2.0921629622496773E-3</v>
      </c>
      <c r="L424" s="4">
        <f t="shared" si="55"/>
        <v>153.31454665569805</v>
      </c>
      <c r="M424" s="1"/>
      <c r="N424" s="1"/>
    </row>
    <row r="425" spans="1:14" x14ac:dyDescent="0.25">
      <c r="A425" s="1">
        <v>44043</v>
      </c>
      <c r="B425" s="3">
        <v>1121.599976</v>
      </c>
      <c r="C425" s="4">
        <v>12.688000000000001</v>
      </c>
      <c r="D425" s="2">
        <v>1.1109</v>
      </c>
      <c r="E425" s="4">
        <f t="shared" si="48"/>
        <v>12.459854133383999</v>
      </c>
      <c r="F425" s="4">
        <f t="shared" si="49"/>
        <v>12.688000000000001</v>
      </c>
      <c r="G425" s="4">
        <f t="shared" si="50"/>
        <v>-0.22814586661600167</v>
      </c>
      <c r="H425" s="4">
        <f t="shared" si="51"/>
        <v>-2.2362808212999852E-2</v>
      </c>
      <c r="I425" s="12">
        <f t="shared" si="52"/>
        <v>-2.7198384427861155E-2</v>
      </c>
      <c r="J425" s="12">
        <f t="shared" si="53"/>
        <v>-2.5049946211771812E-2</v>
      </c>
      <c r="K425" s="12">
        <f t="shared" si="54"/>
        <v>-2.1484382160893434E-3</v>
      </c>
      <c r="L425" s="4">
        <f t="shared" si="55"/>
        <v>152.98515982458053</v>
      </c>
      <c r="M425" s="1"/>
      <c r="N425" s="1"/>
    </row>
    <row r="426" spans="1:14" x14ac:dyDescent="0.25">
      <c r="A426" s="1">
        <v>44046</v>
      </c>
      <c r="B426" s="3">
        <v>1143.400024</v>
      </c>
      <c r="C426" s="4">
        <v>12.891999999999999</v>
      </c>
      <c r="D426" s="2">
        <v>1.1115999999999999</v>
      </c>
      <c r="E426" s="4">
        <f t="shared" si="48"/>
        <v>12.710034666783999</v>
      </c>
      <c r="F426" s="4">
        <f t="shared" si="49"/>
        <v>12.891999999999999</v>
      </c>
      <c r="G426" s="4">
        <f t="shared" si="50"/>
        <v>-0.1819653332160005</v>
      </c>
      <c r="H426" s="4">
        <f t="shared" si="51"/>
        <v>4.6180533400001167E-2</v>
      </c>
      <c r="I426" s="12">
        <f t="shared" si="52"/>
        <v>2.0078929554214087E-2</v>
      </c>
      <c r="J426" s="12">
        <f t="shared" si="53"/>
        <v>1.607818411097095E-2</v>
      </c>
      <c r="K426" s="12">
        <f t="shared" si="54"/>
        <v>4.0007454432431366E-3</v>
      </c>
      <c r="L426" s="4">
        <f t="shared" si="55"/>
        <v>153.59721450563254</v>
      </c>
      <c r="M426" s="1"/>
      <c r="N426" s="1"/>
    </row>
    <row r="427" spans="1:14" x14ac:dyDescent="0.25">
      <c r="A427" s="1">
        <v>44047</v>
      </c>
      <c r="B427" s="3">
        <v>1183</v>
      </c>
      <c r="C427" s="4">
        <v>13.308</v>
      </c>
      <c r="D427" s="2">
        <v>1.1074999999999999</v>
      </c>
      <c r="E427" s="4">
        <f t="shared" si="48"/>
        <v>13.101725</v>
      </c>
      <c r="F427" s="4">
        <f t="shared" si="49"/>
        <v>13.308</v>
      </c>
      <c r="G427" s="4">
        <f t="shared" si="50"/>
        <v>-0.20627499999999976</v>
      </c>
      <c r="H427" s="4">
        <f t="shared" si="51"/>
        <v>-2.4309666783999262E-2</v>
      </c>
      <c r="I427" s="12">
        <f t="shared" si="52"/>
        <v>3.081740872348937E-2</v>
      </c>
      <c r="J427" s="12">
        <f t="shared" si="53"/>
        <v>3.2268073223704619E-2</v>
      </c>
      <c r="K427" s="12">
        <f t="shared" si="54"/>
        <v>-1.4506645002152485E-3</v>
      </c>
      <c r="L427" s="4">
        <f t="shared" si="55"/>
        <v>153.37439647921727</v>
      </c>
      <c r="M427" s="1"/>
      <c r="N427" s="1"/>
    </row>
    <row r="428" spans="1:14" x14ac:dyDescent="0.25">
      <c r="A428" s="1">
        <v>44048</v>
      </c>
      <c r="B428" s="3">
        <v>1198.599976</v>
      </c>
      <c r="C428" s="4">
        <v>13.442</v>
      </c>
      <c r="D428" s="2">
        <v>1.1053999999999999</v>
      </c>
      <c r="E428" s="4">
        <f t="shared" si="48"/>
        <v>13.249324134704</v>
      </c>
      <c r="F428" s="4">
        <f t="shared" si="49"/>
        <v>13.442</v>
      </c>
      <c r="G428" s="4">
        <f t="shared" si="50"/>
        <v>-0.19267586529599967</v>
      </c>
      <c r="H428" s="4">
        <f t="shared" si="51"/>
        <v>1.3599134704000093E-2</v>
      </c>
      <c r="I428" s="12">
        <f t="shared" si="52"/>
        <v>1.1265626068628354E-2</v>
      </c>
      <c r="J428" s="12">
        <f t="shared" si="53"/>
        <v>1.006913134956422E-2</v>
      </c>
      <c r="K428" s="12">
        <f t="shared" si="54"/>
        <v>1.196494719064134E-3</v>
      </c>
      <c r="L428" s="4">
        <f t="shared" si="55"/>
        <v>153.55790813464429</v>
      </c>
      <c r="M428" s="1"/>
      <c r="N428" s="1"/>
    </row>
    <row r="429" spans="1:14" x14ac:dyDescent="0.25">
      <c r="A429" s="1">
        <v>44049</v>
      </c>
      <c r="B429" s="3">
        <v>1175.8000489999999</v>
      </c>
      <c r="C429" s="4">
        <v>13.21</v>
      </c>
      <c r="D429" s="2">
        <v>1.1067</v>
      </c>
      <c r="E429" s="4">
        <f t="shared" si="48"/>
        <v>13.012579142282998</v>
      </c>
      <c r="F429" s="4">
        <f t="shared" si="49"/>
        <v>13.21</v>
      </c>
      <c r="G429" s="4">
        <f t="shared" si="50"/>
        <v>-0.19742085771700246</v>
      </c>
      <c r="H429" s="4">
        <f t="shared" si="51"/>
        <v>-4.7449924210027916E-3</v>
      </c>
      <c r="I429" s="12">
        <f t="shared" si="52"/>
        <v>-1.7868458044655644E-2</v>
      </c>
      <c r="J429" s="12">
        <f t="shared" si="53"/>
        <v>-1.7259336408272485E-2</v>
      </c>
      <c r="K429" s="12">
        <f t="shared" si="54"/>
        <v>-6.0912163638315864E-4</v>
      </c>
      <c r="L429" s="4">
        <f t="shared" si="55"/>
        <v>153.46437269036176</v>
      </c>
      <c r="M429" s="1"/>
      <c r="N429" s="1"/>
    </row>
    <row r="430" spans="1:14" x14ac:dyDescent="0.25">
      <c r="A430" s="1">
        <v>44050</v>
      </c>
      <c r="B430" s="3">
        <v>1154.599976</v>
      </c>
      <c r="C430" s="4">
        <v>12.99</v>
      </c>
      <c r="D430" s="2">
        <v>1.1076999999999999</v>
      </c>
      <c r="E430" s="4">
        <f t="shared" si="48"/>
        <v>12.789503934151998</v>
      </c>
      <c r="F430" s="4">
        <f t="shared" si="49"/>
        <v>12.99</v>
      </c>
      <c r="G430" s="4">
        <f t="shared" si="50"/>
        <v>-0.20049606584800195</v>
      </c>
      <c r="H430" s="4">
        <f t="shared" si="51"/>
        <v>-3.075208130999485E-3</v>
      </c>
      <c r="I430" s="12">
        <f t="shared" si="52"/>
        <v>-1.714304333459471E-2</v>
      </c>
      <c r="J430" s="12">
        <f t="shared" si="53"/>
        <v>-1.6654049962149919E-2</v>
      </c>
      <c r="K430" s="12">
        <f t="shared" si="54"/>
        <v>-4.8899337244479035E-4</v>
      </c>
      <c r="L430" s="4">
        <f t="shared" si="55"/>
        <v>153.38932962920978</v>
      </c>
      <c r="M430" s="1"/>
      <c r="N430" s="1"/>
    </row>
    <row r="431" spans="1:14" x14ac:dyDescent="0.25">
      <c r="A431" s="1">
        <v>44053</v>
      </c>
      <c r="B431" s="3">
        <v>1174.8000489999999</v>
      </c>
      <c r="C431" s="4">
        <v>13.278</v>
      </c>
      <c r="D431" s="2">
        <v>1.1136999999999999</v>
      </c>
      <c r="E431" s="4">
        <f t="shared" si="48"/>
        <v>13.083748145712997</v>
      </c>
      <c r="F431" s="4">
        <f t="shared" si="49"/>
        <v>13.278</v>
      </c>
      <c r="G431" s="4">
        <f t="shared" si="50"/>
        <v>-0.19425185428700331</v>
      </c>
      <c r="H431" s="4">
        <f t="shared" si="51"/>
        <v>6.2442115609986359E-3</v>
      </c>
      <c r="I431" s="12">
        <f t="shared" si="52"/>
        <v>2.3006694636159786E-2</v>
      </c>
      <c r="J431" s="12">
        <f t="shared" si="53"/>
        <v>2.2170900692840556E-2</v>
      </c>
      <c r="K431" s="12">
        <f t="shared" si="54"/>
        <v>8.3579394331922963E-4</v>
      </c>
      <c r="L431" s="4">
        <f t="shared" si="55"/>
        <v>153.51753150188367</v>
      </c>
      <c r="M431" s="1"/>
      <c r="N431" s="1"/>
    </row>
    <row r="432" spans="1:14" x14ac:dyDescent="0.25">
      <c r="A432" s="1">
        <v>44054</v>
      </c>
      <c r="B432" s="3">
        <v>1220.1999510000001</v>
      </c>
      <c r="C432" s="4">
        <v>13.766</v>
      </c>
      <c r="D432" s="2">
        <v>1.1114999999999999</v>
      </c>
      <c r="E432" s="4">
        <f t="shared" si="48"/>
        <v>13.562522455365</v>
      </c>
      <c r="F432" s="4">
        <f t="shared" si="49"/>
        <v>13.766</v>
      </c>
      <c r="G432" s="4">
        <f t="shared" si="50"/>
        <v>-0.20347754463499967</v>
      </c>
      <c r="H432" s="4">
        <f t="shared" si="51"/>
        <v>-9.2256903479963626E-3</v>
      </c>
      <c r="I432" s="12">
        <f t="shared" si="52"/>
        <v>3.6593054552863657E-2</v>
      </c>
      <c r="J432" s="12">
        <f t="shared" si="53"/>
        <v>3.6752522970326718E-2</v>
      </c>
      <c r="K432" s="12">
        <f t="shared" si="54"/>
        <v>-1.5946841746306006E-4</v>
      </c>
      <c r="L432" s="4">
        <f t="shared" si="55"/>
        <v>153.49305030408223</v>
      </c>
      <c r="M432" s="1"/>
      <c r="N432" s="1"/>
    </row>
    <row r="433" spans="1:14" x14ac:dyDescent="0.25">
      <c r="A433" s="1">
        <v>44055</v>
      </c>
      <c r="B433" s="3">
        <v>1249.8000489999999</v>
      </c>
      <c r="C433" s="4">
        <v>14.01</v>
      </c>
      <c r="D433" s="2">
        <v>1.1060000000000001</v>
      </c>
      <c r="E433" s="4">
        <f t="shared" si="48"/>
        <v>13.82278854194</v>
      </c>
      <c r="F433" s="4">
        <f t="shared" si="49"/>
        <v>14.01</v>
      </c>
      <c r="G433" s="4">
        <f t="shared" si="50"/>
        <v>-0.18721145806000017</v>
      </c>
      <c r="H433" s="4">
        <f t="shared" si="51"/>
        <v>1.6266086574999505E-2</v>
      </c>
      <c r="I433" s="12">
        <f t="shared" si="52"/>
        <v>1.9190094426132731E-2</v>
      </c>
      <c r="J433" s="12">
        <f t="shared" si="53"/>
        <v>1.7724829289553989E-2</v>
      </c>
      <c r="K433" s="12">
        <f t="shared" si="54"/>
        <v>1.4652651365787417E-3</v>
      </c>
      <c r="L433" s="4">
        <f t="shared" si="55"/>
        <v>153.71795831939994</v>
      </c>
      <c r="M433" s="1"/>
      <c r="N433" s="1"/>
    </row>
    <row r="434" spans="1:14" x14ac:dyDescent="0.25">
      <c r="A434" s="1">
        <v>44056</v>
      </c>
      <c r="B434" s="3">
        <v>1203.1999510000001</v>
      </c>
      <c r="C434" s="4">
        <v>13.494</v>
      </c>
      <c r="D434" s="2">
        <v>1.1061000000000001</v>
      </c>
      <c r="E434" s="4">
        <f t="shared" si="48"/>
        <v>13.308594658011001</v>
      </c>
      <c r="F434" s="4">
        <f t="shared" si="49"/>
        <v>13.494</v>
      </c>
      <c r="G434" s="4">
        <f t="shared" si="50"/>
        <v>-0.18540534198899827</v>
      </c>
      <c r="H434" s="4">
        <f t="shared" si="51"/>
        <v>1.8061160710018953E-3</v>
      </c>
      <c r="I434" s="12">
        <f t="shared" si="52"/>
        <v>-3.7198998043619924E-2</v>
      </c>
      <c r="J434" s="12">
        <f t="shared" si="53"/>
        <v>-3.6830835117773075E-2</v>
      </c>
      <c r="K434" s="12">
        <f t="shared" si="54"/>
        <v>-3.6816292584684884E-4</v>
      </c>
      <c r="L434" s="4">
        <f t="shared" si="55"/>
        <v>153.66136506610988</v>
      </c>
      <c r="M434" s="1"/>
      <c r="N434" s="1"/>
    </row>
    <row r="435" spans="1:14" x14ac:dyDescent="0.25">
      <c r="A435" s="1">
        <v>44057</v>
      </c>
      <c r="B435" s="3">
        <v>1171.400024</v>
      </c>
      <c r="C435" s="4">
        <v>13.167999999999999</v>
      </c>
      <c r="D435" s="2">
        <v>1.1054999999999999</v>
      </c>
      <c r="E435" s="4">
        <f t="shared" si="48"/>
        <v>12.94982726532</v>
      </c>
      <c r="F435" s="4">
        <f t="shared" si="49"/>
        <v>13.167999999999999</v>
      </c>
      <c r="G435" s="4">
        <f t="shared" si="50"/>
        <v>-0.21817273467999954</v>
      </c>
      <c r="H435" s="4">
        <f t="shared" si="51"/>
        <v>-3.2767392691001263E-2</v>
      </c>
      <c r="I435" s="12">
        <f t="shared" si="52"/>
        <v>-2.6957571547574721E-2</v>
      </c>
      <c r="J435" s="12">
        <f t="shared" si="53"/>
        <v>-2.4158885430561772E-2</v>
      </c>
      <c r="K435" s="12">
        <f t="shared" si="54"/>
        <v>-2.7986861170129496E-3</v>
      </c>
      <c r="L435" s="4">
        <f t="shared" si="55"/>
        <v>153.23131513697811</v>
      </c>
      <c r="M435" s="1"/>
      <c r="N435" s="1"/>
    </row>
    <row r="436" spans="1:14" x14ac:dyDescent="0.25">
      <c r="A436" s="1">
        <v>44060</v>
      </c>
      <c r="B436" s="3">
        <v>1162</v>
      </c>
      <c r="C436" s="4">
        <v>13.02</v>
      </c>
      <c r="D436" s="2">
        <v>1.1039000000000001</v>
      </c>
      <c r="E436" s="4">
        <f t="shared" si="48"/>
        <v>12.827318</v>
      </c>
      <c r="F436" s="4">
        <f t="shared" si="49"/>
        <v>13.02</v>
      </c>
      <c r="G436" s="4">
        <f t="shared" si="50"/>
        <v>-0.19268199999999958</v>
      </c>
      <c r="H436" s="4">
        <f t="shared" si="51"/>
        <v>2.549073467999996E-2</v>
      </c>
      <c r="I436" s="12">
        <f t="shared" si="52"/>
        <v>-9.4603011152190053E-3</v>
      </c>
      <c r="J436" s="12">
        <f t="shared" si="53"/>
        <v>-1.1239368165249064E-2</v>
      </c>
      <c r="K436" s="12">
        <f t="shared" si="54"/>
        <v>1.7790670500300587E-3</v>
      </c>
      <c r="L436" s="4">
        <f t="shared" si="55"/>
        <v>153.50392392077106</v>
      </c>
      <c r="M436" s="1"/>
      <c r="N436" s="1"/>
    </row>
    <row r="437" spans="1:14" x14ac:dyDescent="0.25">
      <c r="A437" s="1">
        <v>44061</v>
      </c>
      <c r="B437" s="3">
        <v>1148.599976</v>
      </c>
      <c r="C437" s="4">
        <v>12.928000000000001</v>
      </c>
      <c r="D437" s="2">
        <v>1.1095999999999999</v>
      </c>
      <c r="E437" s="4">
        <f t="shared" si="48"/>
        <v>12.744865333696</v>
      </c>
      <c r="F437" s="4">
        <f t="shared" si="49"/>
        <v>12.928000000000001</v>
      </c>
      <c r="G437" s="4">
        <f t="shared" si="50"/>
        <v>-0.18313466630400121</v>
      </c>
      <c r="H437" s="4">
        <f t="shared" si="51"/>
        <v>9.5473336959983612E-3</v>
      </c>
      <c r="I437" s="12">
        <f t="shared" si="52"/>
        <v>-6.4278960187936773E-3</v>
      </c>
      <c r="J437" s="12">
        <f t="shared" si="53"/>
        <v>-7.0660522273424675E-3</v>
      </c>
      <c r="K437" s="12">
        <f t="shared" si="54"/>
        <v>6.3815620854879018E-4</v>
      </c>
      <c r="L437" s="4">
        <f t="shared" si="55"/>
        <v>153.60188340285768</v>
      </c>
      <c r="M437" s="1"/>
      <c r="N437" s="1"/>
    </row>
    <row r="438" spans="1:14" x14ac:dyDescent="0.25">
      <c r="A438" s="1">
        <v>44062</v>
      </c>
      <c r="B438" s="3">
        <v>1154.400024</v>
      </c>
      <c r="C438" s="4">
        <v>12.997999999999999</v>
      </c>
      <c r="D438" s="2">
        <v>1.1065</v>
      </c>
      <c r="E438" s="4">
        <f t="shared" si="48"/>
        <v>12.773436265560001</v>
      </c>
      <c r="F438" s="4">
        <f t="shared" si="49"/>
        <v>12.997999999999999</v>
      </c>
      <c r="G438" s="4">
        <f t="shared" si="50"/>
        <v>-0.22456373443999844</v>
      </c>
      <c r="H438" s="4">
        <f t="shared" si="51"/>
        <v>-4.1429068135997227E-2</v>
      </c>
      <c r="I438" s="12">
        <f t="shared" si="52"/>
        <v>2.241760200357934E-3</v>
      </c>
      <c r="J438" s="12">
        <f t="shared" si="53"/>
        <v>5.4146039603959473E-3</v>
      </c>
      <c r="K438" s="12">
        <f t="shared" si="54"/>
        <v>-3.1728437600380133E-3</v>
      </c>
      <c r="L438" s="4">
        <f t="shared" si="55"/>
        <v>153.11452862557283</v>
      </c>
      <c r="M438" s="1"/>
      <c r="N438" s="1"/>
    </row>
    <row r="439" spans="1:14" x14ac:dyDescent="0.25">
      <c r="A439" s="1">
        <v>44063</v>
      </c>
      <c r="B439" s="3">
        <v>1123</v>
      </c>
      <c r="C439" s="4">
        <v>12.676</v>
      </c>
      <c r="D439" s="2">
        <v>1.1142000000000001</v>
      </c>
      <c r="E439" s="4">
        <f t="shared" si="48"/>
        <v>12.512466000000002</v>
      </c>
      <c r="F439" s="4">
        <f t="shared" si="49"/>
        <v>12.676</v>
      </c>
      <c r="G439" s="4">
        <f t="shared" si="50"/>
        <v>-0.16353399999999851</v>
      </c>
      <c r="H439" s="4">
        <f t="shared" si="51"/>
        <v>6.1029734439999928E-2</v>
      </c>
      <c r="I439" s="12">
        <f t="shared" si="52"/>
        <v>-2.0430701663547879E-2</v>
      </c>
      <c r="J439" s="12">
        <f t="shared" si="53"/>
        <v>-2.4773042006462465E-2</v>
      </c>
      <c r="K439" s="12">
        <f t="shared" si="54"/>
        <v>4.3423403429145857E-3</v>
      </c>
      <c r="L439" s="4">
        <f t="shared" si="55"/>
        <v>153.77940402031001</v>
      </c>
      <c r="M439" s="1"/>
      <c r="N439" s="1"/>
    </row>
    <row r="440" spans="1:14" x14ac:dyDescent="0.25">
      <c r="A440" s="1">
        <v>44064</v>
      </c>
      <c r="B440" s="3">
        <v>1115.8000489999999</v>
      </c>
      <c r="C440" s="4">
        <v>12.586</v>
      </c>
      <c r="D440" s="2">
        <v>1.1097999999999999</v>
      </c>
      <c r="E440" s="4">
        <f t="shared" si="48"/>
        <v>12.383148943801999</v>
      </c>
      <c r="F440" s="4">
        <f t="shared" si="49"/>
        <v>12.586</v>
      </c>
      <c r="G440" s="4">
        <f t="shared" si="50"/>
        <v>-0.2028510561980017</v>
      </c>
      <c r="H440" s="4">
        <f t="shared" si="51"/>
        <v>-3.9317056198003186E-2</v>
      </c>
      <c r="I440" s="12">
        <f t="shared" si="52"/>
        <v>-1.0335057549647142E-2</v>
      </c>
      <c r="J440" s="12">
        <f t="shared" si="53"/>
        <v>-7.1000315556958293E-3</v>
      </c>
      <c r="K440" s="12">
        <f t="shared" si="54"/>
        <v>-3.2350259939513126E-3</v>
      </c>
      <c r="L440" s="4">
        <f t="shared" si="55"/>
        <v>153.28192365096996</v>
      </c>
      <c r="M440" s="1"/>
      <c r="N440" s="1"/>
    </row>
    <row r="441" spans="1:14" x14ac:dyDescent="0.25">
      <c r="A441" s="1">
        <v>44067</v>
      </c>
      <c r="B441" s="3">
        <v>1160.400024</v>
      </c>
      <c r="C441" s="4">
        <v>13.068</v>
      </c>
      <c r="D441" s="2">
        <v>1.1082000000000001</v>
      </c>
      <c r="E441" s="4">
        <f t="shared" si="48"/>
        <v>12.859553065968001</v>
      </c>
      <c r="F441" s="4">
        <f t="shared" si="49"/>
        <v>13.068</v>
      </c>
      <c r="G441" s="4">
        <f t="shared" si="50"/>
        <v>-0.20844693403199877</v>
      </c>
      <c r="H441" s="4">
        <f t="shared" si="51"/>
        <v>-5.595877833997065E-3</v>
      </c>
      <c r="I441" s="12">
        <f t="shared" si="52"/>
        <v>3.8471968990121175E-2</v>
      </c>
      <c r="J441" s="12">
        <f t="shared" si="53"/>
        <v>3.8296519942793594E-2</v>
      </c>
      <c r="K441" s="12">
        <f t="shared" si="54"/>
        <v>1.7544904732758049E-4</v>
      </c>
      <c r="L441" s="4">
        <f t="shared" si="55"/>
        <v>153.30881681844707</v>
      </c>
      <c r="M441" s="1"/>
      <c r="N441" s="1"/>
    </row>
    <row r="442" spans="1:14" x14ac:dyDescent="0.25">
      <c r="A442" s="1">
        <v>44068</v>
      </c>
      <c r="B442" s="3">
        <v>1128.8000489999999</v>
      </c>
      <c r="C442" s="4">
        <v>12.718</v>
      </c>
      <c r="D442" s="2">
        <v>1.1113</v>
      </c>
      <c r="E442" s="4">
        <f t="shared" si="48"/>
        <v>12.544354944537</v>
      </c>
      <c r="F442" s="4">
        <f t="shared" si="49"/>
        <v>12.718</v>
      </c>
      <c r="G442" s="4">
        <f t="shared" si="50"/>
        <v>-0.17364505546300002</v>
      </c>
      <c r="H442" s="4">
        <f t="shared" si="51"/>
        <v>3.4801878568998745E-2</v>
      </c>
      <c r="I442" s="12">
        <f t="shared" si="52"/>
        <v>-2.4510814630498534E-2</v>
      </c>
      <c r="J442" s="12">
        <f t="shared" si="53"/>
        <v>-2.6782981328435818E-2</v>
      </c>
      <c r="K442" s="12">
        <f t="shared" si="54"/>
        <v>2.2721666979372834E-3</v>
      </c>
      <c r="L442" s="4">
        <f t="shared" si="55"/>
        <v>153.6571600065221</v>
      </c>
      <c r="M442" s="1"/>
      <c r="N442" s="1"/>
    </row>
    <row r="443" spans="1:14" x14ac:dyDescent="0.25">
      <c r="A443" s="1">
        <v>44069</v>
      </c>
      <c r="B443" s="3">
        <v>1121.8000489999999</v>
      </c>
      <c r="C443" s="4">
        <v>12.702</v>
      </c>
      <c r="D443" s="2">
        <v>1.1166</v>
      </c>
      <c r="E443" s="4">
        <f t="shared" si="48"/>
        <v>12.526019347134</v>
      </c>
      <c r="F443" s="4">
        <f t="shared" si="49"/>
        <v>12.702</v>
      </c>
      <c r="G443" s="4">
        <f t="shared" si="50"/>
        <v>-0.1759806528660004</v>
      </c>
      <c r="H443" s="4">
        <f t="shared" si="51"/>
        <v>-2.3355974030003779E-3</v>
      </c>
      <c r="I443" s="12">
        <f t="shared" si="52"/>
        <v>-1.4616612399814821E-3</v>
      </c>
      <c r="J443" s="12">
        <f t="shared" si="53"/>
        <v>-1.2580594433087011E-3</v>
      </c>
      <c r="K443" s="12">
        <f t="shared" si="54"/>
        <v>-2.03601796672781E-4</v>
      </c>
      <c r="L443" s="4">
        <f t="shared" si="55"/>
        <v>153.62587513267314</v>
      </c>
      <c r="M443" s="1"/>
      <c r="N443" s="1"/>
    </row>
    <row r="444" spans="1:14" x14ac:dyDescent="0.25">
      <c r="A444" s="1">
        <v>44070</v>
      </c>
      <c r="B444" s="3">
        <v>1111</v>
      </c>
      <c r="C444" s="4">
        <v>12.62</v>
      </c>
      <c r="D444" s="2">
        <v>1.1166</v>
      </c>
      <c r="E444" s="4">
        <f t="shared" si="48"/>
        <v>12.405426</v>
      </c>
      <c r="F444" s="4">
        <f t="shared" si="49"/>
        <v>12.62</v>
      </c>
      <c r="G444" s="4">
        <f t="shared" si="50"/>
        <v>-0.21457399999999893</v>
      </c>
      <c r="H444" s="4">
        <f t="shared" si="51"/>
        <v>-3.8593347133998535E-2</v>
      </c>
      <c r="I444" s="12">
        <f t="shared" si="52"/>
        <v>-9.6274278198038576E-3</v>
      </c>
      <c r="J444" s="12">
        <f t="shared" si="53"/>
        <v>-6.4556762714533811E-3</v>
      </c>
      <c r="K444" s="12">
        <f t="shared" si="54"/>
        <v>-3.1717515483504766E-3</v>
      </c>
      <c r="L444" s="4">
        <f t="shared" si="55"/>
        <v>153.1386120253544</v>
      </c>
      <c r="M444" s="1"/>
      <c r="N444" s="1"/>
    </row>
    <row r="445" spans="1:14" x14ac:dyDescent="0.25">
      <c r="A445" s="1">
        <v>44071</v>
      </c>
      <c r="B445" s="3">
        <v>1106.8000489999999</v>
      </c>
      <c r="C445" s="4">
        <v>12.608000000000001</v>
      </c>
      <c r="D445" s="2">
        <v>1.1214999999999999</v>
      </c>
      <c r="E445" s="4">
        <f t="shared" si="48"/>
        <v>12.412762549534998</v>
      </c>
      <c r="F445" s="4">
        <f t="shared" si="49"/>
        <v>12.608000000000001</v>
      </c>
      <c r="G445" s="4">
        <f t="shared" si="50"/>
        <v>-0.19523745046500274</v>
      </c>
      <c r="H445" s="4">
        <f t="shared" si="51"/>
        <v>1.9336549534996195E-2</v>
      </c>
      <c r="I445" s="12">
        <f t="shared" si="52"/>
        <v>5.9139843605504616E-4</v>
      </c>
      <c r="J445" s="12">
        <f t="shared" si="53"/>
        <v>-9.5087163232954186E-4</v>
      </c>
      <c r="K445" s="12">
        <f t="shared" si="54"/>
        <v>1.542270068384588E-3</v>
      </c>
      <c r="L445" s="4">
        <f t="shared" si="55"/>
        <v>153.37479312299507</v>
      </c>
      <c r="M445" s="1"/>
      <c r="N445" s="1"/>
    </row>
    <row r="446" spans="1:14" x14ac:dyDescent="0.25">
      <c r="A446" s="1">
        <v>44075</v>
      </c>
      <c r="B446" s="3">
        <v>1085</v>
      </c>
      <c r="C446" s="4">
        <v>12.35</v>
      </c>
      <c r="D446" s="2">
        <v>1.1234999999999999</v>
      </c>
      <c r="E446" s="4">
        <f t="shared" si="48"/>
        <v>12.189974999999999</v>
      </c>
      <c r="F446" s="4">
        <f t="shared" si="49"/>
        <v>12.35</v>
      </c>
      <c r="G446" s="4">
        <f t="shared" si="50"/>
        <v>-0.16002500000000097</v>
      </c>
      <c r="H446" s="4">
        <f t="shared" si="51"/>
        <v>3.5212450465001766E-2</v>
      </c>
      <c r="I446" s="12">
        <f t="shared" si="52"/>
        <v>-1.7948264831936678E-2</v>
      </c>
      <c r="J446" s="12">
        <f t="shared" si="53"/>
        <v>-2.0463197969543212E-2</v>
      </c>
      <c r="K446" s="12">
        <f t="shared" si="54"/>
        <v>2.5149331376065343E-3</v>
      </c>
      <c r="L446" s="4">
        <f t="shared" si="55"/>
        <v>153.76052047269363</v>
      </c>
      <c r="M446" s="1"/>
      <c r="N446" s="1"/>
    </row>
    <row r="447" spans="1:14" x14ac:dyDescent="0.25">
      <c r="A447" s="1">
        <v>44076</v>
      </c>
      <c r="B447" s="3">
        <v>1074</v>
      </c>
      <c r="C447" s="4">
        <v>12.257999999999999</v>
      </c>
      <c r="D447" s="2">
        <v>1.1262000000000001</v>
      </c>
      <c r="E447" s="4">
        <f t="shared" si="48"/>
        <v>12.095388000000002</v>
      </c>
      <c r="F447" s="4">
        <f t="shared" si="49"/>
        <v>12.257999999999999</v>
      </c>
      <c r="G447" s="4">
        <f t="shared" si="50"/>
        <v>-0.16261199999999754</v>
      </c>
      <c r="H447" s="4">
        <f t="shared" si="51"/>
        <v>-2.5869999999965643E-3</v>
      </c>
      <c r="I447" s="12">
        <f t="shared" si="52"/>
        <v>-7.7594088585084542E-3</v>
      </c>
      <c r="J447" s="12">
        <f t="shared" si="53"/>
        <v>-7.4493927125506287E-3</v>
      </c>
      <c r="K447" s="12">
        <f t="shared" si="54"/>
        <v>-3.1001614595782545E-4</v>
      </c>
      <c r="L447" s="4">
        <f t="shared" si="55"/>
        <v>153.71285222873621</v>
      </c>
      <c r="M447" s="1"/>
      <c r="N447" s="1"/>
    </row>
    <row r="448" spans="1:14" x14ac:dyDescent="0.25">
      <c r="A448" s="1">
        <v>44077</v>
      </c>
      <c r="B448" s="3">
        <v>1081</v>
      </c>
      <c r="C448" s="4">
        <v>12.318</v>
      </c>
      <c r="D448" s="2">
        <v>1.1206</v>
      </c>
      <c r="E448" s="4">
        <f t="shared" si="48"/>
        <v>12.113686000000001</v>
      </c>
      <c r="F448" s="4">
        <f t="shared" si="49"/>
        <v>12.318</v>
      </c>
      <c r="G448" s="4">
        <f t="shared" si="50"/>
        <v>-0.20431399999999833</v>
      </c>
      <c r="H448" s="4">
        <f t="shared" si="51"/>
        <v>-4.1702000000000794E-2</v>
      </c>
      <c r="I448" s="12">
        <f t="shared" si="52"/>
        <v>1.5128080223636431E-3</v>
      </c>
      <c r="J448" s="12">
        <f t="shared" si="53"/>
        <v>4.8947626040136694E-3</v>
      </c>
      <c r="K448" s="12">
        <f t="shared" si="54"/>
        <v>-3.3819545816500263E-3</v>
      </c>
      <c r="L448" s="4">
        <f t="shared" si="55"/>
        <v>153.19300234388274</v>
      </c>
      <c r="M448" s="1"/>
      <c r="N448" s="1"/>
    </row>
    <row r="449" spans="1:14" x14ac:dyDescent="0.25">
      <c r="A449" s="1">
        <v>44078</v>
      </c>
      <c r="B449" s="3">
        <v>1078.1999510000001</v>
      </c>
      <c r="C449" s="4">
        <v>12.26</v>
      </c>
      <c r="D449" s="2">
        <v>1.1214</v>
      </c>
      <c r="E449" s="4">
        <f t="shared" si="48"/>
        <v>12.090934250514</v>
      </c>
      <c r="F449" s="4">
        <f t="shared" si="49"/>
        <v>12.26</v>
      </c>
      <c r="G449" s="4">
        <f t="shared" si="50"/>
        <v>-0.16906574948600017</v>
      </c>
      <c r="H449" s="4">
        <f t="shared" si="51"/>
        <v>3.5248250513998158E-2</v>
      </c>
      <c r="I449" s="12">
        <f t="shared" si="52"/>
        <v>-1.8781855073676246E-3</v>
      </c>
      <c r="J449" s="12">
        <f t="shared" si="53"/>
        <v>-4.7085565838610455E-3</v>
      </c>
      <c r="K449" s="12">
        <f t="shared" si="54"/>
        <v>2.8303710764934209E-3</v>
      </c>
      <c r="L449" s="4">
        <f t="shared" si="55"/>
        <v>153.62659538683806</v>
      </c>
      <c r="M449" s="1"/>
      <c r="N449" s="1"/>
    </row>
    <row r="450" spans="1:14" x14ac:dyDescent="0.25">
      <c r="A450" s="1">
        <v>44081</v>
      </c>
      <c r="B450" s="3">
        <v>1101.599976</v>
      </c>
      <c r="C450" s="4">
        <v>12.474</v>
      </c>
      <c r="D450" s="2">
        <v>1.1143000000000001</v>
      </c>
      <c r="E450" s="4">
        <f t="shared" si="48"/>
        <v>12.275128532568001</v>
      </c>
      <c r="F450" s="4">
        <f t="shared" si="49"/>
        <v>12.474</v>
      </c>
      <c r="G450" s="4">
        <f t="shared" si="50"/>
        <v>-0.19887146743199935</v>
      </c>
      <c r="H450" s="4">
        <f t="shared" si="51"/>
        <v>-2.9805717945999177E-2</v>
      </c>
      <c r="I450" s="12">
        <f t="shared" si="52"/>
        <v>1.5234081853200854E-2</v>
      </c>
      <c r="J450" s="12">
        <f t="shared" si="53"/>
        <v>1.7455138662316516E-2</v>
      </c>
      <c r="K450" s="12">
        <f t="shared" si="54"/>
        <v>-2.2210568091156624E-3</v>
      </c>
      <c r="L450" s="4">
        <f t="shared" si="55"/>
        <v>153.28538199109286</v>
      </c>
      <c r="M450" s="1"/>
      <c r="N450" s="1"/>
    </row>
    <row r="451" spans="1:14" x14ac:dyDescent="0.25">
      <c r="A451" s="1">
        <v>44082</v>
      </c>
      <c r="B451" s="3">
        <v>1065.1999510000001</v>
      </c>
      <c r="C451" s="4">
        <v>11.95</v>
      </c>
      <c r="D451" s="2">
        <v>1.1022000000000001</v>
      </c>
      <c r="E451" s="4">
        <f t="shared" si="48"/>
        <v>11.740633859922003</v>
      </c>
      <c r="F451" s="4">
        <f t="shared" si="49"/>
        <v>11.95</v>
      </c>
      <c r="G451" s="4">
        <f t="shared" si="50"/>
        <v>-0.20936614007799648</v>
      </c>
      <c r="H451" s="4">
        <f t="shared" si="51"/>
        <v>-1.0494672645997127E-2</v>
      </c>
      <c r="I451" s="12">
        <f t="shared" si="52"/>
        <v>-4.3542898245659378E-2</v>
      </c>
      <c r="J451" s="12">
        <f t="shared" si="53"/>
        <v>-4.2007375340708752E-2</v>
      </c>
      <c r="K451" s="12">
        <f t="shared" si="54"/>
        <v>-1.5355229049506258E-3</v>
      </c>
      <c r="L451" s="4">
        <f t="shared" si="55"/>
        <v>153.05000877605144</v>
      </c>
      <c r="M451" s="1"/>
      <c r="N451" s="1"/>
    </row>
    <row r="452" spans="1:14" x14ac:dyDescent="0.25">
      <c r="A452" s="1">
        <v>44083</v>
      </c>
      <c r="B452" s="3">
        <v>1087.1999510000001</v>
      </c>
      <c r="C452" s="4">
        <v>12.154</v>
      </c>
      <c r="D452" s="2">
        <v>1.1014999999999999</v>
      </c>
      <c r="E452" s="4">
        <f t="shared" si="48"/>
        <v>11.975507460265</v>
      </c>
      <c r="F452" s="4">
        <f t="shared" si="49"/>
        <v>12.154</v>
      </c>
      <c r="G452" s="4">
        <f t="shared" si="50"/>
        <v>-0.17849253973500012</v>
      </c>
      <c r="H452" s="4">
        <f t="shared" si="51"/>
        <v>3.0873600342996355E-2</v>
      </c>
      <c r="I452" s="12">
        <f t="shared" si="52"/>
        <v>2.0005189084787434E-2</v>
      </c>
      <c r="J452" s="12">
        <f t="shared" si="53"/>
        <v>1.7071129707113109E-2</v>
      </c>
      <c r="K452" s="12">
        <f t="shared" si="54"/>
        <v>2.9340593776743251E-3</v>
      </c>
      <c r="L452" s="4">
        <f t="shared" si="55"/>
        <v>153.49906658955396</v>
      </c>
      <c r="M452" s="1"/>
      <c r="N452" s="1"/>
    </row>
    <row r="453" spans="1:14" x14ac:dyDescent="0.25">
      <c r="A453" s="1">
        <v>44084</v>
      </c>
      <c r="B453" s="3">
        <v>1091.400024</v>
      </c>
      <c r="C453" s="4">
        <v>11.996</v>
      </c>
      <c r="D453" s="2">
        <v>1.0839000000000001</v>
      </c>
      <c r="E453" s="4">
        <f t="shared" ref="E453:E505" si="56">B453/100*D453</f>
        <v>11.829684860136</v>
      </c>
      <c r="F453" s="4">
        <f t="shared" ref="F453:F505" si="57">C453</f>
        <v>11.996</v>
      </c>
      <c r="G453" s="4">
        <f t="shared" ref="G453:G505" si="58">E453-F453</f>
        <v>-0.16631513986400037</v>
      </c>
      <c r="H453" s="4">
        <f t="shared" si="51"/>
        <v>1.217739987099975E-2</v>
      </c>
      <c r="I453" s="12">
        <f t="shared" si="52"/>
        <v>-1.2176736611191008E-2</v>
      </c>
      <c r="J453" s="12">
        <f t="shared" si="53"/>
        <v>-1.2999835445120955E-2</v>
      </c>
      <c r="K453" s="12">
        <f t="shared" si="54"/>
        <v>8.230988339299472E-4</v>
      </c>
      <c r="L453" s="4">
        <f t="shared" si="55"/>
        <v>153.62541149227317</v>
      </c>
      <c r="M453" s="1"/>
      <c r="N453" s="1"/>
    </row>
    <row r="454" spans="1:14" x14ac:dyDescent="0.25">
      <c r="A454" s="1">
        <v>44085</v>
      </c>
      <c r="B454" s="3">
        <v>1083.400024</v>
      </c>
      <c r="C454" s="4">
        <v>11.885999999999999</v>
      </c>
      <c r="D454" s="2">
        <v>1.0806</v>
      </c>
      <c r="E454" s="4">
        <f t="shared" si="56"/>
        <v>11.707220659343999</v>
      </c>
      <c r="F454" s="4">
        <f t="shared" si="57"/>
        <v>11.885999999999999</v>
      </c>
      <c r="G454" s="4">
        <f t="shared" si="58"/>
        <v>-0.17877934065599987</v>
      </c>
      <c r="H454" s="4">
        <f t="shared" ref="H454:H505" si="59">G454-G453</f>
        <v>-1.2464200791999502E-2</v>
      </c>
      <c r="I454" s="12">
        <f t="shared" ref="I454:I505" si="60">E454/E453-1</f>
        <v>-1.0352279222981209E-2</v>
      </c>
      <c r="J454" s="12">
        <f t="shared" ref="J454:J505" si="61">F454/F453-1</f>
        <v>-9.1697232410804519E-3</v>
      </c>
      <c r="K454" s="12">
        <f t="shared" ref="K454:K505" si="62">IF(E453&gt;F453,J454-I454,I454-J454)</f>
        <v>-1.1825559819007569E-3</v>
      </c>
      <c r="L454" s="4">
        <f t="shared" ref="L454:L505" si="63">L453*(1+K454)</f>
        <v>153.44374084294103</v>
      </c>
      <c r="M454" s="1"/>
      <c r="N454" s="1"/>
    </row>
    <row r="455" spans="1:14" x14ac:dyDescent="0.25">
      <c r="A455" s="1">
        <v>44088</v>
      </c>
      <c r="B455" s="3">
        <v>1065.1999510000001</v>
      </c>
      <c r="C455" s="4">
        <v>11.726000000000001</v>
      </c>
      <c r="D455" s="2">
        <v>1.0827</v>
      </c>
      <c r="E455" s="4">
        <f t="shared" si="56"/>
        <v>11.532919869477002</v>
      </c>
      <c r="F455" s="4">
        <f t="shared" si="57"/>
        <v>11.726000000000001</v>
      </c>
      <c r="G455" s="4">
        <f t="shared" si="58"/>
        <v>-0.19308013052299877</v>
      </c>
      <c r="H455" s="4">
        <f t="shared" si="59"/>
        <v>-1.4300789866998898E-2</v>
      </c>
      <c r="I455" s="12">
        <f t="shared" si="60"/>
        <v>-1.4888315078257386E-2</v>
      </c>
      <c r="J455" s="12">
        <f t="shared" si="61"/>
        <v>-1.3461214874642247E-2</v>
      </c>
      <c r="K455" s="12">
        <f t="shared" si="62"/>
        <v>-1.4271002036151392E-3</v>
      </c>
      <c r="L455" s="4">
        <f t="shared" si="63"/>
        <v>153.22476124914058</v>
      </c>
      <c r="M455" s="1"/>
      <c r="N455" s="1"/>
    </row>
    <row r="456" spans="1:14" x14ac:dyDescent="0.25">
      <c r="A456" s="1">
        <v>44089</v>
      </c>
      <c r="B456" s="3">
        <v>1081</v>
      </c>
      <c r="C456" s="4">
        <v>11.9</v>
      </c>
      <c r="D456" s="2">
        <v>1.0880000000000001</v>
      </c>
      <c r="E456" s="4">
        <f t="shared" si="56"/>
        <v>11.761280000000001</v>
      </c>
      <c r="F456" s="4">
        <f t="shared" si="57"/>
        <v>11.9</v>
      </c>
      <c r="G456" s="4">
        <f t="shared" si="58"/>
        <v>-0.13871999999999929</v>
      </c>
      <c r="H456" s="4">
        <f t="shared" si="59"/>
        <v>5.4360130522999484E-2</v>
      </c>
      <c r="I456" s="12">
        <f t="shared" si="60"/>
        <v>1.9800721162329005E-2</v>
      </c>
      <c r="J456" s="12">
        <f t="shared" si="61"/>
        <v>1.4838819716868512E-2</v>
      </c>
      <c r="K456" s="12">
        <f t="shared" si="62"/>
        <v>4.9619014454604926E-3</v>
      </c>
      <c r="L456" s="4">
        <f t="shared" si="63"/>
        <v>153.98504741346304</v>
      </c>
      <c r="M456" s="1"/>
      <c r="N456" s="1"/>
    </row>
    <row r="457" spans="1:14" x14ac:dyDescent="0.25">
      <c r="A457" s="1">
        <v>44090</v>
      </c>
      <c r="B457" s="3">
        <v>1072</v>
      </c>
      <c r="C457" s="4">
        <v>11.922000000000001</v>
      </c>
      <c r="D457" s="2">
        <v>1.0974999999999999</v>
      </c>
      <c r="E457" s="4">
        <f t="shared" si="56"/>
        <v>11.7652</v>
      </c>
      <c r="F457" s="4">
        <f t="shared" si="57"/>
        <v>11.922000000000001</v>
      </c>
      <c r="G457" s="4">
        <f t="shared" si="58"/>
        <v>-0.15680000000000049</v>
      </c>
      <c r="H457" s="4">
        <f t="shared" si="59"/>
        <v>-1.8080000000001206E-2</v>
      </c>
      <c r="I457" s="12">
        <f t="shared" si="60"/>
        <v>3.3329705610274374E-4</v>
      </c>
      <c r="J457" s="12">
        <f t="shared" si="61"/>
        <v>1.848739495798446E-3</v>
      </c>
      <c r="K457" s="12">
        <f t="shared" si="62"/>
        <v>-1.5154424396957022E-3</v>
      </c>
      <c r="L457" s="4">
        <f t="shared" si="63"/>
        <v>153.75169193753413</v>
      </c>
      <c r="M457" s="1"/>
      <c r="N457" s="1"/>
    </row>
    <row r="458" spans="1:14" x14ac:dyDescent="0.25">
      <c r="A458" s="1">
        <v>44091</v>
      </c>
      <c r="B458" s="3">
        <v>1052.400024</v>
      </c>
      <c r="C458" s="4">
        <v>11.692</v>
      </c>
      <c r="D458" s="2">
        <v>1.0949</v>
      </c>
      <c r="E458" s="4">
        <f t="shared" si="56"/>
        <v>11.522727862776</v>
      </c>
      <c r="F458" s="4">
        <f t="shared" si="57"/>
        <v>11.692</v>
      </c>
      <c r="G458" s="4">
        <f t="shared" si="58"/>
        <v>-0.16927213722400047</v>
      </c>
      <c r="H458" s="4">
        <f t="shared" si="59"/>
        <v>-1.2472137223999979E-2</v>
      </c>
      <c r="I458" s="12">
        <f t="shared" si="60"/>
        <v>-2.0609266074864907E-2</v>
      </c>
      <c r="J458" s="12">
        <f t="shared" si="61"/>
        <v>-1.9292065089750121E-2</v>
      </c>
      <c r="K458" s="12">
        <f t="shared" si="62"/>
        <v>-1.3172009851147859E-3</v>
      </c>
      <c r="L458" s="4">
        <f t="shared" si="63"/>
        <v>153.54917005745094</v>
      </c>
      <c r="M458" s="1"/>
      <c r="N458" s="1"/>
    </row>
    <row r="459" spans="1:14" x14ac:dyDescent="0.25">
      <c r="A459" s="1">
        <v>44095</v>
      </c>
      <c r="B459" s="3">
        <v>1004.799988</v>
      </c>
      <c r="C459" s="4">
        <v>11.087999999999999</v>
      </c>
      <c r="D459" s="2">
        <v>1.0888</v>
      </c>
      <c r="E459" s="4">
        <f t="shared" si="56"/>
        <v>10.940262269343998</v>
      </c>
      <c r="F459" s="4">
        <f t="shared" si="57"/>
        <v>11.087999999999999</v>
      </c>
      <c r="G459" s="4">
        <f t="shared" si="58"/>
        <v>-0.14773773065600082</v>
      </c>
      <c r="H459" s="4">
        <f t="shared" si="59"/>
        <v>2.1534406567999653E-2</v>
      </c>
      <c r="I459" s="12">
        <f t="shared" si="60"/>
        <v>-5.0549279681736503E-2</v>
      </c>
      <c r="J459" s="12">
        <f t="shared" si="61"/>
        <v>-5.1659254190899895E-2</v>
      </c>
      <c r="K459" s="12">
        <f t="shared" si="62"/>
        <v>1.1099745091633917E-3</v>
      </c>
      <c r="L459" s="4">
        <f t="shared" si="63"/>
        <v>153.7196057221179</v>
      </c>
      <c r="M459" s="1"/>
      <c r="N459" s="1"/>
    </row>
    <row r="460" spans="1:14" x14ac:dyDescent="0.25">
      <c r="A460" s="1">
        <v>44096</v>
      </c>
      <c r="B460" s="3">
        <v>1033.8000489999999</v>
      </c>
      <c r="C460" s="4">
        <v>11.388</v>
      </c>
      <c r="D460" s="2">
        <v>1.0874999999999999</v>
      </c>
      <c r="E460" s="4">
        <f t="shared" si="56"/>
        <v>11.242575532874998</v>
      </c>
      <c r="F460" s="4">
        <f t="shared" si="57"/>
        <v>11.388</v>
      </c>
      <c r="G460" s="4">
        <f t="shared" si="58"/>
        <v>-0.14542446712500201</v>
      </c>
      <c r="H460" s="4">
        <f t="shared" si="59"/>
        <v>2.3132635309988103E-3</v>
      </c>
      <c r="I460" s="12">
        <f t="shared" si="60"/>
        <v>2.7633091062004844E-2</v>
      </c>
      <c r="J460" s="12">
        <f t="shared" si="61"/>
        <v>2.7056277056277223E-2</v>
      </c>
      <c r="K460" s="12">
        <f t="shared" si="62"/>
        <v>5.7681400572762165E-4</v>
      </c>
      <c r="L460" s="4">
        <f t="shared" si="63"/>
        <v>153.80827334365335</v>
      </c>
      <c r="M460" s="1"/>
      <c r="N460" s="1"/>
    </row>
    <row r="461" spans="1:14" x14ac:dyDescent="0.25">
      <c r="A461" s="1">
        <v>44097</v>
      </c>
      <c r="B461" s="3">
        <v>1031.1999510000001</v>
      </c>
      <c r="C461" s="4">
        <v>11.394</v>
      </c>
      <c r="D461" s="2">
        <v>1.0912999999999999</v>
      </c>
      <c r="E461" s="4">
        <f t="shared" si="56"/>
        <v>11.253485065263</v>
      </c>
      <c r="F461" s="4">
        <f t="shared" si="57"/>
        <v>11.394</v>
      </c>
      <c r="G461" s="4">
        <f t="shared" si="58"/>
        <v>-0.14051493473700027</v>
      </c>
      <c r="H461" s="4">
        <f t="shared" si="59"/>
        <v>4.9095323880017361E-3</v>
      </c>
      <c r="I461" s="12">
        <f t="shared" si="60"/>
        <v>9.7037661486920612E-4</v>
      </c>
      <c r="J461" s="12">
        <f t="shared" si="61"/>
        <v>5.268703898841931E-4</v>
      </c>
      <c r="K461" s="12">
        <f t="shared" si="62"/>
        <v>4.4350622498501302E-4</v>
      </c>
      <c r="L461" s="4">
        <f t="shared" si="63"/>
        <v>153.87648827033547</v>
      </c>
      <c r="M461" s="1"/>
      <c r="N461" s="1"/>
    </row>
    <row r="462" spans="1:14" x14ac:dyDescent="0.25">
      <c r="A462" s="1">
        <v>44098</v>
      </c>
      <c r="B462" s="3">
        <v>1014</v>
      </c>
      <c r="C462" s="4">
        <v>11.224</v>
      </c>
      <c r="D462" s="2">
        <v>1.0919000000000001</v>
      </c>
      <c r="E462" s="4">
        <f t="shared" si="56"/>
        <v>11.071866000000002</v>
      </c>
      <c r="F462" s="4">
        <f t="shared" si="57"/>
        <v>11.224</v>
      </c>
      <c r="G462" s="4">
        <f t="shared" si="58"/>
        <v>-0.15213399999999844</v>
      </c>
      <c r="H462" s="4">
        <f t="shared" si="59"/>
        <v>-1.1619065262998163E-2</v>
      </c>
      <c r="I462" s="12">
        <f t="shared" si="60"/>
        <v>-1.6138917340692616E-2</v>
      </c>
      <c r="J462" s="12">
        <f t="shared" si="61"/>
        <v>-1.4920133403545699E-2</v>
      </c>
      <c r="K462" s="12">
        <f t="shared" si="62"/>
        <v>-1.2187839371469167E-3</v>
      </c>
      <c r="L462" s="4">
        <f t="shared" si="63"/>
        <v>153.688946078127</v>
      </c>
      <c r="M462" s="1"/>
      <c r="N462" s="1"/>
    </row>
    <row r="463" spans="1:14" x14ac:dyDescent="0.25">
      <c r="A463" s="1">
        <v>44099</v>
      </c>
      <c r="B463" s="3">
        <v>1004.799988</v>
      </c>
      <c r="C463" s="4">
        <v>11.128</v>
      </c>
      <c r="D463" s="2">
        <v>1.0954999999999999</v>
      </c>
      <c r="E463" s="4">
        <f t="shared" si="56"/>
        <v>11.007583868539998</v>
      </c>
      <c r="F463" s="4">
        <f t="shared" si="57"/>
        <v>11.128</v>
      </c>
      <c r="G463" s="4">
        <f t="shared" si="58"/>
        <v>-0.12041613146000252</v>
      </c>
      <c r="H463" s="4">
        <f t="shared" si="59"/>
        <v>3.1717868539995919E-2</v>
      </c>
      <c r="I463" s="12">
        <f t="shared" si="60"/>
        <v>-5.8058986136577673E-3</v>
      </c>
      <c r="J463" s="12">
        <f t="shared" si="61"/>
        <v>-8.5531004989308768E-3</v>
      </c>
      <c r="K463" s="12">
        <f t="shared" si="62"/>
        <v>2.7472018852731095E-3</v>
      </c>
      <c r="L463" s="4">
        <f t="shared" si="63"/>
        <v>154.11116064053849</v>
      </c>
      <c r="M463" s="1"/>
      <c r="N463" s="1"/>
    </row>
    <row r="464" spans="1:14" x14ac:dyDescent="0.25">
      <c r="A464" s="1">
        <v>44102</v>
      </c>
      <c r="B464" s="3">
        <v>1002.400024</v>
      </c>
      <c r="C464" s="4">
        <v>11.224</v>
      </c>
      <c r="D464" s="2">
        <v>1.1001000000000001</v>
      </c>
      <c r="E464" s="4">
        <f t="shared" si="56"/>
        <v>11.027402664024001</v>
      </c>
      <c r="F464" s="4">
        <f t="shared" si="57"/>
        <v>11.224</v>
      </c>
      <c r="G464" s="4">
        <f t="shared" si="58"/>
        <v>-0.1965973359759996</v>
      </c>
      <c r="H464" s="4">
        <f t="shared" si="59"/>
        <v>-7.6181204515997081E-2</v>
      </c>
      <c r="I464" s="12">
        <f t="shared" si="60"/>
        <v>1.8004673614748778E-3</v>
      </c>
      <c r="J464" s="12">
        <f t="shared" si="61"/>
        <v>8.6268871315600126E-3</v>
      </c>
      <c r="K464" s="12">
        <f t="shared" si="62"/>
        <v>-6.8264197700851348E-3</v>
      </c>
      <c r="L464" s="4">
        <f t="shared" si="63"/>
        <v>153.05913316675114</v>
      </c>
      <c r="M464" s="1"/>
      <c r="N464" s="1"/>
    </row>
    <row r="465" spans="1:14" x14ac:dyDescent="0.25">
      <c r="A465" s="1">
        <v>44103</v>
      </c>
      <c r="B465" s="3">
        <v>983.79998799999998</v>
      </c>
      <c r="C465" s="4">
        <v>10.922000000000001</v>
      </c>
      <c r="D465" s="2">
        <v>1.0952999999999999</v>
      </c>
      <c r="E465" s="4">
        <f t="shared" si="56"/>
        <v>10.775561268563999</v>
      </c>
      <c r="F465" s="4">
        <f t="shared" si="57"/>
        <v>10.922000000000001</v>
      </c>
      <c r="G465" s="4">
        <f t="shared" si="58"/>
        <v>-0.14643873143600139</v>
      </c>
      <c r="H465" s="4">
        <f t="shared" si="59"/>
        <v>5.0158604539998208E-2</v>
      </c>
      <c r="I465" s="12">
        <f t="shared" si="60"/>
        <v>-2.2837779949907322E-2</v>
      </c>
      <c r="J465" s="12">
        <f t="shared" si="61"/>
        <v>-2.6906628652886622E-2</v>
      </c>
      <c r="K465" s="12">
        <f t="shared" si="62"/>
        <v>4.0688487029792997E-3</v>
      </c>
      <c r="L465" s="4">
        <f t="shared" si="63"/>
        <v>153.68190762221579</v>
      </c>
      <c r="M465" s="1"/>
      <c r="N465" s="1"/>
    </row>
    <row r="466" spans="1:14" x14ac:dyDescent="0.25">
      <c r="A466" s="1">
        <v>44104</v>
      </c>
      <c r="B466" s="3">
        <v>963.90002400000003</v>
      </c>
      <c r="C466" s="4">
        <v>10.778</v>
      </c>
      <c r="D466" s="2">
        <v>1.1024</v>
      </c>
      <c r="E466" s="4">
        <f t="shared" si="56"/>
        <v>10.626033864576</v>
      </c>
      <c r="F466" s="4">
        <f t="shared" si="57"/>
        <v>10.778</v>
      </c>
      <c r="G466" s="4">
        <f t="shared" si="58"/>
        <v>-0.15196613542400073</v>
      </c>
      <c r="H466" s="4">
        <f t="shared" si="59"/>
        <v>-5.5274039879993353E-3</v>
      </c>
      <c r="I466" s="12">
        <f t="shared" si="60"/>
        <v>-1.3876530443404533E-2</v>
      </c>
      <c r="J466" s="12">
        <f t="shared" si="61"/>
        <v>-1.3184398461820179E-2</v>
      </c>
      <c r="K466" s="12">
        <f t="shared" si="62"/>
        <v>-6.9213198158435407E-4</v>
      </c>
      <c r="L466" s="4">
        <f t="shared" si="63"/>
        <v>153.57553945895955</v>
      </c>
      <c r="M466" s="1"/>
      <c r="N466" s="1"/>
    </row>
    <row r="467" spans="1:14" x14ac:dyDescent="0.25">
      <c r="A467" s="1">
        <v>44105</v>
      </c>
      <c r="B467" s="3">
        <v>928</v>
      </c>
      <c r="C467" s="4">
        <v>10.35</v>
      </c>
      <c r="D467" s="2">
        <v>1.0971</v>
      </c>
      <c r="E467" s="4">
        <f t="shared" si="56"/>
        <v>10.181087999999999</v>
      </c>
      <c r="F467" s="4">
        <f t="shared" si="57"/>
        <v>10.35</v>
      </c>
      <c r="G467" s="4">
        <f t="shared" si="58"/>
        <v>-0.16891200000000062</v>
      </c>
      <c r="H467" s="4">
        <f t="shared" si="59"/>
        <v>-1.6945864575999892E-2</v>
      </c>
      <c r="I467" s="12">
        <f t="shared" si="60"/>
        <v>-4.1873183376472833E-2</v>
      </c>
      <c r="J467" s="12">
        <f t="shared" si="61"/>
        <v>-3.971052143254783E-2</v>
      </c>
      <c r="K467" s="12">
        <f t="shared" si="62"/>
        <v>-2.1626619439250039E-3</v>
      </c>
      <c r="L467" s="4">
        <f t="shared" si="63"/>
        <v>153.24340748425391</v>
      </c>
      <c r="M467" s="1"/>
      <c r="N467" s="1"/>
    </row>
    <row r="468" spans="1:14" x14ac:dyDescent="0.25">
      <c r="A468" s="1">
        <v>44106</v>
      </c>
      <c r="B468" s="3">
        <v>933.09997599999997</v>
      </c>
      <c r="C468" s="4">
        <v>10.464</v>
      </c>
      <c r="D468" s="2">
        <v>1.1042000000000001</v>
      </c>
      <c r="E468" s="4">
        <f t="shared" si="56"/>
        <v>10.303289934992</v>
      </c>
      <c r="F468" s="4">
        <f t="shared" si="57"/>
        <v>10.464</v>
      </c>
      <c r="G468" s="4">
        <f t="shared" si="58"/>
        <v>-0.16071006500800067</v>
      </c>
      <c r="H468" s="4">
        <f t="shared" si="59"/>
        <v>8.2019349919999485E-3</v>
      </c>
      <c r="I468" s="12">
        <f t="shared" si="60"/>
        <v>1.200283653299139E-2</v>
      </c>
      <c r="J468" s="12">
        <f t="shared" si="61"/>
        <v>1.1014492753623317E-2</v>
      </c>
      <c r="K468" s="12">
        <f t="shared" si="62"/>
        <v>9.8834377936807272E-4</v>
      </c>
      <c r="L468" s="4">
        <f t="shared" si="63"/>
        <v>153.39486465277014</v>
      </c>
      <c r="M468" s="1"/>
      <c r="N468" s="1"/>
    </row>
    <row r="469" spans="1:14" x14ac:dyDescent="0.25">
      <c r="A469" s="1">
        <v>44109</v>
      </c>
      <c r="B469" s="3">
        <v>957.59997599999997</v>
      </c>
      <c r="C469" s="4">
        <v>10.702</v>
      </c>
      <c r="D469" s="2">
        <v>1.1013999999999999</v>
      </c>
      <c r="E469" s="4">
        <f t="shared" si="56"/>
        <v>10.547006135663999</v>
      </c>
      <c r="F469" s="4">
        <f t="shared" si="57"/>
        <v>10.702</v>
      </c>
      <c r="G469" s="4">
        <f t="shared" si="58"/>
        <v>-0.15499386433600115</v>
      </c>
      <c r="H469" s="4">
        <f t="shared" si="59"/>
        <v>5.7162006719995162E-3</v>
      </c>
      <c r="I469" s="12">
        <f t="shared" si="60"/>
        <v>2.3654211636255251E-2</v>
      </c>
      <c r="J469" s="12">
        <f t="shared" si="61"/>
        <v>2.2744648318042682E-2</v>
      </c>
      <c r="K469" s="12">
        <f t="shared" si="62"/>
        <v>9.0956331821256953E-4</v>
      </c>
      <c r="L469" s="4">
        <f t="shared" si="63"/>
        <v>153.53438699486048</v>
      </c>
      <c r="M469" s="1"/>
      <c r="N469" s="1"/>
    </row>
    <row r="470" spans="1:14" x14ac:dyDescent="0.25">
      <c r="A470" s="1">
        <v>44110</v>
      </c>
      <c r="B470" s="3">
        <v>982.79998799999998</v>
      </c>
      <c r="C470" s="4">
        <v>10.976000000000001</v>
      </c>
      <c r="D470" s="2">
        <v>1.0972999999999999</v>
      </c>
      <c r="E470" s="4">
        <f t="shared" si="56"/>
        <v>10.784264268324</v>
      </c>
      <c r="F470" s="4">
        <f t="shared" si="57"/>
        <v>10.976000000000001</v>
      </c>
      <c r="G470" s="4">
        <f t="shared" si="58"/>
        <v>-0.19173573167600111</v>
      </c>
      <c r="H470" s="4">
        <f t="shared" si="59"/>
        <v>-3.6741867339999956E-2</v>
      </c>
      <c r="I470" s="12">
        <f t="shared" si="60"/>
        <v>2.2495306213744293E-2</v>
      </c>
      <c r="J470" s="12">
        <f t="shared" si="61"/>
        <v>2.5602691085778506E-2</v>
      </c>
      <c r="K470" s="12">
        <f t="shared" si="62"/>
        <v>-3.1073848720342134E-3</v>
      </c>
      <c r="L470" s="4">
        <f t="shared" si="63"/>
        <v>153.05729656337562</v>
      </c>
      <c r="M470" s="1"/>
      <c r="N470" s="1"/>
    </row>
    <row r="471" spans="1:14" x14ac:dyDescent="0.25">
      <c r="A471" s="1">
        <v>44111</v>
      </c>
      <c r="B471" s="3">
        <v>969.70001200000002</v>
      </c>
      <c r="C471" s="4">
        <v>10.814</v>
      </c>
      <c r="D471" s="2">
        <v>1.0982000000000001</v>
      </c>
      <c r="E471" s="4">
        <f t="shared" si="56"/>
        <v>10.649245531784</v>
      </c>
      <c r="F471" s="4">
        <f t="shared" si="57"/>
        <v>10.814</v>
      </c>
      <c r="G471" s="4">
        <f t="shared" si="58"/>
        <v>-0.16475446821599959</v>
      </c>
      <c r="H471" s="4">
        <f t="shared" si="59"/>
        <v>2.6981263460001514E-2</v>
      </c>
      <c r="I471" s="12">
        <f t="shared" si="60"/>
        <v>-1.251997662340143E-2</v>
      </c>
      <c r="J471" s="12">
        <f t="shared" si="61"/>
        <v>-1.4759475218658946E-2</v>
      </c>
      <c r="K471" s="12">
        <f t="shared" si="62"/>
        <v>2.2394985952575164E-3</v>
      </c>
      <c r="L471" s="4">
        <f t="shared" si="63"/>
        <v>153.4000681640232</v>
      </c>
      <c r="M471" s="1"/>
      <c r="N471" s="1"/>
    </row>
    <row r="472" spans="1:14" x14ac:dyDescent="0.25">
      <c r="A472" s="1">
        <v>44112</v>
      </c>
      <c r="B472" s="3">
        <v>995.59997599999997</v>
      </c>
      <c r="C472" s="4">
        <v>11.134</v>
      </c>
      <c r="D472" s="2">
        <v>1.1002000000000001</v>
      </c>
      <c r="E472" s="4">
        <f t="shared" si="56"/>
        <v>10.953590935952001</v>
      </c>
      <c r="F472" s="4">
        <f t="shared" si="57"/>
        <v>11.134</v>
      </c>
      <c r="G472" s="4">
        <f t="shared" si="58"/>
        <v>-0.18040906404799983</v>
      </c>
      <c r="H472" s="4">
        <f t="shared" si="59"/>
        <v>-1.565459583200024E-2</v>
      </c>
      <c r="I472" s="12">
        <f t="shared" si="60"/>
        <v>2.8579057855286027E-2</v>
      </c>
      <c r="J472" s="12">
        <f t="shared" si="61"/>
        <v>2.9591270575180406E-2</v>
      </c>
      <c r="K472" s="12">
        <f t="shared" si="62"/>
        <v>-1.0122127198943787E-3</v>
      </c>
      <c r="L472" s="4">
        <f t="shared" si="63"/>
        <v>153.24479466379492</v>
      </c>
      <c r="M472" s="1"/>
      <c r="N472" s="1"/>
    </row>
    <row r="473" spans="1:14" x14ac:dyDescent="0.25">
      <c r="A473" s="1">
        <v>44113</v>
      </c>
      <c r="B473" s="3">
        <v>1016.400024</v>
      </c>
      <c r="C473" s="4">
        <v>11.346</v>
      </c>
      <c r="D473" s="2">
        <v>1.1027</v>
      </c>
      <c r="E473" s="4">
        <f t="shared" si="56"/>
        <v>11.207843064647999</v>
      </c>
      <c r="F473" s="4">
        <f t="shared" si="57"/>
        <v>11.346</v>
      </c>
      <c r="G473" s="4">
        <f t="shared" si="58"/>
        <v>-0.13815693535200069</v>
      </c>
      <c r="H473" s="4">
        <f t="shared" si="59"/>
        <v>4.2252128695999147E-2</v>
      </c>
      <c r="I473" s="12">
        <f t="shared" si="60"/>
        <v>2.3211760433876405E-2</v>
      </c>
      <c r="J473" s="12">
        <f t="shared" si="61"/>
        <v>1.9040776001437054E-2</v>
      </c>
      <c r="K473" s="12">
        <f t="shared" si="62"/>
        <v>4.1709844324393508E-3</v>
      </c>
      <c r="L473" s="4">
        <f t="shared" si="63"/>
        <v>153.88397631668997</v>
      </c>
      <c r="M473" s="1"/>
      <c r="N473" s="1"/>
    </row>
    <row r="474" spans="1:14" x14ac:dyDescent="0.25">
      <c r="A474" s="1">
        <v>44116</v>
      </c>
      <c r="B474" s="3">
        <v>990.5</v>
      </c>
      <c r="C474" s="4">
        <v>11.125999999999999</v>
      </c>
      <c r="D474" s="2">
        <v>1.1059000000000001</v>
      </c>
      <c r="E474" s="4">
        <f t="shared" si="56"/>
        <v>10.953939500000001</v>
      </c>
      <c r="F474" s="4">
        <f t="shared" si="57"/>
        <v>11.125999999999999</v>
      </c>
      <c r="G474" s="4">
        <f t="shared" si="58"/>
        <v>-0.17206049999999884</v>
      </c>
      <c r="H474" s="4">
        <f t="shared" si="59"/>
        <v>-3.3903564647998152E-2</v>
      </c>
      <c r="I474" s="12">
        <f t="shared" si="60"/>
        <v>-2.265409706251742E-2</v>
      </c>
      <c r="J474" s="12">
        <f t="shared" si="61"/>
        <v>-1.9390093424995647E-2</v>
      </c>
      <c r="K474" s="12">
        <f t="shared" si="62"/>
        <v>-3.2640036375217729E-3</v>
      </c>
      <c r="L474" s="4">
        <f t="shared" si="63"/>
        <v>153.38169845823597</v>
      </c>
      <c r="M474" s="1"/>
      <c r="N474" s="1"/>
    </row>
    <row r="475" spans="1:14" x14ac:dyDescent="0.25">
      <c r="A475" s="1">
        <v>44117</v>
      </c>
      <c r="B475" s="3">
        <v>982.5</v>
      </c>
      <c r="C475" s="4">
        <v>11</v>
      </c>
      <c r="D475" s="2">
        <v>1.1013999999999999</v>
      </c>
      <c r="E475" s="4">
        <f t="shared" si="56"/>
        <v>10.821254999999999</v>
      </c>
      <c r="F475" s="4">
        <f t="shared" si="57"/>
        <v>11</v>
      </c>
      <c r="G475" s="4">
        <f t="shared" si="58"/>
        <v>-0.17874500000000104</v>
      </c>
      <c r="H475" s="4">
        <f t="shared" si="59"/>
        <v>-6.6845000000022026E-3</v>
      </c>
      <c r="I475" s="12">
        <f t="shared" si="60"/>
        <v>-1.2112948040291949E-2</v>
      </c>
      <c r="J475" s="12">
        <f t="shared" si="61"/>
        <v>-1.1324824734855299E-2</v>
      </c>
      <c r="K475" s="12">
        <f t="shared" si="62"/>
        <v>-7.8812330543664988E-4</v>
      </c>
      <c r="L475" s="4">
        <f t="shared" si="63"/>
        <v>153.26081476705357</v>
      </c>
      <c r="M475" s="1"/>
      <c r="N475" s="1"/>
    </row>
    <row r="476" spans="1:14" x14ac:dyDescent="0.25">
      <c r="A476" s="1">
        <v>44118</v>
      </c>
      <c r="B476" s="3">
        <v>989.90002400000003</v>
      </c>
      <c r="C476" s="4">
        <v>11.118</v>
      </c>
      <c r="D476" s="2">
        <v>1.1078000000000001</v>
      </c>
      <c r="E476" s="4">
        <f t="shared" si="56"/>
        <v>10.966112465872001</v>
      </c>
      <c r="F476" s="4">
        <f t="shared" si="57"/>
        <v>11.118</v>
      </c>
      <c r="G476" s="4">
        <f t="shared" si="58"/>
        <v>-0.15188753412799905</v>
      </c>
      <c r="H476" s="4">
        <f t="shared" si="59"/>
        <v>2.6857465872001995E-2</v>
      </c>
      <c r="I476" s="12">
        <f t="shared" si="60"/>
        <v>1.3386383175703953E-2</v>
      </c>
      <c r="J476" s="12">
        <f t="shared" si="61"/>
        <v>1.0727272727272696E-2</v>
      </c>
      <c r="K476" s="12">
        <f t="shared" si="62"/>
        <v>2.6591104484312567E-3</v>
      </c>
      <c r="L476" s="4">
        <f t="shared" si="63"/>
        <v>153.66835220093574</v>
      </c>
      <c r="M476" s="1"/>
      <c r="N476" s="1"/>
    </row>
    <row r="477" spans="1:14" x14ac:dyDescent="0.25">
      <c r="A477" s="1">
        <v>44119</v>
      </c>
      <c r="B477" s="3">
        <v>954.40002400000003</v>
      </c>
      <c r="C477" s="4">
        <v>10.71</v>
      </c>
      <c r="D477" s="2">
        <v>1.1022000000000001</v>
      </c>
      <c r="E477" s="4">
        <f t="shared" si="56"/>
        <v>10.519397064528002</v>
      </c>
      <c r="F477" s="4">
        <f t="shared" si="57"/>
        <v>10.71</v>
      </c>
      <c r="G477" s="4">
        <f t="shared" si="58"/>
        <v>-0.19060293547199869</v>
      </c>
      <c r="H477" s="4">
        <f t="shared" si="59"/>
        <v>-3.8715401343999645E-2</v>
      </c>
      <c r="I477" s="12">
        <f t="shared" si="60"/>
        <v>-4.0735985768360239E-2</v>
      </c>
      <c r="J477" s="12">
        <f t="shared" si="61"/>
        <v>-3.669724770642202E-2</v>
      </c>
      <c r="K477" s="12">
        <f t="shared" si="62"/>
        <v>-4.0387380619382185E-3</v>
      </c>
      <c r="L477" s="4">
        <f t="shared" si="63"/>
        <v>153.04772597798649</v>
      </c>
      <c r="M477" s="1"/>
      <c r="N477" s="1"/>
    </row>
    <row r="478" spans="1:14" x14ac:dyDescent="0.25">
      <c r="A478" s="1">
        <v>44120</v>
      </c>
      <c r="B478" s="3">
        <v>973.79998799999998</v>
      </c>
      <c r="C478" s="4">
        <v>10.904</v>
      </c>
      <c r="D478" s="2">
        <v>1.1023000000000001</v>
      </c>
      <c r="E478" s="4">
        <f t="shared" si="56"/>
        <v>10.734197267724001</v>
      </c>
      <c r="F478" s="4">
        <f t="shared" si="57"/>
        <v>10.904</v>
      </c>
      <c r="G478" s="4">
        <f t="shared" si="58"/>
        <v>-0.16980273227599874</v>
      </c>
      <c r="H478" s="4">
        <f t="shared" si="59"/>
        <v>2.0800203195999956E-2</v>
      </c>
      <c r="I478" s="12">
        <f t="shared" si="60"/>
        <v>2.0419440570440761E-2</v>
      </c>
      <c r="J478" s="12">
        <f t="shared" si="61"/>
        <v>1.8113912231559226E-2</v>
      </c>
      <c r="K478" s="12">
        <f t="shared" si="62"/>
        <v>2.3055283388815351E-3</v>
      </c>
      <c r="L478" s="4">
        <f t="shared" si="63"/>
        <v>153.40058184743012</v>
      </c>
      <c r="M478" s="1"/>
      <c r="N478" s="1"/>
    </row>
    <row r="479" spans="1:14" x14ac:dyDescent="0.25">
      <c r="A479" s="1">
        <v>44123</v>
      </c>
      <c r="B479" s="3">
        <v>970.20001200000002</v>
      </c>
      <c r="C479" s="4">
        <v>10.79</v>
      </c>
      <c r="D479" s="2">
        <v>1.1000000000000001</v>
      </c>
      <c r="E479" s="4">
        <f t="shared" si="56"/>
        <v>10.672200132000002</v>
      </c>
      <c r="F479" s="4">
        <f t="shared" si="57"/>
        <v>10.79</v>
      </c>
      <c r="G479" s="4">
        <f t="shared" si="58"/>
        <v>-0.11779986799999698</v>
      </c>
      <c r="H479" s="4">
        <f t="shared" si="59"/>
        <v>5.2002864276001759E-2</v>
      </c>
      <c r="I479" s="12">
        <f t="shared" si="60"/>
        <v>-5.7756657696625968E-3</v>
      </c>
      <c r="J479" s="12">
        <f t="shared" si="61"/>
        <v>-1.0454878943507051E-2</v>
      </c>
      <c r="K479" s="12">
        <f t="shared" si="62"/>
        <v>4.6792131738444542E-3</v>
      </c>
      <c r="L479" s="4">
        <f t="shared" si="63"/>
        <v>154.11837587088601</v>
      </c>
      <c r="M479" s="1"/>
      <c r="N479" s="1"/>
    </row>
    <row r="480" spans="1:14" x14ac:dyDescent="0.25">
      <c r="A480" s="1">
        <v>44124</v>
      </c>
      <c r="B480" s="3">
        <v>964.29998799999998</v>
      </c>
      <c r="C480" s="4">
        <v>10.722</v>
      </c>
      <c r="D480" s="2">
        <v>1.0952</v>
      </c>
      <c r="E480" s="4">
        <f t="shared" si="56"/>
        <v>10.561013468575998</v>
      </c>
      <c r="F480" s="4">
        <f t="shared" si="57"/>
        <v>10.722</v>
      </c>
      <c r="G480" s="4">
        <f t="shared" si="58"/>
        <v>-0.1609865314240011</v>
      </c>
      <c r="H480" s="4">
        <f t="shared" si="59"/>
        <v>-4.3186663424004124E-2</v>
      </c>
      <c r="I480" s="12">
        <f t="shared" si="60"/>
        <v>-1.041834505057837E-2</v>
      </c>
      <c r="J480" s="12">
        <f t="shared" si="61"/>
        <v>-6.3021316033363695E-3</v>
      </c>
      <c r="K480" s="12">
        <f t="shared" si="62"/>
        <v>-4.1162134472420009E-3</v>
      </c>
      <c r="L480" s="4">
        <f t="shared" si="63"/>
        <v>153.48399173965919</v>
      </c>
      <c r="M480" s="1"/>
      <c r="N480" s="1"/>
    </row>
    <row r="481" spans="1:14" x14ac:dyDescent="0.25">
      <c r="A481" s="1">
        <v>44125</v>
      </c>
      <c r="B481" s="3">
        <v>937.29998799999998</v>
      </c>
      <c r="C481" s="4">
        <v>10.53</v>
      </c>
      <c r="D481" s="2">
        <v>1.1088</v>
      </c>
      <c r="E481" s="4">
        <f t="shared" si="56"/>
        <v>10.392782266944</v>
      </c>
      <c r="F481" s="4">
        <f t="shared" si="57"/>
        <v>10.53</v>
      </c>
      <c r="G481" s="4">
        <f t="shared" si="58"/>
        <v>-0.1372177330559996</v>
      </c>
      <c r="H481" s="4">
        <f t="shared" si="59"/>
        <v>2.3768798368001498E-2</v>
      </c>
      <c r="I481" s="12">
        <f t="shared" si="60"/>
        <v>-1.5929456214838322E-2</v>
      </c>
      <c r="J481" s="12">
        <f t="shared" si="61"/>
        <v>-1.7907106883044199E-2</v>
      </c>
      <c r="K481" s="12">
        <f t="shared" si="62"/>
        <v>1.977650668205877E-3</v>
      </c>
      <c r="L481" s="4">
        <f t="shared" si="63"/>
        <v>153.78752945848203</v>
      </c>
      <c r="M481" s="1"/>
      <c r="N481" s="1"/>
    </row>
    <row r="482" spans="1:14" x14ac:dyDescent="0.25">
      <c r="A482" s="1">
        <v>44126</v>
      </c>
      <c r="B482" s="3">
        <v>948.40002400000003</v>
      </c>
      <c r="C482" s="4">
        <v>10.64</v>
      </c>
      <c r="D482" s="2">
        <v>1.107</v>
      </c>
      <c r="E482" s="4">
        <f t="shared" si="56"/>
        <v>10.49878826568</v>
      </c>
      <c r="F482" s="4">
        <f t="shared" si="57"/>
        <v>10.64</v>
      </c>
      <c r="G482" s="4">
        <f t="shared" si="58"/>
        <v>-0.14121173432000056</v>
      </c>
      <c r="H482" s="4">
        <f t="shared" si="59"/>
        <v>-3.994001264000957E-3</v>
      </c>
      <c r="I482" s="12">
        <f t="shared" si="60"/>
        <v>1.0199963398941803E-2</v>
      </c>
      <c r="J482" s="12">
        <f t="shared" si="61"/>
        <v>1.0446343779677125E-2</v>
      </c>
      <c r="K482" s="12">
        <f t="shared" si="62"/>
        <v>-2.4638038073532265E-4</v>
      </c>
      <c r="L482" s="4">
        <f t="shared" si="63"/>
        <v>153.7496392284217</v>
      </c>
      <c r="M482" s="1"/>
      <c r="N482" s="1"/>
    </row>
    <row r="483" spans="1:14" x14ac:dyDescent="0.25">
      <c r="A483" s="1">
        <v>44127</v>
      </c>
      <c r="B483" s="3">
        <v>971.79998799999998</v>
      </c>
      <c r="C483" s="4">
        <v>10.87</v>
      </c>
      <c r="D483" s="2">
        <v>1.0996999999999999</v>
      </c>
      <c r="E483" s="4">
        <f t="shared" si="56"/>
        <v>10.686884468036</v>
      </c>
      <c r="F483" s="4">
        <f t="shared" si="57"/>
        <v>10.87</v>
      </c>
      <c r="G483" s="4">
        <f t="shared" si="58"/>
        <v>-0.18311553196399899</v>
      </c>
      <c r="H483" s="4">
        <f t="shared" si="59"/>
        <v>-4.1903797643998431E-2</v>
      </c>
      <c r="I483" s="12">
        <f t="shared" si="60"/>
        <v>1.7915991597894809E-2</v>
      </c>
      <c r="J483" s="12">
        <f t="shared" si="61"/>
        <v>2.1616541353383312E-2</v>
      </c>
      <c r="K483" s="12">
        <f t="shared" si="62"/>
        <v>-3.7005497554885025E-3</v>
      </c>
      <c r="L483" s="4">
        <f t="shared" si="63"/>
        <v>153.18068103856851</v>
      </c>
      <c r="M483" s="1"/>
      <c r="N483" s="1"/>
    </row>
    <row r="484" spans="1:14" x14ac:dyDescent="0.25">
      <c r="A484" s="1">
        <v>44130</v>
      </c>
      <c r="B484" s="3">
        <v>943.40002400000003</v>
      </c>
      <c r="C484" s="4">
        <v>10.536</v>
      </c>
      <c r="D484" s="2">
        <v>1.103</v>
      </c>
      <c r="E484" s="4">
        <f t="shared" si="56"/>
        <v>10.405702264719999</v>
      </c>
      <c r="F484" s="4">
        <f t="shared" si="57"/>
        <v>10.536</v>
      </c>
      <c r="G484" s="4">
        <f t="shared" si="58"/>
        <v>-0.13029773528000099</v>
      </c>
      <c r="H484" s="4">
        <f t="shared" si="59"/>
        <v>5.2817796683997997E-2</v>
      </c>
      <c r="I484" s="12">
        <f t="shared" si="60"/>
        <v>-2.6310961268179223E-2</v>
      </c>
      <c r="J484" s="12">
        <f t="shared" si="61"/>
        <v>-3.0726770929162761E-2</v>
      </c>
      <c r="K484" s="12">
        <f t="shared" si="62"/>
        <v>4.4158096609835384E-3</v>
      </c>
      <c r="L484" s="4">
        <f t="shared" si="63"/>
        <v>153.85709776977464</v>
      </c>
      <c r="M484" s="1"/>
      <c r="N484" s="1"/>
    </row>
    <row r="485" spans="1:14" x14ac:dyDescent="0.25">
      <c r="A485" s="1">
        <v>44131</v>
      </c>
      <c r="B485" s="3">
        <v>919.40002400000003</v>
      </c>
      <c r="C485" s="4">
        <v>10.3</v>
      </c>
      <c r="D485" s="2">
        <v>1.1057999999999999</v>
      </c>
      <c r="E485" s="4">
        <f t="shared" si="56"/>
        <v>10.166725465392</v>
      </c>
      <c r="F485" s="4">
        <f t="shared" si="57"/>
        <v>10.3</v>
      </c>
      <c r="G485" s="4">
        <f t="shared" si="58"/>
        <v>-0.13327453460800065</v>
      </c>
      <c r="H485" s="4">
        <f t="shared" si="59"/>
        <v>-2.9767993279996574E-3</v>
      </c>
      <c r="I485" s="12">
        <f t="shared" si="60"/>
        <v>-2.2965946290644634E-2</v>
      </c>
      <c r="J485" s="12">
        <f t="shared" si="61"/>
        <v>-2.239939255884571E-2</v>
      </c>
      <c r="K485" s="12">
        <f t="shared" si="62"/>
        <v>-5.6655373179892443E-4</v>
      </c>
      <c r="L485" s="4">
        <f t="shared" si="63"/>
        <v>153.76992945686942</v>
      </c>
      <c r="M485" s="1"/>
      <c r="N485" s="1"/>
    </row>
    <row r="486" spans="1:14" x14ac:dyDescent="0.25">
      <c r="A486" s="1">
        <v>44132</v>
      </c>
      <c r="B486" s="3">
        <v>900</v>
      </c>
      <c r="C486" s="4">
        <v>10.068</v>
      </c>
      <c r="D486" s="2">
        <v>1.1053999999999999</v>
      </c>
      <c r="E486" s="4">
        <f t="shared" si="56"/>
        <v>9.948599999999999</v>
      </c>
      <c r="F486" s="4">
        <f t="shared" si="57"/>
        <v>10.068</v>
      </c>
      <c r="G486" s="4">
        <f t="shared" si="58"/>
        <v>-0.11940000000000062</v>
      </c>
      <c r="H486" s="4">
        <f t="shared" si="59"/>
        <v>1.3874534608000033E-2</v>
      </c>
      <c r="I486" s="12">
        <f t="shared" si="60"/>
        <v>-2.1454839725387531E-2</v>
      </c>
      <c r="J486" s="12">
        <f t="shared" si="61"/>
        <v>-2.2524271844660326E-2</v>
      </c>
      <c r="K486" s="12">
        <f t="shared" si="62"/>
        <v>1.0694321192727951E-3</v>
      </c>
      <c r="L486" s="4">
        <f t="shared" si="63"/>
        <v>153.93437595840891</v>
      </c>
      <c r="M486" s="1"/>
      <c r="N486" s="1"/>
    </row>
    <row r="487" spans="1:14" x14ac:dyDescent="0.25">
      <c r="A487" s="1">
        <v>44133</v>
      </c>
      <c r="B487" s="3">
        <v>932.70001200000002</v>
      </c>
      <c r="C487" s="4">
        <v>10.476000000000001</v>
      </c>
      <c r="D487" s="2">
        <v>1.1078000000000001</v>
      </c>
      <c r="E487" s="4">
        <f t="shared" si="56"/>
        <v>10.332450732936001</v>
      </c>
      <c r="F487" s="4">
        <f t="shared" si="57"/>
        <v>10.476000000000001</v>
      </c>
      <c r="G487" s="4">
        <f t="shared" si="58"/>
        <v>-0.14354926706399951</v>
      </c>
      <c r="H487" s="4">
        <f t="shared" si="59"/>
        <v>-2.4149267063998892E-2</v>
      </c>
      <c r="I487" s="12">
        <f t="shared" si="60"/>
        <v>3.8583391928110666E-2</v>
      </c>
      <c r="J487" s="12">
        <f t="shared" si="61"/>
        <v>4.0524433849821406E-2</v>
      </c>
      <c r="K487" s="12">
        <f t="shared" si="62"/>
        <v>-1.94104192171074E-3</v>
      </c>
      <c r="L487" s="4">
        <f t="shared" si="63"/>
        <v>153.63558288148124</v>
      </c>
      <c r="M487" s="1"/>
      <c r="N487" s="1"/>
    </row>
    <row r="488" spans="1:14" x14ac:dyDescent="0.25">
      <c r="A488" s="1">
        <v>44134</v>
      </c>
      <c r="B488" s="3">
        <v>965.40002400000003</v>
      </c>
      <c r="C488" s="4">
        <v>10.884</v>
      </c>
      <c r="D488" s="2">
        <v>1.1123000000000001</v>
      </c>
      <c r="E488" s="4">
        <f t="shared" si="56"/>
        <v>10.738144466952001</v>
      </c>
      <c r="F488" s="4">
        <f t="shared" si="57"/>
        <v>10.884</v>
      </c>
      <c r="G488" s="4">
        <f t="shared" si="58"/>
        <v>-0.14585553304799959</v>
      </c>
      <c r="H488" s="4">
        <f t="shared" si="59"/>
        <v>-2.3062659840000777E-3</v>
      </c>
      <c r="I488" s="12">
        <f t="shared" si="60"/>
        <v>3.9264037593985224E-2</v>
      </c>
      <c r="J488" s="12">
        <f t="shared" si="61"/>
        <v>3.8946162657502725E-2</v>
      </c>
      <c r="K488" s="12">
        <f t="shared" si="62"/>
        <v>3.1787493648249843E-4</v>
      </c>
      <c r="L488" s="4">
        <f t="shared" si="63"/>
        <v>153.68441978263115</v>
      </c>
      <c r="M488" s="1"/>
      <c r="N488" s="1"/>
    </row>
    <row r="489" spans="1:14" x14ac:dyDescent="0.25">
      <c r="A489" s="1">
        <v>44137</v>
      </c>
      <c r="B489" s="3">
        <v>1014.400024</v>
      </c>
      <c r="C489" s="4">
        <v>11.407999999999999</v>
      </c>
      <c r="D489" s="2">
        <v>1.1095999999999999</v>
      </c>
      <c r="E489" s="4">
        <f t="shared" si="56"/>
        <v>11.255782666304</v>
      </c>
      <c r="F489" s="4">
        <f t="shared" si="57"/>
        <v>11.407999999999999</v>
      </c>
      <c r="G489" s="4">
        <f t="shared" si="58"/>
        <v>-0.1522173336959991</v>
      </c>
      <c r="H489" s="4">
        <f t="shared" si="59"/>
        <v>-6.3618006479995159E-3</v>
      </c>
      <c r="I489" s="12">
        <f t="shared" si="60"/>
        <v>4.8205553663865919E-2</v>
      </c>
      <c r="J489" s="12">
        <f t="shared" si="61"/>
        <v>4.8144064682102083E-2</v>
      </c>
      <c r="K489" s="12">
        <f t="shared" si="62"/>
        <v>6.1488981763835326E-5</v>
      </c>
      <c r="L489" s="4">
        <f t="shared" si="63"/>
        <v>153.69386968111655</v>
      </c>
      <c r="M489" s="1"/>
      <c r="N489" s="1"/>
    </row>
    <row r="490" spans="1:14" x14ac:dyDescent="0.25">
      <c r="A490" s="1">
        <v>44138</v>
      </c>
      <c r="B490" s="3">
        <v>1027</v>
      </c>
      <c r="C490" s="4">
        <v>11.58</v>
      </c>
      <c r="D490" s="2">
        <v>1.1148</v>
      </c>
      <c r="E490" s="4">
        <f t="shared" si="56"/>
        <v>11.448995999999999</v>
      </c>
      <c r="F490" s="4">
        <f t="shared" si="57"/>
        <v>11.58</v>
      </c>
      <c r="G490" s="4">
        <f t="shared" si="58"/>
        <v>-0.13100400000000079</v>
      </c>
      <c r="H490" s="4">
        <f t="shared" si="59"/>
        <v>2.1213333695998315E-2</v>
      </c>
      <c r="I490" s="12">
        <f t="shared" si="60"/>
        <v>1.7165695129705671E-2</v>
      </c>
      <c r="J490" s="12">
        <f t="shared" si="61"/>
        <v>1.5077138849930005E-2</v>
      </c>
      <c r="K490" s="12">
        <f t="shared" si="62"/>
        <v>2.0885562797756663E-3</v>
      </c>
      <c r="L490" s="4">
        <f t="shared" si="63"/>
        <v>154.01486797780208</v>
      </c>
      <c r="M490" s="1"/>
      <c r="N490" s="1"/>
    </row>
    <row r="491" spans="1:14" x14ac:dyDescent="0.25">
      <c r="A491" s="1">
        <v>44139</v>
      </c>
      <c r="B491" s="3">
        <v>1031.8000489999999</v>
      </c>
      <c r="C491" s="4">
        <v>11.59</v>
      </c>
      <c r="D491" s="2">
        <v>1.1076999999999999</v>
      </c>
      <c r="E491" s="4">
        <f t="shared" si="56"/>
        <v>11.429249142772997</v>
      </c>
      <c r="F491" s="4">
        <f t="shared" si="57"/>
        <v>11.59</v>
      </c>
      <c r="G491" s="4">
        <f t="shared" si="58"/>
        <v>-0.16075085722700244</v>
      </c>
      <c r="H491" s="4">
        <f t="shared" si="59"/>
        <v>-2.9746857227001655E-2</v>
      </c>
      <c r="I491" s="12">
        <f t="shared" si="60"/>
        <v>-1.724767588966003E-3</v>
      </c>
      <c r="J491" s="12">
        <f t="shared" si="61"/>
        <v>8.6355785837644028E-4</v>
      </c>
      <c r="K491" s="12">
        <f t="shared" si="62"/>
        <v>-2.5883254473424433E-3</v>
      </c>
      <c r="L491" s="4">
        <f t="shared" si="63"/>
        <v>153.61622737574606</v>
      </c>
      <c r="M491" s="1"/>
      <c r="N491" s="1"/>
    </row>
    <row r="492" spans="1:14" x14ac:dyDescent="0.25">
      <c r="A492" s="1">
        <v>44140</v>
      </c>
      <c r="B492" s="3">
        <v>1007.799988</v>
      </c>
      <c r="C492" s="4">
        <v>11.343999999999999</v>
      </c>
      <c r="D492" s="2">
        <v>1.1116999999999999</v>
      </c>
      <c r="E492" s="4">
        <f t="shared" si="56"/>
        <v>11.203712466595999</v>
      </c>
      <c r="F492" s="4">
        <f t="shared" si="57"/>
        <v>11.343999999999999</v>
      </c>
      <c r="G492" s="4">
        <f t="shared" si="58"/>
        <v>-0.1402875334040008</v>
      </c>
      <c r="H492" s="4">
        <f t="shared" si="59"/>
        <v>2.0463323823001645E-2</v>
      </c>
      <c r="I492" s="12">
        <f t="shared" si="60"/>
        <v>-1.9733288981596098E-2</v>
      </c>
      <c r="J492" s="12">
        <f t="shared" si="61"/>
        <v>-2.122519413287316E-2</v>
      </c>
      <c r="K492" s="12">
        <f t="shared" si="62"/>
        <v>1.491905151277062E-3</v>
      </c>
      <c r="L492" s="4">
        <f t="shared" si="63"/>
        <v>153.8454082166877</v>
      </c>
      <c r="M492" s="1"/>
      <c r="N492" s="1"/>
    </row>
    <row r="493" spans="1:14" x14ac:dyDescent="0.25">
      <c r="A493" s="1">
        <v>44141</v>
      </c>
      <c r="B493" s="3">
        <v>1008</v>
      </c>
      <c r="C493" s="4">
        <v>11.336</v>
      </c>
      <c r="D493" s="2">
        <v>1.1069</v>
      </c>
      <c r="E493" s="4">
        <f t="shared" si="56"/>
        <v>11.157552000000001</v>
      </c>
      <c r="F493" s="4">
        <f t="shared" si="57"/>
        <v>11.336</v>
      </c>
      <c r="G493" s="4">
        <f t="shared" si="58"/>
        <v>-0.1784479999999995</v>
      </c>
      <c r="H493" s="4">
        <f t="shared" si="59"/>
        <v>-3.8160466595998699E-2</v>
      </c>
      <c r="I493" s="12">
        <f t="shared" si="60"/>
        <v>-4.120104539778735E-3</v>
      </c>
      <c r="J493" s="12">
        <f t="shared" si="61"/>
        <v>-7.0521861777139705E-4</v>
      </c>
      <c r="K493" s="12">
        <f t="shared" si="62"/>
        <v>-3.414885922007338E-3</v>
      </c>
      <c r="L493" s="4">
        <f t="shared" si="63"/>
        <v>153.32004369800308</v>
      </c>
      <c r="M493" s="1"/>
      <c r="N493" s="1"/>
    </row>
    <row r="494" spans="1:14" x14ac:dyDescent="0.25">
      <c r="A494" s="1">
        <v>44144</v>
      </c>
      <c r="B494" s="3">
        <v>1133.8000489999999</v>
      </c>
      <c r="C494" s="4">
        <v>12.792</v>
      </c>
      <c r="D494" s="2">
        <v>1.1145</v>
      </c>
      <c r="E494" s="4">
        <f t="shared" si="56"/>
        <v>12.636201546104999</v>
      </c>
      <c r="F494" s="4">
        <f t="shared" si="57"/>
        <v>12.792</v>
      </c>
      <c r="G494" s="4">
        <f t="shared" si="58"/>
        <v>-0.15579845389500058</v>
      </c>
      <c r="H494" s="4">
        <f t="shared" si="59"/>
        <v>2.2649546104998919E-2</v>
      </c>
      <c r="I494" s="12">
        <f t="shared" si="60"/>
        <v>0.13252454894272492</v>
      </c>
      <c r="J494" s="12">
        <f t="shared" si="61"/>
        <v>0.12844036697247696</v>
      </c>
      <c r="K494" s="12">
        <f t="shared" si="62"/>
        <v>4.0841819702479576E-3</v>
      </c>
      <c r="L494" s="4">
        <f t="shared" si="63"/>
        <v>153.9462306561521</v>
      </c>
      <c r="M494" s="1"/>
      <c r="N494" s="1"/>
    </row>
    <row r="495" spans="1:14" x14ac:dyDescent="0.25">
      <c r="A495" s="1">
        <v>44145</v>
      </c>
      <c r="B495" s="3">
        <v>1179.1999510000001</v>
      </c>
      <c r="C495" s="4">
        <v>13.366</v>
      </c>
      <c r="D495" s="2">
        <v>1.1234</v>
      </c>
      <c r="E495" s="4">
        <f t="shared" si="56"/>
        <v>13.247132249533999</v>
      </c>
      <c r="F495" s="4">
        <f t="shared" si="57"/>
        <v>13.366</v>
      </c>
      <c r="G495" s="4">
        <f t="shared" si="58"/>
        <v>-0.11886775046600029</v>
      </c>
      <c r="H495" s="4">
        <f t="shared" si="59"/>
        <v>3.6930703429000289E-2</v>
      </c>
      <c r="I495" s="12">
        <f t="shared" si="60"/>
        <v>4.8347654253529493E-2</v>
      </c>
      <c r="J495" s="12">
        <f t="shared" si="61"/>
        <v>4.4871794871794934E-2</v>
      </c>
      <c r="K495" s="12">
        <f t="shared" si="62"/>
        <v>3.4758593817345584E-3</v>
      </c>
      <c r="L495" s="4">
        <f t="shared" si="63"/>
        <v>154.48132610626095</v>
      </c>
      <c r="M495" s="1"/>
      <c r="N495" s="1"/>
    </row>
    <row r="496" spans="1:14" x14ac:dyDescent="0.25">
      <c r="A496" s="1">
        <v>44146</v>
      </c>
      <c r="B496" s="3">
        <v>1190</v>
      </c>
      <c r="C496" s="4">
        <v>13.513999999999999</v>
      </c>
      <c r="D496" s="2">
        <v>1.1228</v>
      </c>
      <c r="E496" s="4">
        <f t="shared" si="56"/>
        <v>13.361320000000001</v>
      </c>
      <c r="F496" s="4">
        <f t="shared" si="57"/>
        <v>13.513999999999999</v>
      </c>
      <c r="G496" s="4">
        <f t="shared" si="58"/>
        <v>-0.15267999999999837</v>
      </c>
      <c r="H496" s="4">
        <f t="shared" si="59"/>
        <v>-3.3812249533998084E-2</v>
      </c>
      <c r="I496" s="12">
        <f t="shared" si="60"/>
        <v>8.6198090511264702E-3</v>
      </c>
      <c r="J496" s="12">
        <f t="shared" si="61"/>
        <v>1.1072871464910872E-2</v>
      </c>
      <c r="K496" s="12">
        <f t="shared" si="62"/>
        <v>-2.4530624137844015E-3</v>
      </c>
      <c r="L496" s="4">
        <f t="shared" si="63"/>
        <v>154.10237377155812</v>
      </c>
      <c r="M496" s="1"/>
      <c r="N496" s="1"/>
    </row>
    <row r="497" spans="1:14" x14ac:dyDescent="0.25">
      <c r="A497" s="1">
        <v>44147</v>
      </c>
      <c r="B497" s="3">
        <v>1175</v>
      </c>
      <c r="C497" s="4">
        <v>13.242000000000001</v>
      </c>
      <c r="D497" s="2">
        <v>1.1111</v>
      </c>
      <c r="E497" s="4">
        <f t="shared" si="56"/>
        <v>13.055425</v>
      </c>
      <c r="F497" s="4">
        <f t="shared" si="57"/>
        <v>13.242000000000001</v>
      </c>
      <c r="G497" s="4">
        <f t="shared" si="58"/>
        <v>-0.18657500000000127</v>
      </c>
      <c r="H497" s="4">
        <f t="shared" si="59"/>
        <v>-3.3895000000002895E-2</v>
      </c>
      <c r="I497" s="12">
        <f t="shared" si="60"/>
        <v>-2.2894070346343165E-2</v>
      </c>
      <c r="J497" s="12">
        <f t="shared" si="61"/>
        <v>-2.0127275418084789E-2</v>
      </c>
      <c r="K497" s="12">
        <f t="shared" si="62"/>
        <v>-2.7667949282583759E-3</v>
      </c>
      <c r="L497" s="4">
        <f t="shared" si="63"/>
        <v>153.6760041053744</v>
      </c>
      <c r="M497" s="1"/>
      <c r="N497" s="1"/>
    </row>
    <row r="498" spans="1:14" x14ac:dyDescent="0.25">
      <c r="A498" s="1">
        <v>44148</v>
      </c>
      <c r="B498" s="3">
        <v>1165.8000489999999</v>
      </c>
      <c r="C498" s="4">
        <v>13.148</v>
      </c>
      <c r="D498" s="2">
        <v>1.1153</v>
      </c>
      <c r="E498" s="4">
        <f t="shared" si="56"/>
        <v>13.002167946496998</v>
      </c>
      <c r="F498" s="4">
        <f t="shared" si="57"/>
        <v>13.148</v>
      </c>
      <c r="G498" s="4">
        <f t="shared" si="58"/>
        <v>-0.14583205350300155</v>
      </c>
      <c r="H498" s="4">
        <f t="shared" si="59"/>
        <v>4.0742946496999721E-2</v>
      </c>
      <c r="I498" s="12">
        <f t="shared" si="60"/>
        <v>-4.0793044656149968E-3</v>
      </c>
      <c r="J498" s="12">
        <f t="shared" si="61"/>
        <v>-7.0986255852590885E-3</v>
      </c>
      <c r="K498" s="12">
        <f t="shared" si="62"/>
        <v>3.0193211196440917E-3</v>
      </c>
      <c r="L498" s="4">
        <f t="shared" si="63"/>
        <v>154.14000131015229</v>
      </c>
      <c r="M498" s="1"/>
      <c r="N498" s="1"/>
    </row>
    <row r="499" spans="1:14" x14ac:dyDescent="0.25">
      <c r="A499" s="1">
        <v>44151</v>
      </c>
      <c r="B499" s="3">
        <v>1241</v>
      </c>
      <c r="C499" s="4">
        <v>13.988</v>
      </c>
      <c r="D499" s="2">
        <v>1.1139000000000001</v>
      </c>
      <c r="E499" s="4">
        <f t="shared" si="56"/>
        <v>13.823499000000002</v>
      </c>
      <c r="F499" s="4">
        <f t="shared" si="57"/>
        <v>13.988</v>
      </c>
      <c r="G499" s="4">
        <f t="shared" si="58"/>
        <v>-0.16450099999999779</v>
      </c>
      <c r="H499" s="4">
        <f t="shared" si="59"/>
        <v>-1.8668946496996242E-2</v>
      </c>
      <c r="I499" s="12">
        <f t="shared" si="60"/>
        <v>6.3168777459476244E-2</v>
      </c>
      <c r="J499" s="12">
        <f t="shared" si="61"/>
        <v>6.3888043808944417E-2</v>
      </c>
      <c r="K499" s="12">
        <f t="shared" si="62"/>
        <v>-7.1926634946817281E-4</v>
      </c>
      <c r="L499" s="4">
        <f t="shared" si="63"/>
        <v>154.02913359410292</v>
      </c>
      <c r="M499" s="1"/>
      <c r="N499" s="1"/>
    </row>
    <row r="500" spans="1:14" x14ac:dyDescent="0.25">
      <c r="A500" s="1">
        <v>44152</v>
      </c>
      <c r="B500" s="3">
        <v>1252.400024</v>
      </c>
      <c r="C500" s="4">
        <v>14.132</v>
      </c>
      <c r="D500" s="2">
        <v>1.1165</v>
      </c>
      <c r="E500" s="4">
        <f t="shared" si="56"/>
        <v>13.983046267960001</v>
      </c>
      <c r="F500" s="4">
        <f t="shared" si="57"/>
        <v>14.132</v>
      </c>
      <c r="G500" s="4">
        <f t="shared" si="58"/>
        <v>-0.14895373203999895</v>
      </c>
      <c r="H500" s="4">
        <f t="shared" si="59"/>
        <v>1.5547267959998834E-2</v>
      </c>
      <c r="I500" s="12">
        <f t="shared" si="60"/>
        <v>1.1541742648514708E-2</v>
      </c>
      <c r="J500" s="12">
        <f t="shared" si="61"/>
        <v>1.0294538175579016E-2</v>
      </c>
      <c r="K500" s="12">
        <f t="shared" si="62"/>
        <v>1.2472044729356924E-3</v>
      </c>
      <c r="L500" s="4">
        <f t="shared" si="63"/>
        <v>154.22123941848389</v>
      </c>
      <c r="M500" s="1"/>
      <c r="N500" s="1"/>
    </row>
    <row r="501" spans="1:14" x14ac:dyDescent="0.25">
      <c r="A501" s="1">
        <v>44153</v>
      </c>
      <c r="B501" s="3">
        <v>1258</v>
      </c>
      <c r="C501" s="4">
        <v>14.26</v>
      </c>
      <c r="D501" s="2">
        <v>1.1196999999999999</v>
      </c>
      <c r="E501" s="4">
        <f t="shared" si="56"/>
        <v>14.085825999999999</v>
      </c>
      <c r="F501" s="4">
        <f t="shared" si="57"/>
        <v>14.26</v>
      </c>
      <c r="G501" s="4">
        <f t="shared" si="58"/>
        <v>-0.17417400000000072</v>
      </c>
      <c r="H501" s="4">
        <f t="shared" si="59"/>
        <v>-2.5220267960001763E-2</v>
      </c>
      <c r="I501" s="12">
        <f t="shared" si="60"/>
        <v>7.3503105167793681E-3</v>
      </c>
      <c r="J501" s="12">
        <f t="shared" si="61"/>
        <v>9.0574582507783052E-3</v>
      </c>
      <c r="K501" s="12">
        <f t="shared" si="62"/>
        <v>-1.7071477339989372E-3</v>
      </c>
      <c r="L501" s="4">
        <f t="shared" si="63"/>
        <v>153.95796097907612</v>
      </c>
      <c r="M501" s="1"/>
      <c r="N501" s="1"/>
    </row>
    <row r="502" spans="1:14" x14ac:dyDescent="0.25">
      <c r="A502" s="1">
        <v>44154</v>
      </c>
      <c r="B502" s="3">
        <v>1226</v>
      </c>
      <c r="C502" s="4">
        <v>13.824</v>
      </c>
      <c r="D502" s="2">
        <v>1.117</v>
      </c>
      <c r="E502" s="4">
        <f t="shared" si="56"/>
        <v>13.694419999999999</v>
      </c>
      <c r="F502" s="4">
        <f t="shared" si="57"/>
        <v>13.824</v>
      </c>
      <c r="G502" s="4">
        <f t="shared" si="58"/>
        <v>-0.12958000000000069</v>
      </c>
      <c r="H502" s="4">
        <f t="shared" si="59"/>
        <v>4.4594000000000023E-2</v>
      </c>
      <c r="I502" s="12">
        <f t="shared" si="60"/>
        <v>-2.7787223837636543E-2</v>
      </c>
      <c r="J502" s="12">
        <f t="shared" si="61"/>
        <v>-3.0575035063113654E-2</v>
      </c>
      <c r="K502" s="12">
        <f t="shared" si="62"/>
        <v>2.7878112254771104E-3</v>
      </c>
      <c r="L502" s="4">
        <f t="shared" si="63"/>
        <v>154.38716671094517</v>
      </c>
      <c r="M502" s="1"/>
      <c r="N502" s="1"/>
    </row>
    <row r="503" spans="1:14" x14ac:dyDescent="0.25">
      <c r="A503" s="1">
        <v>44155</v>
      </c>
      <c r="B503" s="3">
        <v>1244.8000489999999</v>
      </c>
      <c r="C503" s="4">
        <v>14.098000000000001</v>
      </c>
      <c r="D503" s="2">
        <v>1.1201000000000001</v>
      </c>
      <c r="E503" s="4">
        <f t="shared" si="56"/>
        <v>13.943005348849001</v>
      </c>
      <c r="F503" s="4">
        <f t="shared" si="57"/>
        <v>14.098000000000001</v>
      </c>
      <c r="G503" s="4">
        <f t="shared" si="58"/>
        <v>-0.15499465115100008</v>
      </c>
      <c r="H503" s="4">
        <f t="shared" si="59"/>
        <v>-2.541465115099939E-2</v>
      </c>
      <c r="I503" s="12">
        <f t="shared" si="60"/>
        <v>1.8152309396747057E-2</v>
      </c>
      <c r="J503" s="12">
        <f t="shared" si="61"/>
        <v>1.982060185185186E-2</v>
      </c>
      <c r="K503" s="12">
        <f t="shared" si="62"/>
        <v>-1.6682924551048028E-3</v>
      </c>
      <c r="L503" s="4">
        <f t="shared" si="63"/>
        <v>154.12960376555628</v>
      </c>
      <c r="M503" s="1"/>
      <c r="N503" s="1"/>
    </row>
    <row r="504" spans="1:14" x14ac:dyDescent="0.25">
      <c r="A504" s="1">
        <v>44158</v>
      </c>
      <c r="B504" s="3">
        <v>1299</v>
      </c>
      <c r="C504" s="4">
        <v>14.75</v>
      </c>
      <c r="D504" s="2">
        <v>1.1252</v>
      </c>
      <c r="E504" s="4">
        <f t="shared" si="56"/>
        <v>14.616348</v>
      </c>
      <c r="F504" s="4">
        <f t="shared" si="57"/>
        <v>14.75</v>
      </c>
      <c r="G504" s="4">
        <f t="shared" si="58"/>
        <v>-0.13365199999999966</v>
      </c>
      <c r="H504" s="4">
        <f t="shared" si="59"/>
        <v>2.1342651151000425E-2</v>
      </c>
      <c r="I504" s="12">
        <f t="shared" si="60"/>
        <v>4.8292504686343163E-2</v>
      </c>
      <c r="J504" s="12">
        <f t="shared" si="61"/>
        <v>4.6247694708469123E-2</v>
      </c>
      <c r="K504" s="12">
        <f t="shared" si="62"/>
        <v>2.0448099778740403E-3</v>
      </c>
      <c r="L504" s="4">
        <f t="shared" si="63"/>
        <v>154.44476951722186</v>
      </c>
      <c r="M504" s="1"/>
      <c r="N504" s="1"/>
    </row>
    <row r="505" spans="1:14" x14ac:dyDescent="0.25">
      <c r="A505" s="1">
        <v>44159</v>
      </c>
      <c r="B505" s="3">
        <v>1373.400024</v>
      </c>
      <c r="C505" s="4">
        <v>15.608000000000001</v>
      </c>
      <c r="D505" s="2">
        <v>1.1234999999999999</v>
      </c>
      <c r="E505" s="4">
        <f t="shared" si="56"/>
        <v>15.430149269639999</v>
      </c>
      <c r="F505" s="4">
        <f t="shared" si="57"/>
        <v>15.608000000000001</v>
      </c>
      <c r="G505" s="4">
        <f t="shared" si="58"/>
        <v>-0.17785073036000121</v>
      </c>
      <c r="H505" s="4">
        <f t="shared" si="59"/>
        <v>-4.4198730360001548E-2</v>
      </c>
      <c r="I505" s="12">
        <f t="shared" si="60"/>
        <v>5.5677469477327657E-2</v>
      </c>
      <c r="J505" s="12">
        <f t="shared" si="61"/>
        <v>5.8169491525423833E-2</v>
      </c>
      <c r="K505" s="12">
        <f t="shared" si="62"/>
        <v>-2.4920220480961763E-3</v>
      </c>
      <c r="L505" s="4">
        <f t="shared" si="63"/>
        <v>154.05988974637179</v>
      </c>
      <c r="M505" s="1"/>
      <c r="N505" s="1"/>
    </row>
    <row r="506" spans="1:14" x14ac:dyDescent="0.25">
      <c r="K506" s="1"/>
      <c r="L506" s="1"/>
      <c r="M506" s="1"/>
      <c r="N506" s="1"/>
    </row>
    <row r="507" spans="1:14" x14ac:dyDescent="0.25">
      <c r="K507" s="1"/>
      <c r="L507" s="1"/>
      <c r="M507" s="1"/>
      <c r="N507" s="1"/>
    </row>
    <row r="508" spans="1:14" x14ac:dyDescent="0.25">
      <c r="K508" s="1"/>
      <c r="L508" s="1"/>
      <c r="M508" s="1"/>
      <c r="N508" s="1"/>
    </row>
    <row r="509" spans="1:14" x14ac:dyDescent="0.25">
      <c r="K509" s="1"/>
      <c r="L509" s="1"/>
      <c r="M509" s="1"/>
      <c r="N509" s="1"/>
    </row>
    <row r="510" spans="1:14" x14ac:dyDescent="0.25">
      <c r="K510" s="1"/>
      <c r="L510" s="1"/>
      <c r="M510" s="1"/>
      <c r="N510" s="1"/>
    </row>
    <row r="511" spans="1:14" x14ac:dyDescent="0.25">
      <c r="K511" s="1"/>
      <c r="L511" s="1"/>
      <c r="M511" s="1"/>
      <c r="N511" s="1"/>
    </row>
    <row r="512" spans="1:14" x14ac:dyDescent="0.25">
      <c r="K512" s="1"/>
      <c r="L512" s="1"/>
      <c r="M512" s="1"/>
      <c r="N512" s="1"/>
    </row>
    <row r="513" spans="11:14" x14ac:dyDescent="0.25">
      <c r="K513" s="1"/>
      <c r="L513" s="1"/>
      <c r="M513" s="1"/>
      <c r="N513" s="1"/>
    </row>
    <row r="514" spans="11:14" x14ac:dyDescent="0.25">
      <c r="K514" s="1"/>
      <c r="L514" s="1"/>
      <c r="M514" s="1"/>
      <c r="N514" s="1"/>
    </row>
    <row r="515" spans="11:14" x14ac:dyDescent="0.25">
      <c r="K515" s="1"/>
      <c r="L515" s="1"/>
      <c r="M515" s="1"/>
      <c r="N515" s="1"/>
    </row>
    <row r="516" spans="11:14" x14ac:dyDescent="0.25">
      <c r="K516" s="1"/>
      <c r="L516" s="1"/>
      <c r="M516" s="1"/>
      <c r="N516" s="1"/>
    </row>
    <row r="517" spans="11:14" x14ac:dyDescent="0.25">
      <c r="K517" s="1"/>
      <c r="L517" s="1"/>
      <c r="M517" s="1"/>
      <c r="N517" s="1"/>
    </row>
    <row r="518" spans="11:14" x14ac:dyDescent="0.25">
      <c r="K518" s="1"/>
      <c r="L518" s="1"/>
      <c r="M518" s="1"/>
      <c r="N518" s="1"/>
    </row>
    <row r="519" spans="11:14" x14ac:dyDescent="0.25">
      <c r="K519" s="1"/>
      <c r="L519" s="1"/>
      <c r="M519" s="1"/>
      <c r="N519" s="1"/>
    </row>
    <row r="520" spans="11:14" x14ac:dyDescent="0.25">
      <c r="K520" s="1"/>
      <c r="L520" s="1"/>
      <c r="M520" s="1"/>
      <c r="N520" s="1"/>
    </row>
    <row r="521" spans="11:14" x14ac:dyDescent="0.25">
      <c r="K521" s="1"/>
      <c r="L521" s="1"/>
      <c r="M521" s="1"/>
      <c r="N521" s="1"/>
    </row>
    <row r="522" spans="11:14" x14ac:dyDescent="0.25">
      <c r="K522" s="1"/>
      <c r="L522" s="1"/>
      <c r="M522" s="1"/>
      <c r="N522" s="1"/>
    </row>
    <row r="523" spans="11:14" x14ac:dyDescent="0.25">
      <c r="K523" s="1"/>
      <c r="L523" s="1"/>
      <c r="M523" s="1"/>
      <c r="N523" s="1"/>
    </row>
    <row r="524" spans="11:14" x14ac:dyDescent="0.25">
      <c r="K524" s="1"/>
      <c r="L524" s="1"/>
      <c r="M524" s="1"/>
      <c r="N524" s="1"/>
    </row>
    <row r="525" spans="11:14" x14ac:dyDescent="0.25">
      <c r="K525" s="1"/>
      <c r="L525" s="1"/>
      <c r="M525" s="1"/>
      <c r="N525" s="1"/>
    </row>
    <row r="526" spans="11:14" x14ac:dyDescent="0.25">
      <c r="K526" s="1"/>
      <c r="L526" s="1"/>
      <c r="M526" s="1"/>
      <c r="N526" s="1"/>
    </row>
  </sheetData>
  <mergeCells count="11">
    <mergeCell ref="O1:Q1"/>
    <mergeCell ref="I1:J1"/>
    <mergeCell ref="I3:J3"/>
    <mergeCell ref="K1:L2"/>
    <mergeCell ref="B1:C1"/>
    <mergeCell ref="A1:A3"/>
    <mergeCell ref="D1:D3"/>
    <mergeCell ref="E1:F1"/>
    <mergeCell ref="E3:F3"/>
    <mergeCell ref="G1:G3"/>
    <mergeCell ref="H1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2020-11-25T17:14:17Z</dcterms:created>
  <dcterms:modified xsi:type="dcterms:W3CDTF">2020-11-25T20:07:20Z</dcterms:modified>
</cp:coreProperties>
</file>