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F08B5CF6-43A1-49C9-8E57-BA4A59CD5197}" xr6:coauthVersionLast="47" xr6:coauthVersionMax="47" xr10:uidLastSave="{00000000-0000-0000-0000-000000000000}"/>
  <bookViews>
    <workbookView xWindow="-120" yWindow="-120" windowWidth="20730" windowHeight="11160" activeTab="1" xr2:uid="{95312F45-0307-468C-BAF5-559A105AA1E0}"/>
  </bookViews>
  <sheets>
    <sheet name="One_proportion" sheetId="1" r:id="rId1"/>
    <sheet name="Two_propor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B86" i="1" s="1"/>
  <c r="C84" i="1"/>
  <c r="C86" i="1" s="1"/>
  <c r="B85" i="1"/>
  <c r="C85" i="1"/>
  <c r="B67" i="2"/>
  <c r="B70" i="2" s="1"/>
  <c r="C67" i="2"/>
  <c r="C69" i="2" s="1"/>
  <c r="B68" i="2"/>
  <c r="C68" i="2"/>
  <c r="B69" i="2"/>
  <c r="B73" i="2"/>
  <c r="C87" i="1" l="1"/>
  <c r="C89" i="1" s="1"/>
  <c r="C90" i="1" s="1"/>
  <c r="B87" i="1"/>
  <c r="B89" i="1" s="1"/>
  <c r="B90" i="1" s="1"/>
  <c r="B72" i="2"/>
  <c r="C70" i="2"/>
  <c r="B74" i="2" l="1"/>
  <c r="B75" i="2" s="1"/>
  <c r="B77" i="2" s="1"/>
  <c r="B78" i="2" s="1"/>
</calcChain>
</file>

<file path=xl/sharedStrings.xml><?xml version="1.0" encoding="utf-8"?>
<sst xmlns="http://schemas.openxmlformats.org/spreadsheetml/2006/main" count="301" uniqueCount="26">
  <si>
    <t>H</t>
  </si>
  <si>
    <t>T</t>
  </si>
  <si>
    <t>Student</t>
  </si>
  <si>
    <t>Toss</t>
  </si>
  <si>
    <t>First coin</t>
  </si>
  <si>
    <t>Second coin</t>
  </si>
  <si>
    <t>Statistics exam result</t>
  </si>
  <si>
    <t>First campus</t>
  </si>
  <si>
    <t>Second campus</t>
  </si>
  <si>
    <t>Sample size</t>
  </si>
  <si>
    <t>Heads</t>
  </si>
  <si>
    <t>Tails</t>
  </si>
  <si>
    <t>Sample size (n)</t>
  </si>
  <si>
    <t>Observed proportion</t>
  </si>
  <si>
    <t>Expected proportion</t>
  </si>
  <si>
    <t>Z-stat</t>
  </si>
  <si>
    <t>p-value</t>
  </si>
  <si>
    <t>Passes</t>
  </si>
  <si>
    <t>Fails</t>
  </si>
  <si>
    <t>Pass rate (proportion)</t>
  </si>
  <si>
    <t>Total passes</t>
  </si>
  <si>
    <t>Total fails</t>
  </si>
  <si>
    <t>Sample proportion</t>
  </si>
  <si>
    <t>Subample size (n)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</si>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</sst>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84</xdr:row>
      <xdr:rowOff>185737</xdr:rowOff>
    </xdr:from>
    <xdr:ext cx="1589731" cy="532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CF6E24-2E9C-4646-B62C-775D3E1D94AD}"/>
                </a:ext>
              </a:extLst>
            </xdr:cNvPr>
            <xdr:cNvSpPr txBox="1"/>
          </xdr:nvSpPr>
          <xdr:spPr>
            <a:xfrm>
              <a:off x="3981450" y="16187737"/>
              <a:ext cx="1589731" cy="532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 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(0,1)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CF6E24-2E9C-4646-B62C-775D3E1D94AD}"/>
                </a:ext>
              </a:extLst>
            </xdr:cNvPr>
            <xdr:cNvSpPr txBox="1"/>
          </xdr:nvSpPr>
          <xdr:spPr>
            <a:xfrm>
              <a:off x="3981450" y="16187737"/>
              <a:ext cx="1589731" cy="532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𝑍=(𝑝 ̂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−𝑝)/√(</a:t>
              </a:r>
              <a:r>
                <a:rPr lang="en-GB" sz="1100" b="0" i="0">
                  <a:latin typeface="Cambria Math" panose="02040503050406030204" pitchFamily="18" charset="0"/>
                </a:rPr>
                <a:t>𝑝(1−𝑝)/𝑛)  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  𝑁(0,1)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75</xdr:row>
      <xdr:rowOff>171450</xdr:rowOff>
    </xdr:from>
    <xdr:ext cx="2210156" cy="543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8CE9C9-5BAB-4C35-9E2B-2624020A970A}"/>
                </a:ext>
              </a:extLst>
            </xdr:cNvPr>
            <xdr:cNvSpPr txBox="1"/>
          </xdr:nvSpPr>
          <xdr:spPr>
            <a:xfrm>
              <a:off x="2943225" y="14458950"/>
              <a:ext cx="2210156" cy="543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</m:acc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</m:acc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acc>
                              <m:accPr>
                                <m:chr m:val="̂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rad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 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(0,1)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8CE9C9-5BAB-4C35-9E2B-2624020A970A}"/>
                </a:ext>
              </a:extLst>
            </xdr:cNvPr>
            <xdr:cNvSpPr txBox="1"/>
          </xdr:nvSpPr>
          <xdr:spPr>
            <a:xfrm>
              <a:off x="2943225" y="14458950"/>
              <a:ext cx="2210156" cy="543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𝑍=(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̂_1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̂_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2)/√(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̂(1−𝑝 ̂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(1/𝑛_1 +1/𝑛_2 ) ) </a:t>
              </a:r>
              <a:r>
                <a:rPr lang="en-GB" sz="1100" b="0" i="0">
                  <a:latin typeface="Cambria Math" panose="02040503050406030204" pitchFamily="18" charset="0"/>
                </a:rPr>
                <a:t> 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  𝑁(0,1)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0740-989D-4A5E-BE23-F8226E74751B}">
  <dimension ref="A1:D107"/>
  <sheetViews>
    <sheetView topLeftCell="A76" workbookViewId="0">
      <selection activeCell="C98" sqref="C98"/>
    </sheetView>
  </sheetViews>
  <sheetFormatPr defaultRowHeight="15" x14ac:dyDescent="0.25"/>
  <cols>
    <col min="1" max="1" width="21.5703125" customWidth="1"/>
    <col min="2" max="4" width="17.5703125" customWidth="1"/>
  </cols>
  <sheetData>
    <row r="1" spans="1:4" x14ac:dyDescent="0.25">
      <c r="A1" s="8" t="s">
        <v>3</v>
      </c>
      <c r="B1" s="8" t="s">
        <v>4</v>
      </c>
      <c r="C1" s="8" t="s">
        <v>5</v>
      </c>
    </row>
    <row r="2" spans="1:4" x14ac:dyDescent="0.25">
      <c r="A2" s="8"/>
      <c r="B2" s="8"/>
      <c r="C2" s="8"/>
      <c r="D2" s="1"/>
    </row>
    <row r="3" spans="1:4" x14ac:dyDescent="0.25">
      <c r="A3" s="1">
        <v>1</v>
      </c>
      <c r="B3" s="1" t="s">
        <v>0</v>
      </c>
      <c r="C3" s="1" t="s">
        <v>1</v>
      </c>
    </row>
    <row r="4" spans="1:4" x14ac:dyDescent="0.25">
      <c r="A4" s="1">
        <v>2</v>
      </c>
      <c r="B4" s="1" t="s">
        <v>0</v>
      </c>
      <c r="C4" s="1" t="s">
        <v>0</v>
      </c>
    </row>
    <row r="5" spans="1:4" x14ac:dyDescent="0.25">
      <c r="A5" s="1">
        <v>3</v>
      </c>
      <c r="B5" s="1" t="s">
        <v>0</v>
      </c>
      <c r="C5" s="1" t="s">
        <v>1</v>
      </c>
    </row>
    <row r="6" spans="1:4" x14ac:dyDescent="0.25">
      <c r="A6" s="1">
        <v>4</v>
      </c>
      <c r="B6" s="1" t="s">
        <v>0</v>
      </c>
      <c r="C6" s="1" t="s">
        <v>1</v>
      </c>
    </row>
    <row r="7" spans="1:4" x14ac:dyDescent="0.25">
      <c r="A7" s="1">
        <v>5</v>
      </c>
      <c r="B7" s="1" t="s">
        <v>0</v>
      </c>
      <c r="C7" s="1" t="s">
        <v>1</v>
      </c>
    </row>
    <row r="8" spans="1:4" x14ac:dyDescent="0.25">
      <c r="A8" s="1">
        <v>6</v>
      </c>
      <c r="B8" s="1" t="s">
        <v>1</v>
      </c>
      <c r="C8" s="1" t="s">
        <v>1</v>
      </c>
    </row>
    <row r="9" spans="1:4" x14ac:dyDescent="0.25">
      <c r="A9" s="1">
        <v>7</v>
      </c>
      <c r="B9" s="1" t="s">
        <v>1</v>
      </c>
      <c r="C9" s="1" t="s">
        <v>0</v>
      </c>
    </row>
    <row r="10" spans="1:4" x14ac:dyDescent="0.25">
      <c r="A10" s="1">
        <v>8</v>
      </c>
      <c r="B10" s="1" t="s">
        <v>0</v>
      </c>
      <c r="C10" s="1" t="s">
        <v>1</v>
      </c>
    </row>
    <row r="11" spans="1:4" x14ac:dyDescent="0.25">
      <c r="A11" s="1">
        <v>9</v>
      </c>
      <c r="B11" s="1" t="s">
        <v>0</v>
      </c>
      <c r="C11" s="1" t="s">
        <v>0</v>
      </c>
    </row>
    <row r="12" spans="1:4" x14ac:dyDescent="0.25">
      <c r="A12" s="1">
        <v>10</v>
      </c>
      <c r="B12" s="1" t="s">
        <v>0</v>
      </c>
      <c r="C12" s="1" t="s">
        <v>0</v>
      </c>
    </row>
    <row r="13" spans="1:4" x14ac:dyDescent="0.25">
      <c r="A13" s="1">
        <v>11</v>
      </c>
      <c r="B13" s="1" t="s">
        <v>1</v>
      </c>
      <c r="C13" s="1" t="s">
        <v>1</v>
      </c>
    </row>
    <row r="14" spans="1:4" x14ac:dyDescent="0.25">
      <c r="A14" s="1">
        <v>12</v>
      </c>
      <c r="B14" s="1" t="s">
        <v>1</v>
      </c>
      <c r="C14" s="1" t="s">
        <v>1</v>
      </c>
    </row>
    <row r="15" spans="1:4" x14ac:dyDescent="0.25">
      <c r="A15" s="1">
        <v>13</v>
      </c>
      <c r="B15" s="1" t="s">
        <v>0</v>
      </c>
      <c r="C15" s="1" t="s">
        <v>1</v>
      </c>
    </row>
    <row r="16" spans="1:4" x14ac:dyDescent="0.25">
      <c r="A16" s="1">
        <v>14</v>
      </c>
      <c r="B16" s="1" t="s">
        <v>1</v>
      </c>
      <c r="C16" s="1" t="s">
        <v>0</v>
      </c>
    </row>
    <row r="17" spans="1:3" x14ac:dyDescent="0.25">
      <c r="A17" s="1">
        <v>15</v>
      </c>
      <c r="B17" s="1" t="s">
        <v>1</v>
      </c>
      <c r="C17" s="1" t="s">
        <v>0</v>
      </c>
    </row>
    <row r="18" spans="1:3" x14ac:dyDescent="0.25">
      <c r="A18" s="1">
        <v>16</v>
      </c>
      <c r="B18" s="1" t="s">
        <v>1</v>
      </c>
      <c r="C18" s="1" t="s">
        <v>1</v>
      </c>
    </row>
    <row r="19" spans="1:3" x14ac:dyDescent="0.25">
      <c r="A19" s="1">
        <v>17</v>
      </c>
      <c r="B19" s="1" t="s">
        <v>1</v>
      </c>
      <c r="C19" s="1" t="s">
        <v>1</v>
      </c>
    </row>
    <row r="20" spans="1:3" x14ac:dyDescent="0.25">
      <c r="A20" s="1">
        <v>18</v>
      </c>
      <c r="B20" s="1" t="s">
        <v>1</v>
      </c>
      <c r="C20" s="1" t="s">
        <v>1</v>
      </c>
    </row>
    <row r="21" spans="1:3" x14ac:dyDescent="0.25">
      <c r="A21" s="1">
        <v>19</v>
      </c>
      <c r="B21" s="1" t="s">
        <v>1</v>
      </c>
      <c r="C21" s="1" t="s">
        <v>0</v>
      </c>
    </row>
    <row r="22" spans="1:3" x14ac:dyDescent="0.25">
      <c r="A22" s="1">
        <v>20</v>
      </c>
      <c r="B22" s="1" t="s">
        <v>1</v>
      </c>
      <c r="C22" s="1" t="s">
        <v>0</v>
      </c>
    </row>
    <row r="23" spans="1:3" x14ac:dyDescent="0.25">
      <c r="A23" s="1">
        <v>21</v>
      </c>
      <c r="B23" s="1" t="s">
        <v>0</v>
      </c>
      <c r="C23" s="1" t="s">
        <v>0</v>
      </c>
    </row>
    <row r="24" spans="1:3" x14ac:dyDescent="0.25">
      <c r="A24" s="1">
        <v>22</v>
      </c>
      <c r="B24" s="1" t="s">
        <v>0</v>
      </c>
      <c r="C24" s="1" t="s">
        <v>0</v>
      </c>
    </row>
    <row r="25" spans="1:3" x14ac:dyDescent="0.25">
      <c r="A25" s="1">
        <v>23</v>
      </c>
      <c r="B25" s="1" t="s">
        <v>1</v>
      </c>
      <c r="C25" s="1" t="s">
        <v>0</v>
      </c>
    </row>
    <row r="26" spans="1:3" x14ac:dyDescent="0.25">
      <c r="A26" s="1">
        <v>24</v>
      </c>
      <c r="B26" s="1" t="s">
        <v>0</v>
      </c>
      <c r="C26" s="1" t="s">
        <v>1</v>
      </c>
    </row>
    <row r="27" spans="1:3" x14ac:dyDescent="0.25">
      <c r="A27" s="1">
        <v>25</v>
      </c>
      <c r="B27" s="1" t="s">
        <v>1</v>
      </c>
      <c r="C27" s="1" t="s">
        <v>0</v>
      </c>
    </row>
    <row r="28" spans="1:3" x14ac:dyDescent="0.25">
      <c r="A28" s="1">
        <v>26</v>
      </c>
      <c r="B28" s="1" t="s">
        <v>0</v>
      </c>
      <c r="C28" s="1" t="s">
        <v>1</v>
      </c>
    </row>
    <row r="29" spans="1:3" x14ac:dyDescent="0.25">
      <c r="A29" s="1">
        <v>27</v>
      </c>
      <c r="B29" s="1" t="s">
        <v>0</v>
      </c>
      <c r="C29" s="1" t="s">
        <v>1</v>
      </c>
    </row>
    <row r="30" spans="1:3" x14ac:dyDescent="0.25">
      <c r="A30" s="1">
        <v>28</v>
      </c>
      <c r="B30" s="1" t="s">
        <v>1</v>
      </c>
      <c r="C30" s="1" t="s">
        <v>1</v>
      </c>
    </row>
    <row r="31" spans="1:3" x14ac:dyDescent="0.25">
      <c r="A31" s="1">
        <v>29</v>
      </c>
      <c r="B31" s="1" t="s">
        <v>1</v>
      </c>
      <c r="C31" s="1" t="s">
        <v>1</v>
      </c>
    </row>
    <row r="32" spans="1:3" x14ac:dyDescent="0.25">
      <c r="A32" s="1">
        <v>30</v>
      </c>
      <c r="B32" s="1" t="s">
        <v>1</v>
      </c>
      <c r="C32" s="1" t="s">
        <v>1</v>
      </c>
    </row>
    <row r="33" spans="1:3" x14ac:dyDescent="0.25">
      <c r="A33" s="1">
        <v>31</v>
      </c>
      <c r="B33" s="1" t="s">
        <v>0</v>
      </c>
      <c r="C33" s="1" t="s">
        <v>1</v>
      </c>
    </row>
    <row r="34" spans="1:3" x14ac:dyDescent="0.25">
      <c r="A34" s="1">
        <v>32</v>
      </c>
      <c r="B34" s="1" t="s">
        <v>0</v>
      </c>
      <c r="C34" s="1" t="s">
        <v>0</v>
      </c>
    </row>
    <row r="35" spans="1:3" x14ac:dyDescent="0.25">
      <c r="A35" s="1">
        <v>33</v>
      </c>
      <c r="B35" s="1" t="s">
        <v>0</v>
      </c>
      <c r="C35" s="1" t="s">
        <v>1</v>
      </c>
    </row>
    <row r="36" spans="1:3" x14ac:dyDescent="0.25">
      <c r="A36" s="1">
        <v>34</v>
      </c>
      <c r="B36" s="1" t="s">
        <v>1</v>
      </c>
      <c r="C36" s="1" t="s">
        <v>1</v>
      </c>
    </row>
    <row r="37" spans="1:3" x14ac:dyDescent="0.25">
      <c r="A37" s="1">
        <v>35</v>
      </c>
      <c r="B37" s="1" t="s">
        <v>1</v>
      </c>
      <c r="C37" s="1" t="s">
        <v>0</v>
      </c>
    </row>
    <row r="38" spans="1:3" x14ac:dyDescent="0.25">
      <c r="A38" s="1">
        <v>36</v>
      </c>
      <c r="B38" s="1" t="s">
        <v>0</v>
      </c>
      <c r="C38" s="1" t="s">
        <v>1</v>
      </c>
    </row>
    <row r="39" spans="1:3" x14ac:dyDescent="0.25">
      <c r="A39" s="1">
        <v>37</v>
      </c>
      <c r="B39" s="1" t="s">
        <v>0</v>
      </c>
      <c r="C39" s="1" t="s">
        <v>0</v>
      </c>
    </row>
    <row r="40" spans="1:3" x14ac:dyDescent="0.25">
      <c r="A40" s="1">
        <v>38</v>
      </c>
      <c r="B40" s="1" t="s">
        <v>0</v>
      </c>
      <c r="C40" s="1" t="s">
        <v>1</v>
      </c>
    </row>
    <row r="41" spans="1:3" x14ac:dyDescent="0.25">
      <c r="A41" s="1">
        <v>39</v>
      </c>
      <c r="B41" s="1" t="s">
        <v>1</v>
      </c>
      <c r="C41" s="1" t="s">
        <v>1</v>
      </c>
    </row>
    <row r="42" spans="1:3" x14ac:dyDescent="0.25">
      <c r="A42" s="1">
        <v>40</v>
      </c>
      <c r="B42" s="1" t="s">
        <v>0</v>
      </c>
      <c r="C42" s="1" t="s">
        <v>1</v>
      </c>
    </row>
    <row r="43" spans="1:3" x14ac:dyDescent="0.25">
      <c r="A43" s="1">
        <v>41</v>
      </c>
      <c r="B43" s="1" t="s">
        <v>1</v>
      </c>
      <c r="C43" s="1" t="s">
        <v>1</v>
      </c>
    </row>
    <row r="44" spans="1:3" x14ac:dyDescent="0.25">
      <c r="A44" s="1">
        <v>42</v>
      </c>
      <c r="B44" s="1" t="s">
        <v>0</v>
      </c>
      <c r="C44" s="1" t="s">
        <v>1</v>
      </c>
    </row>
    <row r="45" spans="1:3" x14ac:dyDescent="0.25">
      <c r="A45" s="1">
        <v>43</v>
      </c>
      <c r="B45" s="1" t="s">
        <v>0</v>
      </c>
      <c r="C45" s="1" t="s">
        <v>0</v>
      </c>
    </row>
    <row r="46" spans="1:3" x14ac:dyDescent="0.25">
      <c r="A46" s="1">
        <v>44</v>
      </c>
      <c r="B46" s="1" t="s">
        <v>1</v>
      </c>
      <c r="C46" s="1" t="s">
        <v>0</v>
      </c>
    </row>
    <row r="47" spans="1:3" x14ac:dyDescent="0.25">
      <c r="A47" s="1">
        <v>45</v>
      </c>
      <c r="B47" s="1" t="s">
        <v>1</v>
      </c>
      <c r="C47" s="1" t="s">
        <v>1</v>
      </c>
    </row>
    <row r="48" spans="1:3" x14ac:dyDescent="0.25">
      <c r="A48" s="1">
        <v>46</v>
      </c>
      <c r="B48" s="1" t="s">
        <v>1</v>
      </c>
      <c r="C48" s="1" t="s">
        <v>0</v>
      </c>
    </row>
    <row r="49" spans="1:3" x14ac:dyDescent="0.25">
      <c r="A49" s="1">
        <v>47</v>
      </c>
      <c r="B49" s="1" t="s">
        <v>0</v>
      </c>
      <c r="C49" s="1" t="s">
        <v>1</v>
      </c>
    </row>
    <row r="50" spans="1:3" x14ac:dyDescent="0.25">
      <c r="A50" s="1">
        <v>48</v>
      </c>
      <c r="B50" s="1" t="s">
        <v>0</v>
      </c>
      <c r="C50" s="1" t="s">
        <v>1</v>
      </c>
    </row>
    <row r="51" spans="1:3" x14ac:dyDescent="0.25">
      <c r="A51" s="1">
        <v>49</v>
      </c>
      <c r="B51" s="1" t="s">
        <v>1</v>
      </c>
      <c r="C51" s="1" t="s">
        <v>1</v>
      </c>
    </row>
    <row r="52" spans="1:3" x14ac:dyDescent="0.25">
      <c r="A52" s="1">
        <v>50</v>
      </c>
      <c r="B52" s="1" t="s">
        <v>0</v>
      </c>
      <c r="C52" s="1" t="s">
        <v>0</v>
      </c>
    </row>
    <row r="53" spans="1:3" x14ac:dyDescent="0.25">
      <c r="A53" s="1">
        <v>51</v>
      </c>
      <c r="B53" s="1" t="s">
        <v>0</v>
      </c>
      <c r="C53" s="1" t="s">
        <v>0</v>
      </c>
    </row>
    <row r="54" spans="1:3" x14ac:dyDescent="0.25">
      <c r="A54" s="1">
        <v>52</v>
      </c>
      <c r="B54" s="1" t="s">
        <v>0</v>
      </c>
      <c r="C54" s="1" t="s">
        <v>1</v>
      </c>
    </row>
    <row r="55" spans="1:3" x14ac:dyDescent="0.25">
      <c r="A55" s="1">
        <v>53</v>
      </c>
      <c r="B55" s="1" t="s">
        <v>1</v>
      </c>
      <c r="C55" s="1" t="s">
        <v>1</v>
      </c>
    </row>
    <row r="56" spans="1:3" x14ac:dyDescent="0.25">
      <c r="A56" s="1">
        <v>54</v>
      </c>
      <c r="B56" s="1" t="s">
        <v>0</v>
      </c>
      <c r="C56" s="1" t="s">
        <v>1</v>
      </c>
    </row>
    <row r="57" spans="1:3" x14ac:dyDescent="0.25">
      <c r="A57" s="1">
        <v>55</v>
      </c>
      <c r="B57" s="1" t="s">
        <v>1</v>
      </c>
      <c r="C57" s="1" t="s">
        <v>0</v>
      </c>
    </row>
    <row r="58" spans="1:3" x14ac:dyDescent="0.25">
      <c r="A58" s="1">
        <v>56</v>
      </c>
      <c r="B58" s="1" t="s">
        <v>1</v>
      </c>
      <c r="C58" s="1" t="s">
        <v>1</v>
      </c>
    </row>
    <row r="59" spans="1:3" x14ac:dyDescent="0.25">
      <c r="A59" s="1">
        <v>57</v>
      </c>
      <c r="B59" s="1" t="s">
        <v>1</v>
      </c>
      <c r="C59" s="1" t="s">
        <v>1</v>
      </c>
    </row>
    <row r="60" spans="1:3" x14ac:dyDescent="0.25">
      <c r="A60" s="1">
        <v>58</v>
      </c>
      <c r="B60" s="1" t="s">
        <v>1</v>
      </c>
      <c r="C60" s="1" t="s">
        <v>1</v>
      </c>
    </row>
    <row r="61" spans="1:3" x14ac:dyDescent="0.25">
      <c r="A61" s="1">
        <v>59</v>
      </c>
      <c r="B61" s="1" t="s">
        <v>1</v>
      </c>
      <c r="C61" s="1" t="s">
        <v>1</v>
      </c>
    </row>
    <row r="62" spans="1:3" x14ac:dyDescent="0.25">
      <c r="A62" s="1">
        <v>60</v>
      </c>
      <c r="B62" s="1" t="s">
        <v>1</v>
      </c>
      <c r="C62" s="1" t="s">
        <v>0</v>
      </c>
    </row>
    <row r="63" spans="1:3" x14ac:dyDescent="0.25">
      <c r="A63" s="1">
        <v>61</v>
      </c>
      <c r="B63" s="1" t="s">
        <v>1</v>
      </c>
      <c r="C63" s="1" t="s">
        <v>1</v>
      </c>
    </row>
    <row r="64" spans="1:3" x14ac:dyDescent="0.25">
      <c r="A64" s="1">
        <v>62</v>
      </c>
      <c r="B64" s="1" t="s">
        <v>1</v>
      </c>
      <c r="C64" s="1" t="s">
        <v>1</v>
      </c>
    </row>
    <row r="65" spans="1:3" x14ac:dyDescent="0.25">
      <c r="A65" s="1">
        <v>63</v>
      </c>
      <c r="B65" s="1" t="s">
        <v>1</v>
      </c>
      <c r="C65" s="1" t="s">
        <v>1</v>
      </c>
    </row>
    <row r="66" spans="1:3" x14ac:dyDescent="0.25">
      <c r="A66" s="1">
        <v>64</v>
      </c>
      <c r="B66" s="1" t="s">
        <v>1</v>
      </c>
      <c r="C66" s="1" t="s">
        <v>1</v>
      </c>
    </row>
    <row r="67" spans="1:3" x14ac:dyDescent="0.25">
      <c r="A67" s="1">
        <v>65</v>
      </c>
      <c r="B67" s="1" t="s">
        <v>1</v>
      </c>
      <c r="C67" s="1" t="s">
        <v>1</v>
      </c>
    </row>
    <row r="68" spans="1:3" x14ac:dyDescent="0.25">
      <c r="A68" s="1">
        <v>66</v>
      </c>
      <c r="B68" s="1" t="s">
        <v>0</v>
      </c>
      <c r="C68" s="1" t="s">
        <v>1</v>
      </c>
    </row>
    <row r="69" spans="1:3" x14ac:dyDescent="0.25">
      <c r="A69" s="1">
        <v>67</v>
      </c>
      <c r="B69" s="1" t="s">
        <v>1</v>
      </c>
      <c r="C69" s="1" t="s">
        <v>1</v>
      </c>
    </row>
    <row r="70" spans="1:3" x14ac:dyDescent="0.25">
      <c r="A70" s="1">
        <v>68</v>
      </c>
      <c r="B70" s="1" t="s">
        <v>0</v>
      </c>
      <c r="C70" s="1" t="s">
        <v>0</v>
      </c>
    </row>
    <row r="71" spans="1:3" x14ac:dyDescent="0.25">
      <c r="A71" s="1">
        <v>69</v>
      </c>
      <c r="B71" s="1" t="s">
        <v>0</v>
      </c>
      <c r="C71" s="1" t="s">
        <v>1</v>
      </c>
    </row>
    <row r="72" spans="1:3" x14ac:dyDescent="0.25">
      <c r="A72" s="1">
        <v>70</v>
      </c>
      <c r="B72" s="1" t="s">
        <v>0</v>
      </c>
      <c r="C72" s="1" t="s">
        <v>1</v>
      </c>
    </row>
    <row r="73" spans="1:3" x14ac:dyDescent="0.25">
      <c r="A73" s="1">
        <v>71</v>
      </c>
      <c r="B73" s="1" t="s">
        <v>1</v>
      </c>
      <c r="C73" s="1" t="s">
        <v>1</v>
      </c>
    </row>
    <row r="74" spans="1:3" x14ac:dyDescent="0.25">
      <c r="A74" s="1">
        <v>72</v>
      </c>
      <c r="B74" s="1" t="s">
        <v>1</v>
      </c>
      <c r="C74" s="1" t="s">
        <v>1</v>
      </c>
    </row>
    <row r="75" spans="1:3" x14ac:dyDescent="0.25">
      <c r="A75" s="1">
        <v>73</v>
      </c>
      <c r="B75" s="1" t="s">
        <v>1</v>
      </c>
      <c r="C75" s="1" t="s">
        <v>1</v>
      </c>
    </row>
    <row r="76" spans="1:3" x14ac:dyDescent="0.25">
      <c r="A76" s="1">
        <v>74</v>
      </c>
      <c r="B76" s="1" t="s">
        <v>1</v>
      </c>
      <c r="C76" s="1" t="s">
        <v>1</v>
      </c>
    </row>
    <row r="77" spans="1:3" x14ac:dyDescent="0.25">
      <c r="A77" s="1">
        <v>75</v>
      </c>
      <c r="B77" s="1" t="s">
        <v>0</v>
      </c>
      <c r="C77" s="1" t="s">
        <v>0</v>
      </c>
    </row>
    <row r="78" spans="1:3" x14ac:dyDescent="0.25">
      <c r="A78" s="1">
        <v>76</v>
      </c>
      <c r="B78" s="1" t="s">
        <v>0</v>
      </c>
      <c r="C78" s="1" t="s">
        <v>0</v>
      </c>
    </row>
    <row r="79" spans="1:3" x14ac:dyDescent="0.25">
      <c r="A79" s="1">
        <v>77</v>
      </c>
      <c r="B79" s="1" t="s">
        <v>1</v>
      </c>
      <c r="C79" s="1" t="s">
        <v>1</v>
      </c>
    </row>
    <row r="80" spans="1:3" x14ac:dyDescent="0.25">
      <c r="A80" s="1">
        <v>78</v>
      </c>
      <c r="B80" s="1" t="s">
        <v>0</v>
      </c>
      <c r="C80" s="1" t="s">
        <v>0</v>
      </c>
    </row>
    <row r="81" spans="1:3" x14ac:dyDescent="0.25">
      <c r="A81" s="1">
        <v>79</v>
      </c>
      <c r="B81" s="1" t="s">
        <v>0</v>
      </c>
      <c r="C81" s="1" t="s">
        <v>1</v>
      </c>
    </row>
    <row r="82" spans="1:3" x14ac:dyDescent="0.25">
      <c r="A82" s="1">
        <v>80</v>
      </c>
      <c r="B82" s="1" t="s">
        <v>0</v>
      </c>
      <c r="C82" s="1" t="s">
        <v>1</v>
      </c>
    </row>
    <row r="83" spans="1:3" x14ac:dyDescent="0.25">
      <c r="A83" s="1"/>
    </row>
    <row r="84" spans="1:3" x14ac:dyDescent="0.25">
      <c r="A84" s="1" t="s">
        <v>10</v>
      </c>
      <c r="B84" s="1">
        <f>COUNTIF(B3:B82,"H")</f>
        <v>38</v>
      </c>
      <c r="C84" s="1">
        <f>COUNTIF(C3:C82,"H")</f>
        <v>26</v>
      </c>
    </row>
    <row r="85" spans="1:3" x14ac:dyDescent="0.25">
      <c r="A85" s="1" t="s">
        <v>11</v>
      </c>
      <c r="B85" s="1">
        <f>COUNTIF(B3:B82,"T")</f>
        <v>42</v>
      </c>
      <c r="C85" s="1">
        <f>COUNTIF(C3:C82,"T")</f>
        <v>54</v>
      </c>
    </row>
    <row r="86" spans="1:3" x14ac:dyDescent="0.25">
      <c r="A86" s="1" t="s">
        <v>12</v>
      </c>
      <c r="B86" s="1">
        <f>B84+B85</f>
        <v>80</v>
      </c>
      <c r="C86" s="1">
        <f>C84+C85</f>
        <v>80</v>
      </c>
    </row>
    <row r="87" spans="1:3" x14ac:dyDescent="0.25">
      <c r="A87" s="1" t="s">
        <v>13</v>
      </c>
      <c r="B87" s="4">
        <f>B84/B86</f>
        <v>0.47499999999999998</v>
      </c>
      <c r="C87" s="4">
        <f>C84/C86</f>
        <v>0.32500000000000001</v>
      </c>
    </row>
    <row r="88" spans="1:3" x14ac:dyDescent="0.25">
      <c r="A88" s="1" t="s">
        <v>14</v>
      </c>
      <c r="B88" s="5">
        <v>0.5</v>
      </c>
      <c r="C88" s="5">
        <v>0.5</v>
      </c>
    </row>
    <row r="89" spans="1:3" x14ac:dyDescent="0.25">
      <c r="A89" s="1" t="s">
        <v>15</v>
      </c>
      <c r="B89" s="6">
        <f>(B87-B88)/SQRT(B88*(1-B88)/B86)</f>
        <v>-0.44721359549995837</v>
      </c>
      <c r="C89" s="6">
        <f>(C87-C88)/SQRT(C88*(1-C88)/C86)</f>
        <v>-3.1304951684997055</v>
      </c>
    </row>
    <row r="90" spans="1:3" x14ac:dyDescent="0.25">
      <c r="A90" s="1" t="s">
        <v>16</v>
      </c>
      <c r="B90" s="4">
        <f>2*(1 - _xlfn.NORM.S.DIST(ABS(B89),1))</f>
        <v>0.65472084601857672</v>
      </c>
      <c r="C90" s="4">
        <f>2*(1 - _xlfn.NORM.S.DIST(ABS(C89),1))</f>
        <v>1.7451186995289802E-3</v>
      </c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  <row r="95" spans="1:3" x14ac:dyDescent="0.25">
      <c r="A95" s="1"/>
    </row>
    <row r="96" spans="1:3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6137-BC2E-4CF5-87E9-337004F83B1E}">
  <dimension ref="A1:C78"/>
  <sheetViews>
    <sheetView tabSelected="1" topLeftCell="A64" workbookViewId="0">
      <selection activeCell="B79" sqref="B79"/>
    </sheetView>
  </sheetViews>
  <sheetFormatPr defaultRowHeight="15" x14ac:dyDescent="0.25"/>
  <cols>
    <col min="1" max="1" width="20.5703125" bestFit="1" customWidth="1"/>
    <col min="2" max="3" width="17.5703125" customWidth="1"/>
  </cols>
  <sheetData>
    <row r="1" spans="1:3" x14ac:dyDescent="0.25">
      <c r="A1" s="8" t="s">
        <v>2</v>
      </c>
      <c r="B1" s="9" t="s">
        <v>6</v>
      </c>
      <c r="C1" s="9"/>
    </row>
    <row r="2" spans="1:3" x14ac:dyDescent="0.25">
      <c r="A2" s="8"/>
      <c r="B2" s="1" t="s">
        <v>7</v>
      </c>
      <c r="C2" s="1" t="s">
        <v>8</v>
      </c>
    </row>
    <row r="3" spans="1:3" x14ac:dyDescent="0.25">
      <c r="A3" s="1">
        <v>1</v>
      </c>
      <c r="B3" s="1" t="s">
        <v>24</v>
      </c>
      <c r="C3" s="7" t="s">
        <v>24</v>
      </c>
    </row>
    <row r="4" spans="1:3" x14ac:dyDescent="0.25">
      <c r="A4" s="1">
        <v>2</v>
      </c>
      <c r="B4" s="1" t="s">
        <v>24</v>
      </c>
      <c r="C4" s="7" t="s">
        <v>24</v>
      </c>
    </row>
    <row r="5" spans="1:3" x14ac:dyDescent="0.25">
      <c r="A5" s="1">
        <v>3</v>
      </c>
      <c r="B5" s="1" t="s">
        <v>25</v>
      </c>
      <c r="C5" s="7" t="s">
        <v>24</v>
      </c>
    </row>
    <row r="6" spans="1:3" x14ac:dyDescent="0.25">
      <c r="A6" s="1">
        <v>4</v>
      </c>
      <c r="B6" s="1" t="s">
        <v>24</v>
      </c>
      <c r="C6" s="7" t="s">
        <v>25</v>
      </c>
    </row>
    <row r="7" spans="1:3" x14ac:dyDescent="0.25">
      <c r="A7" s="1">
        <v>5</v>
      </c>
      <c r="B7" s="1" t="s">
        <v>24</v>
      </c>
      <c r="C7" s="7" t="s">
        <v>25</v>
      </c>
    </row>
    <row r="8" spans="1:3" x14ac:dyDescent="0.25">
      <c r="A8" s="1">
        <v>6</v>
      </c>
      <c r="B8" s="1" t="s">
        <v>25</v>
      </c>
      <c r="C8" s="7" t="s">
        <v>25</v>
      </c>
    </row>
    <row r="9" spans="1:3" x14ac:dyDescent="0.25">
      <c r="A9" s="1">
        <v>7</v>
      </c>
      <c r="B9" s="1" t="s">
        <v>24</v>
      </c>
      <c r="C9" s="7" t="s">
        <v>24</v>
      </c>
    </row>
    <row r="10" spans="1:3" x14ac:dyDescent="0.25">
      <c r="A10" s="1">
        <v>8</v>
      </c>
      <c r="B10" s="1" t="s">
        <v>24</v>
      </c>
      <c r="C10" s="7" t="s">
        <v>24</v>
      </c>
    </row>
    <row r="11" spans="1:3" x14ac:dyDescent="0.25">
      <c r="A11" s="1">
        <v>9</v>
      </c>
      <c r="B11" s="1" t="s">
        <v>24</v>
      </c>
      <c r="C11" s="7" t="s">
        <v>25</v>
      </c>
    </row>
    <row r="12" spans="1:3" x14ac:dyDescent="0.25">
      <c r="A12" s="1">
        <v>10</v>
      </c>
      <c r="B12" s="1" t="s">
        <v>25</v>
      </c>
      <c r="C12" s="7" t="s">
        <v>24</v>
      </c>
    </row>
    <row r="13" spans="1:3" x14ac:dyDescent="0.25">
      <c r="A13" s="1">
        <v>11</v>
      </c>
      <c r="B13" s="1" t="s">
        <v>24</v>
      </c>
      <c r="C13" s="7" t="s">
        <v>25</v>
      </c>
    </row>
    <row r="14" spans="1:3" x14ac:dyDescent="0.25">
      <c r="A14" s="1">
        <v>12</v>
      </c>
      <c r="B14" s="1" t="s">
        <v>25</v>
      </c>
      <c r="C14" s="7" t="s">
        <v>24</v>
      </c>
    </row>
    <row r="15" spans="1:3" x14ac:dyDescent="0.25">
      <c r="A15" s="1">
        <v>13</v>
      </c>
      <c r="B15" s="1" t="s">
        <v>24</v>
      </c>
      <c r="C15" s="7" t="s">
        <v>25</v>
      </c>
    </row>
    <row r="16" spans="1:3" x14ac:dyDescent="0.25">
      <c r="A16" s="1">
        <v>14</v>
      </c>
      <c r="B16" s="1" t="s">
        <v>25</v>
      </c>
      <c r="C16" s="7" t="s">
        <v>24</v>
      </c>
    </row>
    <row r="17" spans="1:3" x14ac:dyDescent="0.25">
      <c r="A17" s="1">
        <v>15</v>
      </c>
      <c r="B17" s="1" t="s">
        <v>24</v>
      </c>
      <c r="C17" s="7" t="s">
        <v>24</v>
      </c>
    </row>
    <row r="18" spans="1:3" x14ac:dyDescent="0.25">
      <c r="A18" s="1">
        <v>16</v>
      </c>
      <c r="B18" s="1" t="s">
        <v>24</v>
      </c>
      <c r="C18" s="7" t="s">
        <v>24</v>
      </c>
    </row>
    <row r="19" spans="1:3" x14ac:dyDescent="0.25">
      <c r="A19" s="1">
        <v>17</v>
      </c>
      <c r="B19" s="1" t="s">
        <v>24</v>
      </c>
      <c r="C19" s="7" t="s">
        <v>25</v>
      </c>
    </row>
    <row r="20" spans="1:3" x14ac:dyDescent="0.25">
      <c r="A20" s="1">
        <v>18</v>
      </c>
      <c r="B20" s="1" t="s">
        <v>24</v>
      </c>
      <c r="C20" s="7" t="s">
        <v>24</v>
      </c>
    </row>
    <row r="21" spans="1:3" x14ac:dyDescent="0.25">
      <c r="A21" s="1">
        <v>19</v>
      </c>
      <c r="B21" s="1" t="s">
        <v>24</v>
      </c>
      <c r="C21" s="7" t="s">
        <v>24</v>
      </c>
    </row>
    <row r="22" spans="1:3" x14ac:dyDescent="0.25">
      <c r="A22" s="1">
        <v>20</v>
      </c>
      <c r="B22" s="1" t="s">
        <v>24</v>
      </c>
      <c r="C22" s="7" t="s">
        <v>24</v>
      </c>
    </row>
    <row r="23" spans="1:3" x14ac:dyDescent="0.25">
      <c r="A23" s="1">
        <v>21</v>
      </c>
      <c r="B23" s="1" t="s">
        <v>24</v>
      </c>
      <c r="C23" s="7" t="s">
        <v>24</v>
      </c>
    </row>
    <row r="24" spans="1:3" x14ac:dyDescent="0.25">
      <c r="A24" s="1">
        <v>22</v>
      </c>
      <c r="B24" s="1" t="s">
        <v>24</v>
      </c>
      <c r="C24" s="7" t="s">
        <v>24</v>
      </c>
    </row>
    <row r="25" spans="1:3" x14ac:dyDescent="0.25">
      <c r="A25" s="1">
        <v>23</v>
      </c>
      <c r="B25" s="1" t="s">
        <v>24</v>
      </c>
      <c r="C25" s="7" t="s">
        <v>24</v>
      </c>
    </row>
    <row r="26" spans="1:3" x14ac:dyDescent="0.25">
      <c r="A26" s="1">
        <v>24</v>
      </c>
      <c r="B26" s="1" t="s">
        <v>24</v>
      </c>
      <c r="C26" s="7" t="s">
        <v>25</v>
      </c>
    </row>
    <row r="27" spans="1:3" x14ac:dyDescent="0.25">
      <c r="A27" s="1">
        <v>25</v>
      </c>
      <c r="B27" s="1" t="s">
        <v>24</v>
      </c>
      <c r="C27" s="7" t="s">
        <v>25</v>
      </c>
    </row>
    <row r="28" spans="1:3" x14ac:dyDescent="0.25">
      <c r="A28" s="1">
        <v>26</v>
      </c>
      <c r="B28" s="1" t="s">
        <v>24</v>
      </c>
      <c r="C28" s="7" t="s">
        <v>25</v>
      </c>
    </row>
    <row r="29" spans="1:3" x14ac:dyDescent="0.25">
      <c r="A29" s="1">
        <v>27</v>
      </c>
      <c r="B29" s="1" t="s">
        <v>25</v>
      </c>
      <c r="C29" s="7" t="s">
        <v>24</v>
      </c>
    </row>
    <row r="30" spans="1:3" x14ac:dyDescent="0.25">
      <c r="A30" s="1">
        <v>28</v>
      </c>
      <c r="B30" s="1" t="s">
        <v>24</v>
      </c>
      <c r="C30" s="7" t="s">
        <v>24</v>
      </c>
    </row>
    <row r="31" spans="1:3" x14ac:dyDescent="0.25">
      <c r="A31" s="1">
        <v>29</v>
      </c>
      <c r="B31" s="1" t="s">
        <v>24</v>
      </c>
      <c r="C31" s="7" t="s">
        <v>24</v>
      </c>
    </row>
    <row r="32" spans="1:3" x14ac:dyDescent="0.25">
      <c r="A32" s="1">
        <v>30</v>
      </c>
      <c r="B32" s="1" t="s">
        <v>24</v>
      </c>
      <c r="C32" s="7" t="s">
        <v>25</v>
      </c>
    </row>
    <row r="33" spans="1:3" x14ac:dyDescent="0.25">
      <c r="A33" s="1">
        <v>31</v>
      </c>
      <c r="B33" s="1" t="s">
        <v>24</v>
      </c>
      <c r="C33" s="7" t="s">
        <v>24</v>
      </c>
    </row>
    <row r="34" spans="1:3" x14ac:dyDescent="0.25">
      <c r="A34" s="1">
        <v>32</v>
      </c>
      <c r="B34" s="1" t="s">
        <v>24</v>
      </c>
      <c r="C34" s="7" t="s">
        <v>25</v>
      </c>
    </row>
    <row r="35" spans="1:3" x14ac:dyDescent="0.25">
      <c r="A35" s="1">
        <v>33</v>
      </c>
      <c r="B35" s="1" t="s">
        <v>24</v>
      </c>
      <c r="C35" s="7" t="s">
        <v>24</v>
      </c>
    </row>
    <row r="36" spans="1:3" x14ac:dyDescent="0.25">
      <c r="A36" s="1">
        <v>34</v>
      </c>
      <c r="B36" s="1" t="s">
        <v>24</v>
      </c>
      <c r="C36" s="7" t="s">
        <v>25</v>
      </c>
    </row>
    <row r="37" spans="1:3" x14ac:dyDescent="0.25">
      <c r="A37" s="1">
        <v>35</v>
      </c>
      <c r="B37" s="1" t="s">
        <v>24</v>
      </c>
      <c r="C37" s="7" t="s">
        <v>24</v>
      </c>
    </row>
    <row r="38" spans="1:3" x14ac:dyDescent="0.25">
      <c r="A38" s="1">
        <v>36</v>
      </c>
      <c r="B38" s="1" t="s">
        <v>24</v>
      </c>
      <c r="C38" s="7" t="s">
        <v>24</v>
      </c>
    </row>
    <row r="39" spans="1:3" x14ac:dyDescent="0.25">
      <c r="A39" s="1">
        <v>37</v>
      </c>
      <c r="B39" s="1" t="s">
        <v>24</v>
      </c>
      <c r="C39" s="7" t="s">
        <v>24</v>
      </c>
    </row>
    <row r="40" spans="1:3" x14ac:dyDescent="0.25">
      <c r="A40" s="1">
        <v>38</v>
      </c>
      <c r="B40" s="1" t="s">
        <v>24</v>
      </c>
      <c r="C40" s="7" t="s">
        <v>24</v>
      </c>
    </row>
    <row r="41" spans="1:3" x14ac:dyDescent="0.25">
      <c r="A41" s="1">
        <v>39</v>
      </c>
      <c r="B41" s="1" t="s">
        <v>24</v>
      </c>
      <c r="C41" s="7" t="s">
        <v>24</v>
      </c>
    </row>
    <row r="42" spans="1:3" x14ac:dyDescent="0.25">
      <c r="A42" s="1">
        <v>40</v>
      </c>
      <c r="B42" s="1" t="s">
        <v>24</v>
      </c>
      <c r="C42" s="7" t="s">
        <v>25</v>
      </c>
    </row>
    <row r="43" spans="1:3" x14ac:dyDescent="0.25">
      <c r="A43" s="1">
        <v>41</v>
      </c>
      <c r="B43" s="1" t="s">
        <v>24</v>
      </c>
      <c r="C43" s="7" t="s">
        <v>24</v>
      </c>
    </row>
    <row r="44" spans="1:3" x14ac:dyDescent="0.25">
      <c r="A44" s="1">
        <v>42</v>
      </c>
      <c r="B44" s="1" t="s">
        <v>24</v>
      </c>
      <c r="C44" s="7" t="s">
        <v>24</v>
      </c>
    </row>
    <row r="45" spans="1:3" x14ac:dyDescent="0.25">
      <c r="A45" s="1">
        <v>43</v>
      </c>
      <c r="B45" s="1" t="s">
        <v>24</v>
      </c>
      <c r="C45" s="7" t="s">
        <v>24</v>
      </c>
    </row>
    <row r="46" spans="1:3" x14ac:dyDescent="0.25">
      <c r="A46" s="1">
        <v>44</v>
      </c>
      <c r="B46" s="1" t="s">
        <v>24</v>
      </c>
      <c r="C46" s="7" t="s">
        <v>24</v>
      </c>
    </row>
    <row r="47" spans="1:3" x14ac:dyDescent="0.25">
      <c r="A47" s="1">
        <v>45</v>
      </c>
      <c r="B47" s="1" t="s">
        <v>24</v>
      </c>
      <c r="C47" s="7" t="s">
        <v>24</v>
      </c>
    </row>
    <row r="48" spans="1:3" x14ac:dyDescent="0.25">
      <c r="A48" s="1">
        <v>46</v>
      </c>
      <c r="B48" s="1" t="s">
        <v>24</v>
      </c>
      <c r="C48" s="7" t="s">
        <v>25</v>
      </c>
    </row>
    <row r="49" spans="1:3" x14ac:dyDescent="0.25">
      <c r="A49" s="1">
        <v>47</v>
      </c>
      <c r="B49" s="1" t="s">
        <v>24</v>
      </c>
      <c r="C49" s="7" t="s">
        <v>24</v>
      </c>
    </row>
    <row r="50" spans="1:3" x14ac:dyDescent="0.25">
      <c r="A50" s="1">
        <v>48</v>
      </c>
      <c r="B50" s="1" t="s">
        <v>24</v>
      </c>
      <c r="C50" s="7" t="s">
        <v>24</v>
      </c>
    </row>
    <row r="51" spans="1:3" x14ac:dyDescent="0.25">
      <c r="A51" s="1">
        <v>49</v>
      </c>
      <c r="B51" s="1" t="s">
        <v>24</v>
      </c>
      <c r="C51" s="7" t="s">
        <v>24</v>
      </c>
    </row>
    <row r="52" spans="1:3" x14ac:dyDescent="0.25">
      <c r="A52" s="1">
        <v>50</v>
      </c>
      <c r="B52" s="1" t="s">
        <v>24</v>
      </c>
      <c r="C52" s="7" t="s">
        <v>24</v>
      </c>
    </row>
    <row r="53" spans="1:3" x14ac:dyDescent="0.25">
      <c r="A53" s="1">
        <v>51</v>
      </c>
      <c r="B53" s="1" t="s">
        <v>24</v>
      </c>
      <c r="C53" s="7" t="s">
        <v>24</v>
      </c>
    </row>
    <row r="54" spans="1:3" x14ac:dyDescent="0.25">
      <c r="A54" s="1">
        <v>52</v>
      </c>
      <c r="B54" s="1" t="s">
        <v>24</v>
      </c>
      <c r="C54" s="7" t="s">
        <v>25</v>
      </c>
    </row>
    <row r="55" spans="1:3" x14ac:dyDescent="0.25">
      <c r="A55" s="1">
        <v>53</v>
      </c>
      <c r="B55" s="1" t="s">
        <v>25</v>
      </c>
      <c r="C55" s="7" t="s">
        <v>24</v>
      </c>
    </row>
    <row r="56" spans="1:3" x14ac:dyDescent="0.25">
      <c r="A56" s="1">
        <v>54</v>
      </c>
      <c r="B56" s="1" t="s">
        <v>25</v>
      </c>
      <c r="C56" s="7" t="s">
        <v>24</v>
      </c>
    </row>
    <row r="57" spans="1:3" x14ac:dyDescent="0.25">
      <c r="A57" s="1">
        <v>55</v>
      </c>
      <c r="B57" s="1" t="s">
        <v>24</v>
      </c>
      <c r="C57" s="7"/>
    </row>
    <row r="58" spans="1:3" x14ac:dyDescent="0.25">
      <c r="A58" s="1">
        <v>56</v>
      </c>
      <c r="B58" s="1" t="s">
        <v>24</v>
      </c>
      <c r="C58" s="7"/>
    </row>
    <row r="59" spans="1:3" x14ac:dyDescent="0.25">
      <c r="A59" s="1">
        <v>57</v>
      </c>
      <c r="B59" s="1" t="s">
        <v>24</v>
      </c>
      <c r="C59" s="7"/>
    </row>
    <row r="60" spans="1:3" x14ac:dyDescent="0.25">
      <c r="A60" s="1">
        <v>58</v>
      </c>
      <c r="B60" s="1" t="s">
        <v>24</v>
      </c>
      <c r="C60" s="7"/>
    </row>
    <row r="61" spans="1:3" x14ac:dyDescent="0.25">
      <c r="A61" s="1">
        <v>59</v>
      </c>
      <c r="B61" s="1" t="s">
        <v>24</v>
      </c>
      <c r="C61" s="7"/>
    </row>
    <row r="62" spans="1:3" x14ac:dyDescent="0.25">
      <c r="A62" s="1">
        <v>60</v>
      </c>
      <c r="B62" s="1" t="s">
        <v>24</v>
      </c>
      <c r="C62" s="7"/>
    </row>
    <row r="63" spans="1:3" x14ac:dyDescent="0.25">
      <c r="A63" s="1">
        <v>61</v>
      </c>
      <c r="B63" s="1" t="s">
        <v>24</v>
      </c>
      <c r="C63" s="7"/>
    </row>
    <row r="64" spans="1:3" x14ac:dyDescent="0.25">
      <c r="A64" s="1">
        <v>62</v>
      </c>
      <c r="B64" s="1" t="s">
        <v>25</v>
      </c>
      <c r="C64" s="7"/>
    </row>
    <row r="65" spans="1:3" x14ac:dyDescent="0.25">
      <c r="A65" s="1">
        <v>63</v>
      </c>
      <c r="B65" s="1" t="s">
        <v>24</v>
      </c>
      <c r="C65" s="7"/>
    </row>
    <row r="67" spans="1:3" x14ac:dyDescent="0.25">
      <c r="A67" s="1" t="s">
        <v>17</v>
      </c>
      <c r="B67" s="1">
        <f>COUNTIF(B3:B65,"P")</f>
        <v>54</v>
      </c>
      <c r="C67" s="1">
        <f>COUNTIF(C3:C65,"P")</f>
        <v>38</v>
      </c>
    </row>
    <row r="68" spans="1:3" x14ac:dyDescent="0.25">
      <c r="A68" s="1" t="s">
        <v>18</v>
      </c>
      <c r="B68" s="2">
        <f>COUNTIF(B3:B65,"F")</f>
        <v>9</v>
      </c>
      <c r="C68" s="2">
        <f>COUNTIF(C3:C65,"F")</f>
        <v>16</v>
      </c>
    </row>
    <row r="69" spans="1:3" x14ac:dyDescent="0.25">
      <c r="A69" s="1" t="s">
        <v>23</v>
      </c>
      <c r="B69" s="1">
        <f>B67+B68</f>
        <v>63</v>
      </c>
      <c r="C69" s="1">
        <f>C67+C68</f>
        <v>54</v>
      </c>
    </row>
    <row r="70" spans="1:3" x14ac:dyDescent="0.25">
      <c r="A70" s="3" t="s">
        <v>19</v>
      </c>
      <c r="B70" s="4">
        <f>B67/B69</f>
        <v>0.8571428571428571</v>
      </c>
      <c r="C70" s="4">
        <f>C67/C69</f>
        <v>0.70370370370370372</v>
      </c>
    </row>
    <row r="72" spans="1:3" x14ac:dyDescent="0.25">
      <c r="A72" s="1" t="s">
        <v>20</v>
      </c>
      <c r="B72" s="1">
        <f>B67+C67</f>
        <v>92</v>
      </c>
    </row>
    <row r="73" spans="1:3" x14ac:dyDescent="0.25">
      <c r="A73" s="1" t="s">
        <v>21</v>
      </c>
      <c r="B73" s="1">
        <f>B68+C68</f>
        <v>25</v>
      </c>
    </row>
    <row r="74" spans="1:3" x14ac:dyDescent="0.25">
      <c r="A74" s="1" t="s">
        <v>9</v>
      </c>
      <c r="B74" s="1">
        <f>B72+B73</f>
        <v>117</v>
      </c>
    </row>
    <row r="75" spans="1:3" x14ac:dyDescent="0.25">
      <c r="A75" s="1" t="s">
        <v>22</v>
      </c>
      <c r="B75" s="4">
        <f>B72/B74</f>
        <v>0.78632478632478631</v>
      </c>
    </row>
    <row r="77" spans="1:3" x14ac:dyDescent="0.25">
      <c r="A77" s="1" t="s">
        <v>15</v>
      </c>
      <c r="B77" s="6">
        <f>(B70-C70)/SQRT(B75*(1-B75)*(1/B69 + 1/C69))</f>
        <v>2.0185167668087862</v>
      </c>
    </row>
    <row r="78" spans="1:3" x14ac:dyDescent="0.25">
      <c r="A78" s="1" t="s">
        <v>16</v>
      </c>
      <c r="B78" s="4">
        <f>2*(1 - _xlfn.NORM.S.DIST(ABS(B77),1))</f>
        <v>4.3537469745524637E-2</v>
      </c>
    </row>
  </sheetData>
  <mergeCells count="2"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One_proportion</vt:lpstr>
      <vt:lpstr>Two_proportions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2021-09-13T12:45:47Z</dcterms:created>
  <dcterms:modified xsi:type="dcterms:W3CDTF">2021-09-17T09:56:27Z</dcterms:modified>
</cp:coreProperties>
</file>