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ropbox\Distance learning\Academic matters\NEDL spreadsheets\"/>
    </mc:Choice>
  </mc:AlternateContent>
  <xr:revisionPtr revIDLastSave="0" documentId="8_{DA4E2B22-6C86-4CDD-83EC-34F9B94BF7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" i="1"/>
  <c r="P19" i="1"/>
  <c r="P20" i="1"/>
  <c r="P21" i="1"/>
  <c r="P18" i="1"/>
  <c r="L38" i="1"/>
  <c r="L62" i="1"/>
  <c r="L166" i="1"/>
  <c r="L198" i="1"/>
  <c r="L206" i="1"/>
  <c r="L285" i="1"/>
  <c r="L293" i="1"/>
  <c r="L369" i="1"/>
  <c r="L377" i="1"/>
  <c r="L454" i="1"/>
  <c r="L462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L8" i="1" s="1"/>
  <c r="H8" i="1"/>
  <c r="I8" i="1"/>
  <c r="J8" i="1"/>
  <c r="K8" i="1"/>
  <c r="G9" i="1"/>
  <c r="L9" i="1" s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L14" i="1" s="1"/>
  <c r="K14" i="1"/>
  <c r="G15" i="1"/>
  <c r="H15" i="1"/>
  <c r="I15" i="1"/>
  <c r="J15" i="1"/>
  <c r="K15" i="1"/>
  <c r="G16" i="1"/>
  <c r="L16" i="1" s="1"/>
  <c r="H16" i="1"/>
  <c r="I16" i="1"/>
  <c r="J16" i="1"/>
  <c r="K16" i="1"/>
  <c r="G17" i="1"/>
  <c r="L17" i="1" s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L22" i="1" s="1"/>
  <c r="G23" i="1"/>
  <c r="H23" i="1"/>
  <c r="I23" i="1"/>
  <c r="J23" i="1"/>
  <c r="K23" i="1"/>
  <c r="G24" i="1"/>
  <c r="L24" i="1" s="1"/>
  <c r="H24" i="1"/>
  <c r="I24" i="1"/>
  <c r="J24" i="1"/>
  <c r="K24" i="1"/>
  <c r="G25" i="1"/>
  <c r="L25" i="1" s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L29" i="1" s="1"/>
  <c r="H29" i="1"/>
  <c r="I29" i="1"/>
  <c r="J29" i="1"/>
  <c r="K29" i="1"/>
  <c r="G30" i="1"/>
  <c r="H30" i="1"/>
  <c r="I30" i="1"/>
  <c r="J30" i="1"/>
  <c r="L30" i="1" s="1"/>
  <c r="K30" i="1"/>
  <c r="G31" i="1"/>
  <c r="H31" i="1"/>
  <c r="I31" i="1"/>
  <c r="J31" i="1"/>
  <c r="K31" i="1"/>
  <c r="G32" i="1"/>
  <c r="L32" i="1" s="1"/>
  <c r="H32" i="1"/>
  <c r="I32" i="1"/>
  <c r="J32" i="1"/>
  <c r="K32" i="1"/>
  <c r="G33" i="1"/>
  <c r="L33" i="1" s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L40" i="1" s="1"/>
  <c r="H40" i="1"/>
  <c r="I40" i="1"/>
  <c r="J40" i="1"/>
  <c r="K40" i="1"/>
  <c r="G41" i="1"/>
  <c r="L41" i="1" s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L46" i="1" s="1"/>
  <c r="K46" i="1"/>
  <c r="G47" i="1"/>
  <c r="H47" i="1"/>
  <c r="I47" i="1"/>
  <c r="J47" i="1"/>
  <c r="K47" i="1"/>
  <c r="G48" i="1"/>
  <c r="L48" i="1" s="1"/>
  <c r="H48" i="1"/>
  <c r="I48" i="1"/>
  <c r="J48" i="1"/>
  <c r="K48" i="1"/>
  <c r="G49" i="1"/>
  <c r="L49" i="1" s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L54" i="1" s="1"/>
  <c r="K54" i="1"/>
  <c r="G55" i="1"/>
  <c r="H55" i="1"/>
  <c r="I55" i="1"/>
  <c r="J55" i="1"/>
  <c r="K55" i="1"/>
  <c r="G56" i="1"/>
  <c r="L56" i="1" s="1"/>
  <c r="H56" i="1"/>
  <c r="I56" i="1"/>
  <c r="J56" i="1"/>
  <c r="K56" i="1"/>
  <c r="G57" i="1"/>
  <c r="L57" i="1" s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L64" i="1" s="1"/>
  <c r="H64" i="1"/>
  <c r="I64" i="1"/>
  <c r="J64" i="1"/>
  <c r="K64" i="1"/>
  <c r="G65" i="1"/>
  <c r="L65" i="1" s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L70" i="1" s="1"/>
  <c r="K70" i="1"/>
  <c r="G71" i="1"/>
  <c r="H71" i="1"/>
  <c r="I71" i="1"/>
  <c r="J71" i="1"/>
  <c r="K71" i="1"/>
  <c r="G72" i="1"/>
  <c r="L72" i="1" s="1"/>
  <c r="H72" i="1"/>
  <c r="I72" i="1"/>
  <c r="J72" i="1"/>
  <c r="K72" i="1"/>
  <c r="G73" i="1"/>
  <c r="L73" i="1" s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L78" i="1" s="1"/>
  <c r="G79" i="1"/>
  <c r="H79" i="1"/>
  <c r="I79" i="1"/>
  <c r="J79" i="1"/>
  <c r="K79" i="1"/>
  <c r="G80" i="1"/>
  <c r="L80" i="1" s="1"/>
  <c r="H80" i="1"/>
  <c r="I80" i="1"/>
  <c r="J80" i="1"/>
  <c r="K80" i="1"/>
  <c r="G81" i="1"/>
  <c r="L81" i="1" s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L86" i="1" s="1"/>
  <c r="K86" i="1"/>
  <c r="G87" i="1"/>
  <c r="H87" i="1"/>
  <c r="I87" i="1"/>
  <c r="J87" i="1"/>
  <c r="K87" i="1"/>
  <c r="G88" i="1"/>
  <c r="L88" i="1" s="1"/>
  <c r="H88" i="1"/>
  <c r="I88" i="1"/>
  <c r="J88" i="1"/>
  <c r="K88" i="1"/>
  <c r="G89" i="1"/>
  <c r="L89" i="1" s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L94" i="1" s="1"/>
  <c r="K94" i="1"/>
  <c r="G95" i="1"/>
  <c r="H95" i="1"/>
  <c r="I95" i="1"/>
  <c r="J95" i="1"/>
  <c r="K95" i="1"/>
  <c r="G96" i="1"/>
  <c r="L96" i="1" s="1"/>
  <c r="H96" i="1"/>
  <c r="I96" i="1"/>
  <c r="J96" i="1"/>
  <c r="K96" i="1"/>
  <c r="G97" i="1"/>
  <c r="L97" i="1" s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L102" i="1" s="1"/>
  <c r="G103" i="1"/>
  <c r="H103" i="1"/>
  <c r="I103" i="1"/>
  <c r="J103" i="1"/>
  <c r="K103" i="1"/>
  <c r="G104" i="1"/>
  <c r="L104" i="1" s="1"/>
  <c r="H104" i="1"/>
  <c r="I104" i="1"/>
  <c r="J104" i="1"/>
  <c r="K104" i="1"/>
  <c r="G105" i="1"/>
  <c r="L105" i="1" s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L110" i="1" s="1"/>
  <c r="K110" i="1"/>
  <c r="G111" i="1"/>
  <c r="H111" i="1"/>
  <c r="I111" i="1"/>
  <c r="J111" i="1"/>
  <c r="K111" i="1"/>
  <c r="G112" i="1"/>
  <c r="H112" i="1"/>
  <c r="I112" i="1"/>
  <c r="J112" i="1"/>
  <c r="K112" i="1"/>
  <c r="G113" i="1"/>
  <c r="L113" i="1" s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L118" i="1" s="1"/>
  <c r="K118" i="1"/>
  <c r="G119" i="1"/>
  <c r="H119" i="1"/>
  <c r="I119" i="1"/>
  <c r="J119" i="1"/>
  <c r="K119" i="1"/>
  <c r="G120" i="1"/>
  <c r="H120" i="1"/>
  <c r="I120" i="1"/>
  <c r="J120" i="1"/>
  <c r="K120" i="1"/>
  <c r="G121" i="1"/>
  <c r="L121" i="1" s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L126" i="1" s="1"/>
  <c r="G127" i="1"/>
  <c r="H127" i="1"/>
  <c r="I127" i="1"/>
  <c r="J127" i="1"/>
  <c r="K127" i="1"/>
  <c r="G128" i="1"/>
  <c r="H128" i="1"/>
  <c r="I128" i="1"/>
  <c r="J128" i="1"/>
  <c r="K128" i="1"/>
  <c r="G129" i="1"/>
  <c r="L129" i="1" s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L134" i="1" s="1"/>
  <c r="K134" i="1"/>
  <c r="G135" i="1"/>
  <c r="H135" i="1"/>
  <c r="I135" i="1"/>
  <c r="J135" i="1"/>
  <c r="K135" i="1"/>
  <c r="G136" i="1"/>
  <c r="H136" i="1"/>
  <c r="I136" i="1"/>
  <c r="J136" i="1"/>
  <c r="K136" i="1"/>
  <c r="G137" i="1"/>
  <c r="L137" i="1" s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L142" i="1" s="1"/>
  <c r="K142" i="1"/>
  <c r="G143" i="1"/>
  <c r="H143" i="1"/>
  <c r="I143" i="1"/>
  <c r="J143" i="1"/>
  <c r="K143" i="1"/>
  <c r="G144" i="1"/>
  <c r="H144" i="1"/>
  <c r="I144" i="1"/>
  <c r="J144" i="1"/>
  <c r="K144" i="1"/>
  <c r="G145" i="1"/>
  <c r="L145" i="1" s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L150" i="1" s="1"/>
  <c r="K150" i="1"/>
  <c r="G151" i="1"/>
  <c r="H151" i="1"/>
  <c r="I151" i="1"/>
  <c r="J151" i="1"/>
  <c r="K151" i="1"/>
  <c r="G152" i="1"/>
  <c r="H152" i="1"/>
  <c r="I152" i="1"/>
  <c r="J152" i="1"/>
  <c r="K152" i="1"/>
  <c r="G153" i="1"/>
  <c r="L153" i="1" s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L158" i="1" s="1"/>
  <c r="K158" i="1"/>
  <c r="G159" i="1"/>
  <c r="H159" i="1"/>
  <c r="I159" i="1"/>
  <c r="J159" i="1"/>
  <c r="K159" i="1"/>
  <c r="G160" i="1"/>
  <c r="H160" i="1"/>
  <c r="I160" i="1"/>
  <c r="J160" i="1"/>
  <c r="K160" i="1"/>
  <c r="G161" i="1"/>
  <c r="L161" i="1" s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L169" i="1" s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L174" i="1" s="1"/>
  <c r="K174" i="1"/>
  <c r="G175" i="1"/>
  <c r="H175" i="1"/>
  <c r="I175" i="1"/>
  <c r="J175" i="1"/>
  <c r="K175" i="1"/>
  <c r="G176" i="1"/>
  <c r="H176" i="1"/>
  <c r="I176" i="1"/>
  <c r="J176" i="1"/>
  <c r="K176" i="1"/>
  <c r="G177" i="1"/>
  <c r="L177" i="1" s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L182" i="1" s="1"/>
  <c r="G183" i="1"/>
  <c r="H183" i="1"/>
  <c r="I183" i="1"/>
  <c r="J183" i="1"/>
  <c r="K183" i="1"/>
  <c r="G184" i="1"/>
  <c r="H184" i="1"/>
  <c r="I184" i="1"/>
  <c r="J184" i="1"/>
  <c r="K184" i="1"/>
  <c r="G185" i="1"/>
  <c r="L185" i="1" s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L190" i="1" s="1"/>
  <c r="K190" i="1"/>
  <c r="G191" i="1"/>
  <c r="H191" i="1"/>
  <c r="I191" i="1"/>
  <c r="J191" i="1"/>
  <c r="K191" i="1"/>
  <c r="G192" i="1"/>
  <c r="H192" i="1"/>
  <c r="I192" i="1"/>
  <c r="J192" i="1"/>
  <c r="K192" i="1"/>
  <c r="G193" i="1"/>
  <c r="L193" i="1" s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L197" i="1" s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L201" i="1" s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L205" i="1" s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L209" i="1" s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L213" i="1" s="1"/>
  <c r="H213" i="1"/>
  <c r="I213" i="1"/>
  <c r="J213" i="1"/>
  <c r="K213" i="1"/>
  <c r="G214" i="1"/>
  <c r="H214" i="1"/>
  <c r="I214" i="1"/>
  <c r="J214" i="1"/>
  <c r="L214" i="1" s="1"/>
  <c r="K214" i="1"/>
  <c r="G215" i="1"/>
  <c r="H215" i="1"/>
  <c r="I215" i="1"/>
  <c r="J215" i="1"/>
  <c r="K215" i="1"/>
  <c r="G216" i="1"/>
  <c r="H216" i="1"/>
  <c r="I216" i="1"/>
  <c r="J216" i="1"/>
  <c r="K216" i="1"/>
  <c r="G217" i="1"/>
  <c r="L217" i="1" s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L221" i="1" s="1"/>
  <c r="I221" i="1"/>
  <c r="J221" i="1"/>
  <c r="K221" i="1"/>
  <c r="G222" i="1"/>
  <c r="H222" i="1"/>
  <c r="I222" i="1"/>
  <c r="J222" i="1"/>
  <c r="L222" i="1" s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L229" i="1" s="1"/>
  <c r="H229" i="1"/>
  <c r="I229" i="1"/>
  <c r="J229" i="1"/>
  <c r="K229" i="1"/>
  <c r="G230" i="1"/>
  <c r="H230" i="1"/>
  <c r="I230" i="1"/>
  <c r="J230" i="1"/>
  <c r="L230" i="1" s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L237" i="1" s="1"/>
  <c r="H237" i="1"/>
  <c r="I237" i="1"/>
  <c r="J237" i="1"/>
  <c r="K237" i="1"/>
  <c r="G238" i="1"/>
  <c r="H238" i="1"/>
  <c r="I238" i="1"/>
  <c r="J238" i="1"/>
  <c r="L238" i="1" s="1"/>
  <c r="K238" i="1"/>
  <c r="G239" i="1"/>
  <c r="H239" i="1"/>
  <c r="I239" i="1"/>
  <c r="J239" i="1"/>
  <c r="K239" i="1"/>
  <c r="G240" i="1"/>
  <c r="H240" i="1"/>
  <c r="I240" i="1"/>
  <c r="J240" i="1"/>
  <c r="K240" i="1"/>
  <c r="G241" i="1"/>
  <c r="L241" i="1" s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L245" i="1" s="1"/>
  <c r="H245" i="1"/>
  <c r="I245" i="1"/>
  <c r="J245" i="1"/>
  <c r="K245" i="1"/>
  <c r="G246" i="1"/>
  <c r="H246" i="1"/>
  <c r="I246" i="1"/>
  <c r="J246" i="1"/>
  <c r="L246" i="1" s="1"/>
  <c r="K246" i="1"/>
  <c r="G247" i="1"/>
  <c r="H247" i="1"/>
  <c r="I247" i="1"/>
  <c r="J247" i="1"/>
  <c r="K247" i="1"/>
  <c r="G248" i="1"/>
  <c r="H248" i="1"/>
  <c r="I248" i="1"/>
  <c r="J248" i="1"/>
  <c r="K248" i="1"/>
  <c r="G249" i="1"/>
  <c r="L249" i="1" s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L253" i="1" s="1"/>
  <c r="H253" i="1"/>
  <c r="I253" i="1"/>
  <c r="J253" i="1"/>
  <c r="K253" i="1"/>
  <c r="G254" i="1"/>
  <c r="H254" i="1"/>
  <c r="I254" i="1"/>
  <c r="J254" i="1"/>
  <c r="L254" i="1" s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L261" i="1" s="1"/>
  <c r="H261" i="1"/>
  <c r="I261" i="1"/>
  <c r="J261" i="1"/>
  <c r="K261" i="1"/>
  <c r="G262" i="1"/>
  <c r="H262" i="1"/>
  <c r="I262" i="1"/>
  <c r="J262" i="1"/>
  <c r="L262" i="1" s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L269" i="1" s="1"/>
  <c r="H269" i="1"/>
  <c r="I269" i="1"/>
  <c r="J269" i="1"/>
  <c r="K269" i="1"/>
  <c r="G270" i="1"/>
  <c r="H270" i="1"/>
  <c r="I270" i="1"/>
  <c r="J270" i="1"/>
  <c r="L270" i="1" s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L277" i="1" s="1"/>
  <c r="H277" i="1"/>
  <c r="I277" i="1"/>
  <c r="J277" i="1"/>
  <c r="K277" i="1"/>
  <c r="G278" i="1"/>
  <c r="H278" i="1"/>
  <c r="I278" i="1"/>
  <c r="J278" i="1"/>
  <c r="L278" i="1" s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L286" i="1" s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L294" i="1" s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L301" i="1" s="1"/>
  <c r="H301" i="1"/>
  <c r="I301" i="1"/>
  <c r="J301" i="1"/>
  <c r="K301" i="1"/>
  <c r="G302" i="1"/>
  <c r="H302" i="1"/>
  <c r="I302" i="1"/>
  <c r="J302" i="1"/>
  <c r="L302" i="1" s="1"/>
  <c r="K302" i="1"/>
  <c r="G303" i="1"/>
  <c r="H303" i="1"/>
  <c r="I303" i="1"/>
  <c r="J303" i="1"/>
  <c r="K303" i="1"/>
  <c r="G304" i="1"/>
  <c r="H304" i="1"/>
  <c r="I304" i="1"/>
  <c r="J304" i="1"/>
  <c r="K304" i="1"/>
  <c r="G305" i="1"/>
  <c r="L305" i="1" s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L309" i="1" s="1"/>
  <c r="H309" i="1"/>
  <c r="I309" i="1"/>
  <c r="J309" i="1"/>
  <c r="K309" i="1"/>
  <c r="G310" i="1"/>
  <c r="H310" i="1"/>
  <c r="I310" i="1"/>
  <c r="J310" i="1"/>
  <c r="L310" i="1" s="1"/>
  <c r="K310" i="1"/>
  <c r="G311" i="1"/>
  <c r="H311" i="1"/>
  <c r="I311" i="1"/>
  <c r="J311" i="1"/>
  <c r="K311" i="1"/>
  <c r="G312" i="1"/>
  <c r="H312" i="1"/>
  <c r="I312" i="1"/>
  <c r="J312" i="1"/>
  <c r="K312" i="1"/>
  <c r="G313" i="1"/>
  <c r="L313" i="1" s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L317" i="1" s="1"/>
  <c r="H317" i="1"/>
  <c r="I317" i="1"/>
  <c r="J317" i="1"/>
  <c r="K317" i="1"/>
  <c r="G318" i="1"/>
  <c r="H318" i="1"/>
  <c r="I318" i="1"/>
  <c r="J318" i="1"/>
  <c r="L318" i="1" s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L325" i="1" s="1"/>
  <c r="H325" i="1"/>
  <c r="I325" i="1"/>
  <c r="J325" i="1"/>
  <c r="K325" i="1"/>
  <c r="G326" i="1"/>
  <c r="H326" i="1"/>
  <c r="I326" i="1"/>
  <c r="J326" i="1"/>
  <c r="L326" i="1" s="1"/>
  <c r="K326" i="1"/>
  <c r="G327" i="1"/>
  <c r="H327" i="1"/>
  <c r="I327" i="1"/>
  <c r="J327" i="1"/>
  <c r="K327" i="1"/>
  <c r="G328" i="1"/>
  <c r="H328" i="1"/>
  <c r="I328" i="1"/>
  <c r="J328" i="1"/>
  <c r="K328" i="1"/>
  <c r="G329" i="1"/>
  <c r="L329" i="1" s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L334" i="1" s="1"/>
  <c r="K334" i="1"/>
  <c r="G335" i="1"/>
  <c r="H335" i="1"/>
  <c r="I335" i="1"/>
  <c r="J335" i="1"/>
  <c r="K335" i="1"/>
  <c r="G336" i="1"/>
  <c r="H336" i="1"/>
  <c r="I336" i="1"/>
  <c r="J336" i="1"/>
  <c r="K336" i="1"/>
  <c r="G337" i="1"/>
  <c r="L337" i="1" s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L342" i="1" s="1"/>
  <c r="K342" i="1"/>
  <c r="G343" i="1"/>
  <c r="H343" i="1"/>
  <c r="I343" i="1"/>
  <c r="J343" i="1"/>
  <c r="K343" i="1"/>
  <c r="G344" i="1"/>
  <c r="H344" i="1"/>
  <c r="I344" i="1"/>
  <c r="J344" i="1"/>
  <c r="K344" i="1"/>
  <c r="G345" i="1"/>
  <c r="L345" i="1" s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L349" i="1" s="1"/>
  <c r="H349" i="1"/>
  <c r="I349" i="1"/>
  <c r="J349" i="1"/>
  <c r="K349" i="1"/>
  <c r="G350" i="1"/>
  <c r="H350" i="1"/>
  <c r="I350" i="1"/>
  <c r="J350" i="1"/>
  <c r="L350" i="1" s="1"/>
  <c r="K350" i="1"/>
  <c r="G351" i="1"/>
  <c r="H351" i="1"/>
  <c r="I351" i="1"/>
  <c r="J351" i="1"/>
  <c r="K351" i="1"/>
  <c r="G352" i="1"/>
  <c r="H352" i="1"/>
  <c r="I352" i="1"/>
  <c r="J352" i="1"/>
  <c r="K352" i="1"/>
  <c r="G353" i="1"/>
  <c r="L353" i="1" s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L357" i="1" s="1"/>
  <c r="H357" i="1"/>
  <c r="I357" i="1"/>
  <c r="J357" i="1"/>
  <c r="K357" i="1"/>
  <c r="G358" i="1"/>
  <c r="H358" i="1"/>
  <c r="I358" i="1"/>
  <c r="J358" i="1"/>
  <c r="L358" i="1" s="1"/>
  <c r="K358" i="1"/>
  <c r="G359" i="1"/>
  <c r="H359" i="1"/>
  <c r="I359" i="1"/>
  <c r="J359" i="1"/>
  <c r="K359" i="1"/>
  <c r="G360" i="1"/>
  <c r="H360" i="1"/>
  <c r="I360" i="1"/>
  <c r="J360" i="1"/>
  <c r="K360" i="1"/>
  <c r="G361" i="1"/>
  <c r="L361" i="1" s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L366" i="1" s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L378" i="1" s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L385" i="1" s="1"/>
  <c r="H385" i="1"/>
  <c r="I385" i="1"/>
  <c r="J385" i="1"/>
  <c r="K385" i="1"/>
  <c r="G386" i="1"/>
  <c r="L386" i="1" s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L390" i="1" s="1"/>
  <c r="K390" i="1"/>
  <c r="G391" i="1"/>
  <c r="H391" i="1"/>
  <c r="I391" i="1"/>
  <c r="J391" i="1"/>
  <c r="K391" i="1"/>
  <c r="G392" i="1"/>
  <c r="H392" i="1"/>
  <c r="I392" i="1"/>
  <c r="J392" i="1"/>
  <c r="K392" i="1"/>
  <c r="G393" i="1"/>
  <c r="L393" i="1" s="1"/>
  <c r="H393" i="1"/>
  <c r="I393" i="1"/>
  <c r="J393" i="1"/>
  <c r="K393" i="1"/>
  <c r="G394" i="1"/>
  <c r="L394" i="1" s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L398" i="1" s="1"/>
  <c r="K398" i="1"/>
  <c r="G399" i="1"/>
  <c r="H399" i="1"/>
  <c r="I399" i="1"/>
  <c r="J399" i="1"/>
  <c r="K399" i="1"/>
  <c r="G400" i="1"/>
  <c r="H400" i="1"/>
  <c r="I400" i="1"/>
  <c r="J400" i="1"/>
  <c r="K400" i="1"/>
  <c r="G401" i="1"/>
  <c r="L401" i="1" s="1"/>
  <c r="H401" i="1"/>
  <c r="I401" i="1"/>
  <c r="J401" i="1"/>
  <c r="K401" i="1"/>
  <c r="G402" i="1"/>
  <c r="L402" i="1" s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L409" i="1" s="1"/>
  <c r="H409" i="1"/>
  <c r="I409" i="1"/>
  <c r="J409" i="1"/>
  <c r="K409" i="1"/>
  <c r="G410" i="1"/>
  <c r="L410" i="1" s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L413" i="1" s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L417" i="1" s="1"/>
  <c r="H417" i="1"/>
  <c r="I417" i="1"/>
  <c r="J417" i="1"/>
  <c r="K417" i="1"/>
  <c r="G418" i="1"/>
  <c r="L418" i="1" s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L421" i="1" s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L425" i="1" s="1"/>
  <c r="H425" i="1"/>
  <c r="I425" i="1"/>
  <c r="J425" i="1"/>
  <c r="K425" i="1"/>
  <c r="G426" i="1"/>
  <c r="L426" i="1" s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L433" i="1" s="1"/>
  <c r="H433" i="1"/>
  <c r="I433" i="1"/>
  <c r="J433" i="1"/>
  <c r="K433" i="1"/>
  <c r="G434" i="1"/>
  <c r="L434" i="1" s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L441" i="1" s="1"/>
  <c r="H441" i="1"/>
  <c r="I441" i="1"/>
  <c r="J441" i="1"/>
  <c r="K441" i="1"/>
  <c r="G442" i="1"/>
  <c r="L442" i="1" s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L449" i="1" s="1"/>
  <c r="H449" i="1"/>
  <c r="I449" i="1"/>
  <c r="J449" i="1"/>
  <c r="K449" i="1"/>
  <c r="G450" i="1"/>
  <c r="L450" i="1" s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L457" i="1" s="1"/>
  <c r="H457" i="1"/>
  <c r="I457" i="1"/>
  <c r="J457" i="1"/>
  <c r="K457" i="1"/>
  <c r="G458" i="1"/>
  <c r="L458" i="1" s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L465" i="1" s="1"/>
  <c r="H465" i="1"/>
  <c r="I465" i="1"/>
  <c r="J465" i="1"/>
  <c r="K465" i="1"/>
  <c r="G466" i="1"/>
  <c r="L466" i="1" s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L473" i="1" s="1"/>
  <c r="H473" i="1"/>
  <c r="I473" i="1"/>
  <c r="J473" i="1"/>
  <c r="K473" i="1"/>
  <c r="G474" i="1"/>
  <c r="L474" i="1" s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L477" i="1" s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L481" i="1" s="1"/>
  <c r="H481" i="1"/>
  <c r="I481" i="1"/>
  <c r="J481" i="1"/>
  <c r="K481" i="1"/>
  <c r="G482" i="1"/>
  <c r="L482" i="1" s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L485" i="1" s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L489" i="1" s="1"/>
  <c r="H489" i="1"/>
  <c r="I489" i="1"/>
  <c r="J489" i="1"/>
  <c r="K489" i="1"/>
  <c r="G490" i="1"/>
  <c r="L490" i="1" s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L497" i="1" s="1"/>
  <c r="H497" i="1"/>
  <c r="I497" i="1"/>
  <c r="J497" i="1"/>
  <c r="K497" i="1"/>
  <c r="G498" i="1"/>
  <c r="L498" i="1" s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L505" i="1" s="1"/>
  <c r="H505" i="1"/>
  <c r="I505" i="1"/>
  <c r="J505" i="1"/>
  <c r="K505" i="1"/>
  <c r="G506" i="1"/>
  <c r="L506" i="1" s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H4" i="1"/>
  <c r="S4" i="1" s="1"/>
  <c r="I4" i="1"/>
  <c r="P5" i="1" s="1"/>
  <c r="J4" i="1"/>
  <c r="K4" i="1"/>
  <c r="G4" i="1"/>
  <c r="P3" i="1" s="1"/>
  <c r="L370" i="1" l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501" i="1"/>
  <c r="L470" i="1"/>
  <c r="L461" i="1"/>
  <c r="L445" i="1"/>
  <c r="L429" i="1"/>
  <c r="L422" i="1"/>
  <c r="L406" i="1"/>
  <c r="L389" i="1"/>
  <c r="L341" i="1"/>
  <c r="L333" i="1"/>
  <c r="L496" i="1"/>
  <c r="L464" i="1"/>
  <c r="L448" i="1"/>
  <c r="L416" i="1"/>
  <c r="L384" i="1"/>
  <c r="L360" i="1"/>
  <c r="L336" i="1"/>
  <c r="L320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L160" i="1"/>
  <c r="L152" i="1"/>
  <c r="L144" i="1"/>
  <c r="L136" i="1"/>
  <c r="L128" i="1"/>
  <c r="L120" i="1"/>
  <c r="L112" i="1"/>
  <c r="L493" i="1"/>
  <c r="L478" i="1"/>
  <c r="L437" i="1"/>
  <c r="L405" i="1"/>
  <c r="L397" i="1"/>
  <c r="L382" i="1"/>
  <c r="L374" i="1"/>
  <c r="L504" i="1"/>
  <c r="L472" i="1"/>
  <c r="L456" i="1"/>
  <c r="L432" i="1"/>
  <c r="L408" i="1"/>
  <c r="L392" i="1"/>
  <c r="L376" i="1"/>
  <c r="L344" i="1"/>
  <c r="L328" i="1"/>
  <c r="L304" i="1"/>
  <c r="L502" i="1"/>
  <c r="L494" i="1"/>
  <c r="L486" i="1"/>
  <c r="L469" i="1"/>
  <c r="L453" i="1"/>
  <c r="L446" i="1"/>
  <c r="L438" i="1"/>
  <c r="L430" i="1"/>
  <c r="L414" i="1"/>
  <c r="L381" i="1"/>
  <c r="L373" i="1"/>
  <c r="L365" i="1"/>
  <c r="L488" i="1"/>
  <c r="L480" i="1"/>
  <c r="L440" i="1"/>
  <c r="L424" i="1"/>
  <c r="L400" i="1"/>
  <c r="L368" i="1"/>
  <c r="L352" i="1"/>
  <c r="L312" i="1"/>
  <c r="L321" i="1"/>
  <c r="L297" i="1"/>
  <c r="L289" i="1"/>
  <c r="L281" i="1"/>
  <c r="L273" i="1"/>
  <c r="L265" i="1"/>
  <c r="L257" i="1"/>
  <c r="L233" i="1"/>
  <c r="L225" i="1"/>
  <c r="L499" i="1"/>
  <c r="L475" i="1"/>
  <c r="L467" i="1"/>
  <c r="L435" i="1"/>
  <c r="L419" i="1"/>
  <c r="L403" i="1"/>
  <c r="L379" i="1"/>
  <c r="L371" i="1"/>
  <c r="L355" i="1"/>
  <c r="L347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243" i="1"/>
  <c r="L235" i="1"/>
  <c r="L227" i="1"/>
  <c r="L219" i="1"/>
  <c r="L211" i="1"/>
  <c r="L203" i="1"/>
  <c r="L195" i="1"/>
  <c r="L187" i="1"/>
  <c r="L179" i="1"/>
  <c r="L171" i="1"/>
  <c r="L163" i="1"/>
  <c r="L155" i="1"/>
  <c r="L147" i="1"/>
  <c r="L139" i="1"/>
  <c r="L131" i="1"/>
  <c r="L123" i="1"/>
  <c r="L115" i="1"/>
  <c r="L107" i="1"/>
  <c r="L99" i="1"/>
  <c r="L91" i="1"/>
  <c r="L83" i="1"/>
  <c r="L75" i="1"/>
  <c r="L67" i="1"/>
  <c r="L59" i="1"/>
  <c r="L51" i="1"/>
  <c r="L43" i="1"/>
  <c r="L35" i="1"/>
  <c r="L27" i="1"/>
  <c r="L19" i="1"/>
  <c r="L11" i="1"/>
  <c r="L507" i="1"/>
  <c r="L491" i="1"/>
  <c r="L483" i="1"/>
  <c r="L459" i="1"/>
  <c r="L451" i="1"/>
  <c r="L443" i="1"/>
  <c r="L427" i="1"/>
  <c r="L411" i="1"/>
  <c r="L395" i="1"/>
  <c r="L387" i="1"/>
  <c r="L363" i="1"/>
  <c r="L6" i="1"/>
  <c r="L500" i="1"/>
  <c r="L476" i="1"/>
  <c r="L468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508" i="1"/>
  <c r="L492" i="1"/>
  <c r="L484" i="1"/>
  <c r="L460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L15" i="1"/>
  <c r="L7" i="1"/>
  <c r="L82" i="1"/>
  <c r="L74" i="1"/>
  <c r="L66" i="1"/>
  <c r="L58" i="1"/>
  <c r="L50" i="1"/>
  <c r="L42" i="1"/>
  <c r="L34" i="1"/>
  <c r="L26" i="1"/>
  <c r="L18" i="1"/>
  <c r="L10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1" i="1"/>
  <c r="L13" i="1"/>
  <c r="L5" i="1"/>
  <c r="T7" i="1"/>
  <c r="Q6" i="1"/>
  <c r="R7" i="1"/>
  <c r="T5" i="1"/>
  <c r="S7" i="1"/>
  <c r="P6" i="1"/>
  <c r="R4" i="1"/>
  <c r="Q7" i="1"/>
  <c r="S5" i="1"/>
  <c r="P4" i="1"/>
  <c r="T3" i="1"/>
  <c r="P7" i="1"/>
  <c r="R5" i="1"/>
  <c r="Q4" i="1"/>
  <c r="L4" i="1"/>
  <c r="S3" i="1"/>
  <c r="T6" i="1"/>
  <c r="Q5" i="1"/>
  <c r="R3" i="1"/>
  <c r="S6" i="1"/>
  <c r="Q3" i="1"/>
  <c r="R6" i="1"/>
  <c r="T4" i="1"/>
  <c r="P11" i="1" l="1" a="1"/>
  <c r="P11" i="1" s="1"/>
  <c r="P12" i="1" s="1"/>
  <c r="AF3" i="1"/>
  <c r="AF11" i="1"/>
  <c r="AF19" i="1"/>
  <c r="R18" i="1"/>
  <c r="T18" i="1" s="1"/>
  <c r="AF9" i="1"/>
  <c r="AF4" i="1"/>
  <c r="AF12" i="1"/>
  <c r="AF20" i="1"/>
  <c r="R20" i="1"/>
  <c r="T20" i="1" s="1"/>
  <c r="AF5" i="1"/>
  <c r="AF13" i="1"/>
  <c r="AF21" i="1"/>
  <c r="AH21" i="1" s="1"/>
  <c r="P13" i="1"/>
  <c r="AF6" i="1"/>
  <c r="AF14" i="1"/>
  <c r="AF2" i="1"/>
  <c r="AF7" i="1"/>
  <c r="AF15" i="1"/>
  <c r="AF17" i="1"/>
  <c r="AF8" i="1"/>
  <c r="AF16" i="1"/>
  <c r="R19" i="1"/>
  <c r="T19" i="1" s="1"/>
  <c r="AF10" i="1"/>
  <c r="AF18" i="1"/>
  <c r="R21" i="1"/>
  <c r="T21" i="1" s="1"/>
  <c r="AH14" i="1" l="1"/>
  <c r="AH18" i="1"/>
  <c r="AH20" i="1"/>
  <c r="AH6" i="1"/>
  <c r="AH4" i="1"/>
  <c r="AH2" i="1"/>
  <c r="AH10" i="1"/>
  <c r="AH16" i="1"/>
  <c r="AH8" i="1"/>
  <c r="AE13" i="1"/>
  <c r="AE15" i="1"/>
  <c r="AE16" i="1"/>
  <c r="AE18" i="1"/>
  <c r="AE5" i="1"/>
  <c r="AE21" i="1"/>
  <c r="AG21" i="1" s="1"/>
  <c r="AE7" i="1"/>
  <c r="AE10" i="1"/>
  <c r="AE8" i="1"/>
  <c r="AE11" i="1"/>
  <c r="AE2" i="1"/>
  <c r="AE17" i="1"/>
  <c r="AE3" i="1"/>
  <c r="Q20" i="1"/>
  <c r="S20" i="1" s="1"/>
  <c r="AE14" i="1"/>
  <c r="AE19" i="1"/>
  <c r="AE20" i="1"/>
  <c r="AE6" i="1"/>
  <c r="Q19" i="1"/>
  <c r="S19" i="1" s="1"/>
  <c r="Q21" i="1"/>
  <c r="S21" i="1" s="1"/>
  <c r="AE4" i="1"/>
  <c r="Q18" i="1"/>
  <c r="S18" i="1" s="1"/>
  <c r="AE9" i="1"/>
  <c r="AE12" i="1"/>
  <c r="AH17" i="1"/>
  <c r="AH13" i="1"/>
  <c r="AH19" i="1"/>
  <c r="AH12" i="1"/>
  <c r="AH9" i="1"/>
  <c r="AH15" i="1"/>
  <c r="AH5" i="1"/>
  <c r="AH11" i="1"/>
  <c r="AH7" i="1"/>
  <c r="AH3" i="1"/>
  <c r="AG16" i="1" l="1"/>
  <c r="AG2" i="1"/>
  <c r="AG20" i="1"/>
  <c r="AG15" i="1"/>
  <c r="AG8" i="1"/>
  <c r="AG13" i="1"/>
  <c r="AG12" i="1"/>
  <c r="AG19" i="1"/>
  <c r="AG10" i="1"/>
  <c r="AG6" i="1"/>
  <c r="AG14" i="1"/>
  <c r="AG11" i="1"/>
  <c r="AG9" i="1"/>
  <c r="AG7" i="1"/>
  <c r="AG4" i="1"/>
  <c r="AG3" i="1"/>
  <c r="AG5" i="1"/>
  <c r="AG17" i="1"/>
  <c r="AG18" i="1"/>
</calcChain>
</file>

<file path=xl/sharedStrings.xml><?xml version="1.0" encoding="utf-8"?>
<sst xmlns="http://schemas.openxmlformats.org/spreadsheetml/2006/main" count="43" uniqueCount="24">
  <si>
    <t>HSBC</t>
  </si>
  <si>
    <t>Barclays</t>
  </si>
  <si>
    <t>Lloyds</t>
  </si>
  <si>
    <t>RBS</t>
  </si>
  <si>
    <t>Standard Chartered</t>
  </si>
  <si>
    <t>Prices</t>
  </si>
  <si>
    <t>Returns</t>
  </si>
  <si>
    <t>Portfolio</t>
  </si>
  <si>
    <t>Covariance matrix</t>
  </si>
  <si>
    <t>weights</t>
  </si>
  <si>
    <t>portfolio variance</t>
  </si>
  <si>
    <t>portfolio stdev</t>
  </si>
  <si>
    <t>average return</t>
  </si>
  <si>
    <t>confidence interval</t>
  </si>
  <si>
    <t>portfolio value</t>
  </si>
  <si>
    <t>VCV VaR (%)</t>
  </si>
  <si>
    <t>HS VaR (%)</t>
  </si>
  <si>
    <t>Z-stat</t>
  </si>
  <si>
    <t>VCV CVaR (%)</t>
  </si>
  <si>
    <t>HS CVaR (%)</t>
  </si>
  <si>
    <t>VCV VaR (£)</t>
  </si>
  <si>
    <t>HS VaR (£)</t>
  </si>
  <si>
    <t>integral can be approximated</t>
  </si>
  <si>
    <t>using averaging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</si>
</sst>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540123</xdr:colOff>
      <xdr:row>10</xdr:row>
      <xdr:rowOff>58269</xdr:rowOff>
    </xdr:from>
    <xdr:ext cx="3127972" cy="476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7757961" y="1963269"/>
              <a:ext cx="3127972" cy="476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𝑉𝑎𝑟𝑖𝑎𝑛𝑐𝑒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…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d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𝐶𝑜𝑣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11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⋯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𝐶𝑜𝑣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  <m:r>
                                    <a:rPr lang="en-GB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⋱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𝐶𝑜𝑣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⋯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𝐶𝑜𝑣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𝑛𝑛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eqArr>
                              <m:eqArr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eqArr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  <m:e>
                                <m:r>
                                  <a:rPr lang="en-GB" b="0" i="1">
                                    <a:latin typeface="Cambria Math" panose="02040503050406030204" pitchFamily="18" charset="0"/>
                                  </a:rPr>
                                  <m:t>…</m:t>
                                </m:r>
                              </m:e>
                            </m:eqArr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57961" y="1963269"/>
              <a:ext cx="3127972" cy="476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𝑉𝑎𝑟𝑖𝑎𝑛𝑐𝑒=(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GB" sz="1100" b="0" i="0">
                  <a:latin typeface="Cambria Math" panose="02040503050406030204" pitchFamily="18" charset="0"/>
                </a:rPr>
                <a:t>1…𝑤_𝑛 )(■8(〖𝐶𝑜𝑣〗_11&amp;⋯&amp;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〖𝐶𝑜𝑣〗_1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𝑛@</a:t>
              </a:r>
              <a:r>
                <a:rPr lang="en-GB" sz="1100" b="0" i="0">
                  <a:latin typeface="Cambria Math" panose="02040503050406030204" pitchFamily="18" charset="0"/>
                </a:rPr>
                <a:t>⋮&amp;⋱&amp;⋮@〖𝐶𝑜𝑣〗_𝑛1&amp;⋯&amp;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〖𝐶𝑜𝑣〗_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𝑛𝑛 ))</a:t>
              </a:r>
              <a:r>
                <a:rPr lang="en-GB" sz="1100" b="0" i="0">
                  <a:latin typeface="Cambria Math" panose="02040503050406030204" pitchFamily="18" charset="0"/>
                </a:rPr>
                <a:t>(█(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𝑤_1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GB" b="0" i="0">
                  <a:latin typeface="Cambria Math" panose="02040503050406030204" pitchFamily="18" charset="0"/>
                </a:rPr>
                <a:t>…)</a:t>
              </a:r>
              <a:r>
                <a:rPr lang="en-GB" sz="1100" b="0" i="0">
                  <a:latin typeface="Cambria Math" panose="02040503050406030204" pitchFamily="18" charset="0"/>
                </a:rPr>
                <a:t>¦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285751</xdr:colOff>
      <xdr:row>22</xdr:row>
      <xdr:rowOff>11205</xdr:rowOff>
    </xdr:from>
    <xdr:ext cx="20755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5038295" y="4392705"/>
              <a:ext cx="20755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𝑉𝐶𝑉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𝑉𝑎𝑅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5038295" y="4392705"/>
              <a:ext cx="20755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𝑉𝐶𝑉 𝑉𝑎𝑅(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r>
                <a:rPr lang="en-GB" sz="1100" b="0" i="0">
                  <a:latin typeface="Cambria Math" panose="02040503050406030204" pitchFamily="18" charset="0"/>
                </a:rPr>
                <a:t>=−(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𝜇+𝑍(1−𝛼)𝜎)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286871</xdr:colOff>
      <xdr:row>23</xdr:row>
      <xdr:rowOff>6722</xdr:rowOff>
    </xdr:from>
    <xdr:ext cx="24314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5039415" y="4578722"/>
              <a:ext cx="24314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GB" sz="1100" b="0" i="1">
                      <a:latin typeface="Cambria Math" panose="02040503050406030204" pitchFamily="18" charset="0"/>
                    </a:rPr>
                    <m:t>𝐻𝑆</m:t>
                  </m:r>
                  <m:r>
                    <a:rPr lang="en-GB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GB" sz="1100" b="0" i="1">
                      <a:latin typeface="Cambria Math" panose="02040503050406030204" pitchFamily="18" charset="0"/>
                    </a:rPr>
                    <m:t>𝑉𝑎𝑅</m:t>
                  </m:r>
                  <m:d>
                    <m:dPr>
                      <m:ctrlPr>
                        <a:rPr lang="en-GB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GB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e>
                  </m:d>
                  <m:r>
                    <a:rPr lang="en-GB" sz="1100" b="0" i="1">
                      <a:latin typeface="Cambria Math" panose="02040503050406030204" pitchFamily="18" charset="0"/>
                    </a:rPr>
                    <m:t>=−</m:t>
                  </m:r>
                  <m:r>
                    <a:rPr lang="en-GB" sz="1100" b="0" i="1">
                      <a:latin typeface="Cambria Math" panose="02040503050406030204" pitchFamily="18" charset="0"/>
                    </a:rPr>
                    <m:t>𝑝𝑒𝑟𝑐𝑒𝑛𝑡𝑖𝑙𝑒</m:t>
                  </m:r>
                  <m:r>
                    <a:rPr lang="en-GB" sz="1100" b="0" i="1">
                      <a:latin typeface="Cambria Math" panose="02040503050406030204" pitchFamily="18" charset="0"/>
                    </a:rPr>
                    <m:t>.</m:t>
                  </m:r>
                  <m:r>
                    <a:rPr lang="en-GB" sz="1100" b="0" i="1">
                      <a:latin typeface="Cambria Math" panose="02040503050406030204" pitchFamily="18" charset="0"/>
                    </a:rPr>
                    <m:t>𝑒𝑥𝑐</m:t>
                  </m:r>
                  <m:r>
                    <a:rPr lang="en-GB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en-GB" sz="1100" b="0" i="1">
                      <a:latin typeface="Cambria Math" panose="02040503050406030204" pitchFamily="18" charset="0"/>
                    </a:rPr>
                    <m:t>𝑟</m:t>
                  </m:r>
                  <m:r>
                    <a:rPr lang="en-GB" sz="1100" b="0" i="1">
                      <a:latin typeface="Cambria Math" panose="02040503050406030204" pitchFamily="18" charset="0"/>
                    </a:rPr>
                    <m:t>, 1−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en-GB" sz="1100"/>
                <a:t>)</a:t>
              </a: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5039415" y="4578722"/>
              <a:ext cx="24314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𝐻𝑆 𝑉𝑎𝑅(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r>
                <a:rPr lang="en-GB" sz="1100" b="0" i="0">
                  <a:latin typeface="Cambria Math" panose="02040503050406030204" pitchFamily="18" charset="0"/>
                </a:rPr>
                <a:t>=−𝑝𝑒𝑟𝑐𝑒𝑛𝑡𝑖𝑙𝑒.𝑒𝑥𝑐(𝑟, 1−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GB" sz="1100"/>
                <a:t>)</a:t>
              </a:r>
            </a:p>
          </xdr:txBody>
        </xdr:sp>
      </mc:Fallback>
    </mc:AlternateContent>
    <xdr:clientData/>
  </xdr:oneCellAnchor>
  <xdr:oneCellAnchor>
    <xdr:from>
      <xdr:col>24</xdr:col>
      <xdr:colOff>470296</xdr:colOff>
      <xdr:row>1</xdr:row>
      <xdr:rowOff>178594</xdr:rowOff>
    </xdr:from>
    <xdr:ext cx="1936043" cy="3801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3854171" y="369094"/>
              <a:ext cx="1936043" cy="3801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𝐶𝑉𝑎𝑅</m:t>
                    </m:r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den>
                    </m:f>
                    <m:nary>
                      <m:nary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𝑉𝑎𝑅</m:t>
                        </m:r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</m:e>
                        </m:d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𝑑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3854171" y="369094"/>
              <a:ext cx="1936043" cy="3801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𝐶𝑉𝑎𝑅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(𝛼)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=1/(1−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∫24_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^1▒𝑉𝑎𝑅(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𝛼)𝑑𝛼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8"/>
  <sheetViews>
    <sheetView tabSelected="1" topLeftCell="AA1" zoomScale="160" zoomScaleNormal="160" workbookViewId="0">
      <selection activeCell="AE8" sqref="AE8"/>
    </sheetView>
  </sheetViews>
  <sheetFormatPr defaultRowHeight="15" x14ac:dyDescent="0.25"/>
  <cols>
    <col min="1" max="1" width="11.42578125" bestFit="1" customWidth="1"/>
    <col min="2" max="11" width="17.28515625" customWidth="1"/>
    <col min="12" max="12" width="18.42578125" bestFit="1" customWidth="1"/>
    <col min="15" max="15" width="18.42578125" bestFit="1" customWidth="1"/>
    <col min="16" max="20" width="18.5703125" customWidth="1"/>
    <col min="29" max="29" width="18.7109375" customWidth="1"/>
    <col min="30" max="34" width="12.28515625" customWidth="1"/>
  </cols>
  <sheetData>
    <row r="1" spans="1:34" x14ac:dyDescent="0.25">
      <c r="B1" s="15" t="s">
        <v>5</v>
      </c>
      <c r="C1" s="15"/>
      <c r="D1" s="15"/>
      <c r="E1" s="15"/>
      <c r="F1" s="15"/>
      <c r="G1" s="15" t="s">
        <v>6</v>
      </c>
      <c r="H1" s="15"/>
      <c r="I1" s="15"/>
      <c r="J1" s="15"/>
      <c r="K1" s="15"/>
      <c r="L1" s="15"/>
      <c r="P1" s="1">
        <v>1</v>
      </c>
      <c r="Q1" s="1">
        <v>2</v>
      </c>
      <c r="R1" s="1">
        <v>3</v>
      </c>
      <c r="S1" s="1">
        <v>4</v>
      </c>
      <c r="T1" s="1">
        <v>5</v>
      </c>
      <c r="AC1" s="11" t="s">
        <v>13</v>
      </c>
      <c r="AD1" s="11" t="s">
        <v>17</v>
      </c>
      <c r="AE1" s="11" t="s">
        <v>15</v>
      </c>
      <c r="AF1" s="11" t="s">
        <v>16</v>
      </c>
      <c r="AG1" s="11" t="s">
        <v>18</v>
      </c>
      <c r="AH1" s="11" t="s">
        <v>19</v>
      </c>
    </row>
    <row r="2" spans="1:3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7</v>
      </c>
      <c r="O2" s="1" t="s">
        <v>8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AC2" s="12">
        <v>0.9</v>
      </c>
      <c r="AD2" s="13">
        <f>_xlfn.NORM.S.INV(1-AC2)</f>
        <v>-1.2815515655446006</v>
      </c>
      <c r="AE2" s="14">
        <f>-($P$13+AD2*$P$12)</f>
        <v>1.5151947606094921E-2</v>
      </c>
      <c r="AF2" s="14">
        <f>-_xlfn.PERCENTILE.EXC($L$4:$L$508,1-AC2)</f>
        <v>1.3956611936989357E-2</v>
      </c>
      <c r="AG2" s="12">
        <f>AVERAGE(AE2:AE$21)</f>
        <v>2.0140397260802405E-2</v>
      </c>
      <c r="AH2" s="12">
        <f>AVERAGE(AF2:AF$21)</f>
        <v>2.0249828896273303E-2</v>
      </c>
    </row>
    <row r="3" spans="1:34" x14ac:dyDescent="0.25">
      <c r="A3" s="2">
        <v>43102</v>
      </c>
      <c r="B3" s="4">
        <v>7.6509999999999998</v>
      </c>
      <c r="C3" s="4">
        <v>2.032</v>
      </c>
      <c r="D3" s="4">
        <v>0.67700000000000005</v>
      </c>
      <c r="E3" s="4">
        <v>2.7730000000000001</v>
      </c>
      <c r="F3" s="4">
        <v>7.78</v>
      </c>
      <c r="G3" s="4"/>
      <c r="H3" s="4"/>
      <c r="I3" s="4"/>
      <c r="J3" s="4"/>
      <c r="K3" s="4"/>
      <c r="N3" s="1">
        <v>1</v>
      </c>
      <c r="O3" s="1" t="s">
        <v>0</v>
      </c>
      <c r="P3" s="7">
        <f>_xlfn.COVARIANCE.S(INDEX($G$4:$K$4,$N3):INDEX($G$508:$K$508,$N3),(INDEX($G$4:$K$4,P$1):INDEX($G$508:$K$508,P$1)))</f>
        <v>1.2274359192733348E-4</v>
      </c>
      <c r="Q3" s="7">
        <f>_xlfn.COVARIANCE.S(INDEX($G$4:$K$4,$N3):INDEX($G$508:$K$508,$N3),(INDEX($G$4:$K$4,Q$1):INDEX($G$508:$K$508,Q$1)))</f>
        <v>7.4846128999038632E-5</v>
      </c>
      <c r="R3" s="7">
        <f>_xlfn.COVARIANCE.S(INDEX($G$4:$K$4,$N3):INDEX($G$508:$K$508,$N3),(INDEX($G$4:$K$4,R$1):INDEX($G$508:$K$508,R$1)))</f>
        <v>5.6131870284458243E-5</v>
      </c>
      <c r="S3" s="7">
        <f>_xlfn.COVARIANCE.S(INDEX($G$4:$K$4,$N3):INDEX($G$508:$K$508,$N3),(INDEX($G$4:$K$4,S$1):INDEX($G$508:$K$508,S$1)))</f>
        <v>7.356243686488018E-5</v>
      </c>
      <c r="T3" s="7">
        <f>_xlfn.COVARIANCE.S(INDEX($G$4:$K$4,$N3):INDEX($G$508:$K$508,$N3),(INDEX($G$4:$K$4,T$1):INDEX($G$508:$K$508,T$1)))</f>
        <v>1.1265675425267838E-4</v>
      </c>
      <c r="AC3" s="12">
        <v>0.90500000000000003</v>
      </c>
      <c r="AD3" s="13">
        <f t="shared" ref="AD3:AD21" si="0">_xlfn.NORM.S.INV(1-AC3)</f>
        <v>-1.3105791121681303</v>
      </c>
      <c r="AE3" s="14">
        <f t="shared" ref="AE3:AE21" si="1">-($P$13+AD3*$P$12)</f>
        <v>1.5491415493117677E-2</v>
      </c>
      <c r="AF3" s="14">
        <f t="shared" ref="AF3:AF21" si="2">-_xlfn.PERCENTILE.EXC($L$4:$L$508,1-AC3)</f>
        <v>1.4225381218807891E-2</v>
      </c>
      <c r="AG3" s="12">
        <f>AVERAGE(AE3:AE$21)</f>
        <v>2.0402947242629116E-2</v>
      </c>
      <c r="AH3" s="12">
        <f>AVERAGE(AF3:AF$21)</f>
        <v>2.0581050841498777E-2</v>
      </c>
    </row>
    <row r="4" spans="1:34" x14ac:dyDescent="0.25">
      <c r="A4" s="3">
        <v>43103</v>
      </c>
      <c r="B4" s="4">
        <v>7.6340000000000003</v>
      </c>
      <c r="C4" s="4">
        <v>2.0369999999999999</v>
      </c>
      <c r="D4" s="4">
        <v>0.67500000000000004</v>
      </c>
      <c r="E4" s="4">
        <v>2.7549999999999999</v>
      </c>
      <c r="F4" s="4">
        <v>7.78</v>
      </c>
      <c r="G4" s="5">
        <f>B4/B3-1</f>
        <v>-2.2219317736242861E-3</v>
      </c>
      <c r="H4" s="5">
        <f t="shared" ref="H4:K4" si="3">C4/C3-1</f>
        <v>2.4606299212597271E-3</v>
      </c>
      <c r="I4" s="5">
        <f t="shared" si="3"/>
        <v>-2.9542097488921559E-3</v>
      </c>
      <c r="J4" s="5">
        <f t="shared" si="3"/>
        <v>-6.4911648034620129E-3</v>
      </c>
      <c r="K4" s="5">
        <f t="shared" si="3"/>
        <v>0</v>
      </c>
      <c r="L4" s="6">
        <f>AVERAGE(G4:K4)</f>
        <v>-1.8413352809437456E-3</v>
      </c>
      <c r="N4" s="1">
        <v>2</v>
      </c>
      <c r="O4" s="1" t="s">
        <v>1</v>
      </c>
      <c r="P4" s="7">
        <f>_xlfn.COVARIANCE.S(INDEX($G$4:$K$4,$N4):INDEX($G$508:$K$508,$N4),(INDEX($G$4:$K$4,P$1):INDEX($G$508:$K$508,P$1)))</f>
        <v>7.4846128999038632E-5</v>
      </c>
      <c r="Q4" s="7">
        <f>_xlfn.COVARIANCE.S(INDEX($G$4:$K$4,$N4):INDEX($G$508:$K$508,$N4),(INDEX($G$4:$K$4,Q$1):INDEX($G$508:$K$508,Q$1)))</f>
        <v>2.2949361604079834E-4</v>
      </c>
      <c r="R4" s="7">
        <f>_xlfn.COVARIANCE.S(INDEX($G$4:$K$4,$N4):INDEX($G$508:$K$508,$N4),(INDEX($G$4:$K$4,R$1):INDEX($G$508:$K$508,R$1)))</f>
        <v>1.5741203571082891E-4</v>
      </c>
      <c r="S4" s="7">
        <f>_xlfn.COVARIANCE.S(INDEX($G$4:$K$4,$N4):INDEX($G$508:$K$508,$N4),(INDEX($G$4:$K$4,S$1):INDEX($G$508:$K$508,S$1)))</f>
        <v>1.8619304878551959E-4</v>
      </c>
      <c r="T4" s="7">
        <f>_xlfn.COVARIANCE.S(INDEX($G$4:$K$4,$N4):INDEX($G$508:$K$508,$N4),(INDEX($G$4:$K$4,T$1):INDEX($G$508:$K$508,T$1)))</f>
        <v>1.1326735936318255E-4</v>
      </c>
      <c r="AC4" s="12">
        <v>0.91</v>
      </c>
      <c r="AD4" s="13">
        <f t="shared" si="0"/>
        <v>-1.3407550336902161</v>
      </c>
      <c r="AE4" s="14">
        <f t="shared" si="1"/>
        <v>1.5844313257814175E-2</v>
      </c>
      <c r="AF4" s="14">
        <f t="shared" si="2"/>
        <v>1.4794913607331562E-2</v>
      </c>
      <c r="AG4" s="12">
        <f>AVERAGE(AE4:AE$21)</f>
        <v>2.0675810117601973E-2</v>
      </c>
      <c r="AH4" s="12">
        <f>AVERAGE(AF4:AF$21)</f>
        <v>2.0934143598314935E-2</v>
      </c>
    </row>
    <row r="5" spans="1:34" x14ac:dyDescent="0.25">
      <c r="A5" s="3">
        <v>43104</v>
      </c>
      <c r="B5" s="4">
        <v>7.6609999999999996</v>
      </c>
      <c r="C5" s="4">
        <v>2.0449999999999999</v>
      </c>
      <c r="D5" s="4">
        <v>0.68100000000000005</v>
      </c>
      <c r="E5" s="4">
        <v>2.7800000000000002</v>
      </c>
      <c r="F5" s="4">
        <v>7.92</v>
      </c>
      <c r="G5" s="5">
        <f t="shared" ref="G5:G68" si="4">B5/B4-1</f>
        <v>3.5368090123133467E-3</v>
      </c>
      <c r="H5" s="5">
        <f t="shared" ref="H5:H68" si="5">C5/C4-1</f>
        <v>3.9273441335296866E-3</v>
      </c>
      <c r="I5" s="5">
        <f t="shared" ref="I5:I68" si="6">D5/D4-1</f>
        <v>8.8888888888889461E-3</v>
      </c>
      <c r="J5" s="5">
        <f t="shared" ref="J5:J68" si="7">E5/E4-1</f>
        <v>9.0744101633395413E-3</v>
      </c>
      <c r="K5" s="5">
        <f t="shared" ref="K5:K68" si="8">F5/F4-1</f>
        <v>1.799485861182526E-2</v>
      </c>
      <c r="L5" s="6">
        <f t="shared" ref="L5:L68" si="9">AVERAGE(G5:K5)</f>
        <v>8.6844621619793557E-3</v>
      </c>
      <c r="N5" s="1">
        <v>3</v>
      </c>
      <c r="O5" s="1" t="s">
        <v>2</v>
      </c>
      <c r="P5" s="7">
        <f>_xlfn.COVARIANCE.S(INDEX($G$4:$K$4,$N5):INDEX($G$508:$K$508,$N5),(INDEX($G$4:$K$4,P$1):INDEX($G$508:$K$508,P$1)))</f>
        <v>5.6131870284458243E-5</v>
      </c>
      <c r="Q5" s="7">
        <f>_xlfn.COVARIANCE.S(INDEX($G$4:$K$4,$N5):INDEX($G$508:$K$508,$N5),(INDEX($G$4:$K$4,Q$1):INDEX($G$508:$K$508,Q$1)))</f>
        <v>1.5741203571082891E-4</v>
      </c>
      <c r="R5" s="7">
        <f>_xlfn.COVARIANCE.S(INDEX($G$4:$K$4,$N5):INDEX($G$508:$K$508,$N5),(INDEX($G$4:$K$4,R$1):INDEX($G$508:$K$508,R$1)))</f>
        <v>2.0774490310558502E-4</v>
      </c>
      <c r="S5" s="7">
        <f>_xlfn.COVARIANCE.S(INDEX($G$4:$K$4,$N5):INDEX($G$508:$K$508,$N5),(INDEX($G$4:$K$4,S$1):INDEX($G$508:$K$508,S$1)))</f>
        <v>1.9280427948716245E-4</v>
      </c>
      <c r="T5" s="7">
        <f>_xlfn.COVARIANCE.S(INDEX($G$4:$K$4,$N5):INDEX($G$508:$K$508,$N5),(INDEX($G$4:$K$4,T$1):INDEX($G$508:$K$508,T$1)))</f>
        <v>8.520645728134503E-5</v>
      </c>
      <c r="AC5" s="12">
        <v>0.91500000000000004</v>
      </c>
      <c r="AD5" s="13">
        <f t="shared" si="0"/>
        <v>-1.3722038089987258</v>
      </c>
      <c r="AE5" s="14">
        <f t="shared" si="1"/>
        <v>1.6212096641022293E-2</v>
      </c>
      <c r="AF5" s="14">
        <f t="shared" si="2"/>
        <v>1.5991859444370538E-2</v>
      </c>
      <c r="AG5" s="12">
        <f>AVERAGE(AE5:AE$21)</f>
        <v>2.096001581523655E-2</v>
      </c>
      <c r="AH5" s="12">
        <f>AVERAGE(AF5:AF$21)</f>
        <v>2.1295274774255135E-2</v>
      </c>
    </row>
    <row r="6" spans="1:34" x14ac:dyDescent="0.25">
      <c r="A6" s="3">
        <v>43105</v>
      </c>
      <c r="B6" s="4">
        <v>7.6349999999999998</v>
      </c>
      <c r="C6" s="4">
        <v>1.992</v>
      </c>
      <c r="D6" s="4">
        <v>0.68100000000000005</v>
      </c>
      <c r="E6" s="4">
        <v>2.7629999999999999</v>
      </c>
      <c r="F6" s="4">
        <v>7.9399999999999995</v>
      </c>
      <c r="G6" s="5">
        <f t="shared" si="4"/>
        <v>-3.3938128181699723E-3</v>
      </c>
      <c r="H6" s="5">
        <f t="shared" si="5"/>
        <v>-2.5916870415647941E-2</v>
      </c>
      <c r="I6" s="5">
        <f t="shared" si="6"/>
        <v>0</v>
      </c>
      <c r="J6" s="5">
        <f t="shared" si="7"/>
        <v>-6.1151079136692044E-3</v>
      </c>
      <c r="K6" s="5">
        <f t="shared" si="8"/>
        <v>2.525252525252375E-3</v>
      </c>
      <c r="L6" s="6">
        <f t="shared" si="9"/>
        <v>-6.5801077244469486E-3</v>
      </c>
      <c r="N6" s="1">
        <v>4</v>
      </c>
      <c r="O6" s="1" t="s">
        <v>3</v>
      </c>
      <c r="P6" s="7">
        <f>_xlfn.COVARIANCE.S(INDEX($G$4:$K$4,$N6):INDEX($G$508:$K$508,$N6),(INDEX($G$4:$K$4,P$1):INDEX($G$508:$K$508,P$1)))</f>
        <v>7.356243686488018E-5</v>
      </c>
      <c r="Q6" s="7">
        <f>_xlfn.COVARIANCE.S(INDEX($G$4:$K$4,$N6):INDEX($G$508:$K$508,$N6),(INDEX($G$4:$K$4,Q$1):INDEX($G$508:$K$508,Q$1)))</f>
        <v>1.8619304878551959E-4</v>
      </c>
      <c r="R6" s="7">
        <f>_xlfn.COVARIANCE.S(INDEX($G$4:$K$4,$N6):INDEX($G$508:$K$508,$N6),(INDEX($G$4:$K$4,R$1):INDEX($G$508:$K$508,R$1)))</f>
        <v>1.9280427948716245E-4</v>
      </c>
      <c r="S6" s="7">
        <f>_xlfn.COVARIANCE.S(INDEX($G$4:$K$4,$N6):INDEX($G$508:$K$508,$N6),(INDEX($G$4:$K$4,S$1):INDEX($G$508:$K$508,S$1)))</f>
        <v>3.2134980922885815E-4</v>
      </c>
      <c r="T6" s="7">
        <f>_xlfn.COVARIANCE.S(INDEX($G$4:$K$4,$N6):INDEX($G$508:$K$508,$N6),(INDEX($G$4:$K$4,T$1):INDEX($G$508:$K$508,T$1)))</f>
        <v>1.0842045151142812E-4</v>
      </c>
      <c r="Z6" t="s">
        <v>22</v>
      </c>
      <c r="AC6" s="12">
        <v>0.92</v>
      </c>
      <c r="AD6" s="13">
        <f t="shared" si="0"/>
        <v>-1.4050715603096329</v>
      </c>
      <c r="AE6" s="14">
        <f t="shared" si="1"/>
        <v>1.6596474495389729E-2</v>
      </c>
      <c r="AF6" s="14">
        <f t="shared" si="2"/>
        <v>1.6259432647989562E-2</v>
      </c>
      <c r="AG6" s="12">
        <f>AVERAGE(AE6:AE$21)</f>
        <v>2.1256760763624944E-2</v>
      </c>
      <c r="AH6" s="12">
        <f>AVERAGE(AF6:AF$21)</f>
        <v>2.1626738232372923E-2</v>
      </c>
    </row>
    <row r="7" spans="1:34" x14ac:dyDescent="0.25">
      <c r="A7" s="3">
        <v>43108</v>
      </c>
      <c r="B7" s="4">
        <v>7.58</v>
      </c>
      <c r="C7" s="4">
        <v>2.0009999999999999</v>
      </c>
      <c r="D7" s="4">
        <v>0.68100000000000005</v>
      </c>
      <c r="E7" s="4">
        <v>2.7869999999999999</v>
      </c>
      <c r="F7" s="4">
        <v>7.95</v>
      </c>
      <c r="G7" s="5">
        <f t="shared" si="4"/>
        <v>-7.2036673215454261E-3</v>
      </c>
      <c r="H7" s="5">
        <f t="shared" si="5"/>
        <v>4.5180722891566827E-3</v>
      </c>
      <c r="I7" s="5">
        <f t="shared" si="6"/>
        <v>0</v>
      </c>
      <c r="J7" s="5">
        <f t="shared" si="7"/>
        <v>8.6862106406080386E-3</v>
      </c>
      <c r="K7" s="5">
        <f t="shared" si="8"/>
        <v>1.2594458438288658E-3</v>
      </c>
      <c r="L7" s="6">
        <f>AVERAGE(G7:K7)</f>
        <v>1.4520122904096322E-3</v>
      </c>
      <c r="N7" s="1">
        <v>5</v>
      </c>
      <c r="O7" s="1" t="s">
        <v>4</v>
      </c>
      <c r="P7" s="7">
        <f>_xlfn.COVARIANCE.S(INDEX($G$4:$K$4,$N7):INDEX($G$508:$K$508,$N7),(INDEX($G$4:$K$4,P$1):INDEX($G$508:$K$508,P$1)))</f>
        <v>1.1265675425267838E-4</v>
      </c>
      <c r="Q7" s="7">
        <f>_xlfn.COVARIANCE.S(INDEX($G$4:$K$4,$N7):INDEX($G$508:$K$508,$N7),(INDEX($G$4:$K$4,Q$1):INDEX($G$508:$K$508,Q$1)))</f>
        <v>1.1326735936318255E-4</v>
      </c>
      <c r="R7" s="7">
        <f>_xlfn.COVARIANCE.S(INDEX($G$4:$K$4,$N7):INDEX($G$508:$K$508,$N7),(INDEX($G$4:$K$4,R$1):INDEX($G$508:$K$508,R$1)))</f>
        <v>8.520645728134503E-5</v>
      </c>
      <c r="S7" s="7">
        <f>_xlfn.COVARIANCE.S(INDEX($G$4:$K$4,$N7):INDEX($G$508:$K$508,$N7),(INDEX($G$4:$K$4,S$1):INDEX($G$508:$K$508,S$1)))</f>
        <v>1.0842045151142812E-4</v>
      </c>
      <c r="T7" s="7">
        <f>_xlfn.COVARIANCE.S(INDEX($G$4:$K$4,$N7):INDEX($G$508:$K$508,$N7),(INDEX($G$4:$K$4,T$1):INDEX($G$508:$K$508,T$1)))</f>
        <v>2.1680530629109254E-4</v>
      </c>
      <c r="Z7" t="s">
        <v>23</v>
      </c>
      <c r="AC7" s="12">
        <v>0.92500000000000004</v>
      </c>
      <c r="AD7" s="13">
        <f t="shared" si="0"/>
        <v>-1.4395314709384559</v>
      </c>
      <c r="AE7" s="14">
        <f t="shared" si="1"/>
        <v>1.6999472144480648E-2</v>
      </c>
      <c r="AF7" s="14">
        <f t="shared" si="2"/>
        <v>1.6730054168545082E-2</v>
      </c>
      <c r="AG7" s="12">
        <f>AVERAGE(AE7:AE$21)</f>
        <v>2.1567446514840622E-2</v>
      </c>
      <c r="AH7" s="12">
        <f>AVERAGE(AF7:AF$21)</f>
        <v>2.1984558604665146E-2</v>
      </c>
    </row>
    <row r="8" spans="1:34" x14ac:dyDescent="0.25">
      <c r="A8" s="3">
        <v>43109</v>
      </c>
      <c r="B8" s="4">
        <v>7.6630000000000003</v>
      </c>
      <c r="C8" s="4">
        <v>2.0179999999999998</v>
      </c>
      <c r="D8" s="4">
        <v>0.68400000000000005</v>
      </c>
      <c r="E8" s="4">
        <v>2.8050000000000002</v>
      </c>
      <c r="F8" s="4">
        <v>7.93</v>
      </c>
      <c r="G8" s="5">
        <f t="shared" si="4"/>
        <v>1.0949868073878655E-2</v>
      </c>
      <c r="H8" s="5">
        <f t="shared" si="5"/>
        <v>8.4957521239379385E-3</v>
      </c>
      <c r="I8" s="5">
        <f t="shared" si="6"/>
        <v>4.405286343612369E-3</v>
      </c>
      <c r="J8" s="5">
        <f t="shared" si="7"/>
        <v>6.4585575888052027E-3</v>
      </c>
      <c r="K8" s="5">
        <f t="shared" si="8"/>
        <v>-2.515723270440362E-3</v>
      </c>
      <c r="L8" s="6">
        <f t="shared" si="9"/>
        <v>5.5587481719587602E-3</v>
      </c>
      <c r="AC8" s="12">
        <v>0.93</v>
      </c>
      <c r="AD8" s="13">
        <f t="shared" si="0"/>
        <v>-1.4757910281791708</v>
      </c>
      <c r="AE8" s="14">
        <f t="shared" si="1"/>
        <v>1.742351608593137E-2</v>
      </c>
      <c r="AF8" s="14">
        <f t="shared" si="2"/>
        <v>1.7144113753024878E-2</v>
      </c>
      <c r="AG8" s="12">
        <f>AVERAGE(AE8:AE$21)</f>
        <v>2.1893730398437762E-2</v>
      </c>
      <c r="AH8" s="12">
        <f>AVERAGE(AF8:AF$21)</f>
        <v>2.235988035010229E-2</v>
      </c>
    </row>
    <row r="9" spans="1:34" x14ac:dyDescent="0.25">
      <c r="A9" s="3">
        <v>43110</v>
      </c>
      <c r="B9" s="4">
        <v>7.9550000000000001</v>
      </c>
      <c r="C9" s="4">
        <v>2.012</v>
      </c>
      <c r="D9" s="4">
        <v>0.69</v>
      </c>
      <c r="E9" s="4">
        <v>2.9340000000000002</v>
      </c>
      <c r="F9" s="4">
        <v>8.19</v>
      </c>
      <c r="G9" s="5">
        <f t="shared" si="4"/>
        <v>3.8105180738614131E-2</v>
      </c>
      <c r="H9" s="5">
        <f t="shared" si="5"/>
        <v>-2.9732408325072734E-3</v>
      </c>
      <c r="I9" s="5">
        <f t="shared" si="6"/>
        <v>8.7719298245612087E-3</v>
      </c>
      <c r="J9" s="5">
        <f t="shared" si="7"/>
        <v>4.5989304812834142E-2</v>
      </c>
      <c r="K9" s="5">
        <f t="shared" si="8"/>
        <v>3.2786885245901676E-2</v>
      </c>
      <c r="L9" s="6">
        <f t="shared" si="9"/>
        <v>2.4536011957880778E-2</v>
      </c>
      <c r="O9" s="1" t="s">
        <v>9</v>
      </c>
      <c r="P9" s="8">
        <v>0.2</v>
      </c>
      <c r="Q9" s="8">
        <v>0.2</v>
      </c>
      <c r="R9" s="8">
        <v>0.2</v>
      </c>
      <c r="S9" s="8">
        <v>0.2</v>
      </c>
      <c r="T9" s="8">
        <v>0.2</v>
      </c>
      <c r="AC9" s="12">
        <v>0.93500000000000005</v>
      </c>
      <c r="AD9" s="13">
        <f t="shared" si="0"/>
        <v>-1.514101887619284</v>
      </c>
      <c r="AE9" s="14">
        <f t="shared" si="1"/>
        <v>1.7871549351464702E-2</v>
      </c>
      <c r="AF9" s="14">
        <f t="shared" si="2"/>
        <v>1.7408184192273815E-2</v>
      </c>
      <c r="AG9" s="12">
        <f>AVERAGE(AE9:AE$21)</f>
        <v>2.2237593037861332E-2</v>
      </c>
      <c r="AH9" s="12">
        <f>AVERAGE(AF9:AF$21)</f>
        <v>2.2761093165262092E-2</v>
      </c>
    </row>
    <row r="10" spans="1:34" x14ac:dyDescent="0.25">
      <c r="A10" s="3">
        <v>43111</v>
      </c>
      <c r="B10" s="4">
        <v>7.96</v>
      </c>
      <c r="C10" s="4">
        <v>1.9609999999999999</v>
      </c>
      <c r="D10" s="4">
        <v>0.69799999999999995</v>
      </c>
      <c r="E10" s="4">
        <v>2.968</v>
      </c>
      <c r="F10" s="4">
        <v>8.2899999999999991</v>
      </c>
      <c r="G10" s="5">
        <f t="shared" si="4"/>
        <v>6.2853551225638959E-4</v>
      </c>
      <c r="H10" s="5">
        <f t="shared" si="5"/>
        <v>-2.5347912524851024E-2</v>
      </c>
      <c r="I10" s="5">
        <f t="shared" si="6"/>
        <v>1.1594202898550732E-2</v>
      </c>
      <c r="J10" s="5">
        <f t="shared" si="7"/>
        <v>1.1588275391956282E-2</v>
      </c>
      <c r="K10" s="5">
        <f t="shared" si="8"/>
        <v>1.2210012210012167E-2</v>
      </c>
      <c r="L10" s="6">
        <f t="shared" si="9"/>
        <v>2.1346226975849092E-3</v>
      </c>
      <c r="AC10" s="12">
        <v>0.94</v>
      </c>
      <c r="AD10" s="13">
        <f t="shared" si="0"/>
        <v>-1.5547735945968528</v>
      </c>
      <c r="AE10" s="14">
        <f t="shared" si="1"/>
        <v>1.8347191974947465E-2</v>
      </c>
      <c r="AF10" s="14">
        <f t="shared" si="2"/>
        <v>1.8139494829072383E-2</v>
      </c>
      <c r="AG10" s="12">
        <f>AVERAGE(AE10:AE$21)</f>
        <v>2.2601430011727722E-2</v>
      </c>
      <c r="AH10" s="12">
        <f>AVERAGE(AF10:AF$21)</f>
        <v>2.3207168913011122E-2</v>
      </c>
    </row>
    <row r="11" spans="1:34" x14ac:dyDescent="0.25">
      <c r="A11" s="3">
        <v>43112</v>
      </c>
      <c r="B11" s="4">
        <v>7.9169999999999998</v>
      </c>
      <c r="C11" s="4">
        <v>1.9449999999999998</v>
      </c>
      <c r="D11" s="4">
        <v>0.70499999999999996</v>
      </c>
      <c r="E11" s="4">
        <v>3.024</v>
      </c>
      <c r="F11" s="4">
        <v>8.33</v>
      </c>
      <c r="G11" s="5">
        <f t="shared" si="4"/>
        <v>-5.4020100502513158E-3</v>
      </c>
      <c r="H11" s="5">
        <f t="shared" si="5"/>
        <v>-8.1591024987252014E-3</v>
      </c>
      <c r="I11" s="5">
        <f t="shared" si="6"/>
        <v>1.0028653295129031E-2</v>
      </c>
      <c r="J11" s="5">
        <f t="shared" si="7"/>
        <v>1.8867924528301883E-2</v>
      </c>
      <c r="K11" s="5">
        <f t="shared" si="8"/>
        <v>4.8250904704463249E-3</v>
      </c>
      <c r="L11" s="6">
        <f t="shared" si="9"/>
        <v>4.0321111489801439E-3</v>
      </c>
      <c r="O11" s="1" t="s">
        <v>10</v>
      </c>
      <c r="P11" s="7">
        <f t="array" ref="P11">MMULT(P9:T9,MMULT(P3:T7,TRANSPOSE(P9:T9)))</f>
        <v>1.3676555486698847E-4</v>
      </c>
      <c r="AC11" s="12">
        <v>0.94499999999999995</v>
      </c>
      <c r="AD11" s="13">
        <f t="shared" si="0"/>
        <v>-1.5981931399228169</v>
      </c>
      <c r="AE11" s="14">
        <f t="shared" si="1"/>
        <v>1.8854969690317525E-2</v>
      </c>
      <c r="AF11" s="14">
        <f t="shared" si="2"/>
        <v>1.8290262088115152E-2</v>
      </c>
      <c r="AG11" s="12">
        <f>AVERAGE(AE11:AE$21)</f>
        <v>2.2988178924162286E-2</v>
      </c>
      <c r="AH11" s="12">
        <f>AVERAGE(AF11:AF$21)</f>
        <v>2.3667866557005549E-2</v>
      </c>
    </row>
    <row r="12" spans="1:34" x14ac:dyDescent="0.25">
      <c r="A12" s="3">
        <v>43115</v>
      </c>
      <c r="B12" s="4">
        <v>7.8490000000000002</v>
      </c>
      <c r="C12" s="4">
        <v>1.9550000000000001</v>
      </c>
      <c r="D12" s="4">
        <v>0.70599999999999996</v>
      </c>
      <c r="E12" s="4">
        <v>3.0009999999999999</v>
      </c>
      <c r="F12" s="4">
        <v>8.16</v>
      </c>
      <c r="G12" s="5">
        <f t="shared" si="4"/>
        <v>-8.5891120373878804E-3</v>
      </c>
      <c r="H12" s="5">
        <f t="shared" si="5"/>
        <v>5.1413881748072487E-3</v>
      </c>
      <c r="I12" s="5">
        <f t="shared" si="6"/>
        <v>1.4184397163119478E-3</v>
      </c>
      <c r="J12" s="5">
        <f t="shared" si="7"/>
        <v>-7.6058201058201158E-3</v>
      </c>
      <c r="K12" s="5">
        <f t="shared" si="8"/>
        <v>-2.0408163265306145E-2</v>
      </c>
      <c r="L12" s="6">
        <f t="shared" si="9"/>
        <v>-6.0086535034789886E-3</v>
      </c>
      <c r="O12" s="1" t="s">
        <v>11</v>
      </c>
      <c r="P12" s="5">
        <f>SQRT(P11)</f>
        <v>1.1694680622701436E-2</v>
      </c>
      <c r="AC12" s="12">
        <v>0.95</v>
      </c>
      <c r="AD12" s="13">
        <f t="shared" si="0"/>
        <v>-1.6448536269514715</v>
      </c>
      <c r="AE12" s="14">
        <f t="shared" si="1"/>
        <v>1.9400649183817342E-2</v>
      </c>
      <c r="AF12" s="14">
        <f t="shared" si="2"/>
        <v>1.8800232856502161E-2</v>
      </c>
      <c r="AG12" s="12">
        <f>AVERAGE(AE12:AE$21)</f>
        <v>2.3401499847546765E-2</v>
      </c>
      <c r="AH12" s="12">
        <f>AVERAGE(AF12:AF$21)</f>
        <v>2.4205627003894586E-2</v>
      </c>
    </row>
    <row r="13" spans="1:34" x14ac:dyDescent="0.25">
      <c r="A13" s="3">
        <v>43116</v>
      </c>
      <c r="B13" s="4">
        <v>7.93</v>
      </c>
      <c r="C13" s="4">
        <v>1.994</v>
      </c>
      <c r="D13" s="4">
        <v>0.70499999999999996</v>
      </c>
      <c r="E13" s="4">
        <v>2.9870000000000001</v>
      </c>
      <c r="F13" s="4">
        <v>8.17</v>
      </c>
      <c r="G13" s="5">
        <f t="shared" si="4"/>
        <v>1.0319785959994832E-2</v>
      </c>
      <c r="H13" s="5">
        <f t="shared" si="5"/>
        <v>1.994884910485939E-2</v>
      </c>
      <c r="I13" s="5">
        <f t="shared" si="6"/>
        <v>-1.4164305949008194E-3</v>
      </c>
      <c r="J13" s="5">
        <f t="shared" si="7"/>
        <v>-4.6651116294568196E-3</v>
      </c>
      <c r="K13" s="5">
        <f t="shared" si="8"/>
        <v>1.225490196078427E-3</v>
      </c>
      <c r="L13" s="6">
        <f t="shared" si="9"/>
        <v>5.0825166073150017E-3</v>
      </c>
      <c r="O13" s="1" t="s">
        <v>12</v>
      </c>
      <c r="P13" s="6">
        <f>AVERAGE(L4:L508)</f>
        <v>-1.6461134552779117E-4</v>
      </c>
      <c r="AC13" s="12">
        <v>0.95499999999999996</v>
      </c>
      <c r="AD13" s="13">
        <f t="shared" si="0"/>
        <v>-1.6953977102721358</v>
      </c>
      <c r="AE13" s="14">
        <f t="shared" si="1"/>
        <v>1.9991746095619722E-2</v>
      </c>
      <c r="AF13" s="14">
        <f t="shared" si="2"/>
        <v>1.9776204718757677E-2</v>
      </c>
      <c r="AG13" s="12">
        <f>AVERAGE(AE13:AE$21)</f>
        <v>2.3846038810183365E-2</v>
      </c>
      <c r="AH13" s="12">
        <f>AVERAGE(AF13:AF$21)</f>
        <v>2.4806226353604854E-2</v>
      </c>
    </row>
    <row r="14" spans="1:34" x14ac:dyDescent="0.25">
      <c r="A14" s="3">
        <v>43117</v>
      </c>
      <c r="B14" s="4">
        <v>7.9279999999999999</v>
      </c>
      <c r="C14" s="4">
        <v>1.9849999999999999</v>
      </c>
      <c r="D14" s="4">
        <v>0.70399999999999996</v>
      </c>
      <c r="E14" s="4">
        <v>2.948</v>
      </c>
      <c r="F14" s="4">
        <v>8.1999999999999993</v>
      </c>
      <c r="G14" s="5">
        <f t="shared" si="4"/>
        <v>-2.5220680958382147E-4</v>
      </c>
      <c r="H14" s="5">
        <f t="shared" si="5"/>
        <v>-4.5135406218657081E-3</v>
      </c>
      <c r="I14" s="5">
        <f t="shared" si="6"/>
        <v>-1.4184397163120588E-3</v>
      </c>
      <c r="J14" s="5">
        <f t="shared" si="7"/>
        <v>-1.3056578506863148E-2</v>
      </c>
      <c r="K14" s="5">
        <f t="shared" si="8"/>
        <v>3.6719706242349659E-3</v>
      </c>
      <c r="L14" s="6">
        <f t="shared" si="9"/>
        <v>-3.1137590060779539E-3</v>
      </c>
      <c r="M14" s="6"/>
      <c r="AC14" s="12">
        <v>0.96</v>
      </c>
      <c r="AD14" s="13">
        <f t="shared" si="0"/>
        <v>-1.7506860712521695</v>
      </c>
      <c r="AE14" s="14">
        <f t="shared" si="1"/>
        <v>2.0638325819433846E-2</v>
      </c>
      <c r="AF14" s="14">
        <f t="shared" si="2"/>
        <v>2.0230242982052973E-2</v>
      </c>
      <c r="AG14" s="12">
        <f>AVERAGE(AE14:AE$21)</f>
        <v>2.4327825399503823E-2</v>
      </c>
      <c r="AH14" s="12">
        <f>AVERAGE(AF14:AF$21)</f>
        <v>2.5434979057960758E-2</v>
      </c>
    </row>
    <row r="15" spans="1:34" x14ac:dyDescent="0.25">
      <c r="A15" s="3">
        <v>43118</v>
      </c>
      <c r="B15" s="4">
        <v>7.883</v>
      </c>
      <c r="C15" s="4">
        <v>1.9929999999999999</v>
      </c>
      <c r="D15" s="4">
        <v>0.70899999999999996</v>
      </c>
      <c r="E15" s="4">
        <v>2.9729999999999999</v>
      </c>
      <c r="F15" s="4">
        <v>8.19</v>
      </c>
      <c r="G15" s="5">
        <f t="shared" si="4"/>
        <v>-5.6760847628657407E-3</v>
      </c>
      <c r="H15" s="5">
        <f t="shared" si="5"/>
        <v>4.0302267002518821E-3</v>
      </c>
      <c r="I15" s="5">
        <f t="shared" si="6"/>
        <v>7.1022727272727071E-3</v>
      </c>
      <c r="J15" s="5">
        <f t="shared" si="7"/>
        <v>8.4803256445047381E-3</v>
      </c>
      <c r="K15" s="5">
        <f t="shared" si="8"/>
        <v>-1.2195121951219523E-3</v>
      </c>
      <c r="L15" s="6">
        <f t="shared" si="9"/>
        <v>2.5434456228083267E-3</v>
      </c>
      <c r="O15" s="1" t="s">
        <v>14</v>
      </c>
      <c r="P15" s="10">
        <v>1000000</v>
      </c>
      <c r="AC15" s="12">
        <v>0.96499999999999997</v>
      </c>
      <c r="AD15" s="13">
        <f t="shared" si="0"/>
        <v>-1.8119106729525971</v>
      </c>
      <c r="AE15" s="14">
        <f t="shared" si="1"/>
        <v>2.135432798257245E-2</v>
      </c>
      <c r="AF15" s="14">
        <f t="shared" si="2"/>
        <v>2.1149337266489245E-2</v>
      </c>
      <c r="AG15" s="12">
        <f>AVERAGE(AE15:AE$21)</f>
        <v>2.485489676808525E-2</v>
      </c>
      <c r="AH15" s="12">
        <f>AVERAGE(AF15:AF$21)</f>
        <v>2.6178512783090437E-2</v>
      </c>
    </row>
    <row r="16" spans="1:34" x14ac:dyDescent="0.25">
      <c r="A16" s="3">
        <v>43119</v>
      </c>
      <c r="B16" s="4">
        <v>7.8840000000000003</v>
      </c>
      <c r="C16" s="4">
        <v>2.0049999999999999</v>
      </c>
      <c r="D16" s="4">
        <v>0.71499999999999997</v>
      </c>
      <c r="E16" s="4">
        <v>2.9729999999999999</v>
      </c>
      <c r="F16" s="4">
        <v>8.19</v>
      </c>
      <c r="G16" s="5">
        <f t="shared" si="4"/>
        <v>1.2685525815059329E-4</v>
      </c>
      <c r="H16" s="5">
        <f t="shared" si="5"/>
        <v>6.0210737581536389E-3</v>
      </c>
      <c r="I16" s="5">
        <f t="shared" si="6"/>
        <v>8.4626234132580969E-3</v>
      </c>
      <c r="J16" s="5">
        <f t="shared" si="7"/>
        <v>0</v>
      </c>
      <c r="K16" s="5">
        <f t="shared" si="8"/>
        <v>0</v>
      </c>
      <c r="L16" s="6">
        <f t="shared" si="9"/>
        <v>2.922110485912466E-3</v>
      </c>
      <c r="AC16" s="12">
        <v>0.97</v>
      </c>
      <c r="AD16" s="13">
        <f t="shared" si="0"/>
        <v>-1.8807936081512504</v>
      </c>
      <c r="AE16" s="14">
        <f t="shared" si="1"/>
        <v>2.215989191007494E-2</v>
      </c>
      <c r="AF16" s="14">
        <f t="shared" si="2"/>
        <v>2.2599742162687862E-2</v>
      </c>
      <c r="AG16" s="12">
        <f>AVERAGE(AE16:AE$21)</f>
        <v>2.5438324899004047E-2</v>
      </c>
      <c r="AH16" s="12">
        <f>AVERAGE(AF16:AF$21)</f>
        <v>2.7016708702523973E-2</v>
      </c>
    </row>
    <row r="17" spans="1:34" x14ac:dyDescent="0.25">
      <c r="A17" s="3">
        <v>43122</v>
      </c>
      <c r="B17" s="4">
        <v>7.8449999999999998</v>
      </c>
      <c r="C17" s="4">
        <v>2.0920000000000001</v>
      </c>
      <c r="D17" s="4">
        <v>0.72</v>
      </c>
      <c r="E17" s="4">
        <v>2.9670000000000001</v>
      </c>
      <c r="F17" s="4">
        <v>8.24</v>
      </c>
      <c r="G17" s="5">
        <f t="shared" si="4"/>
        <v>-4.9467275494673446E-3</v>
      </c>
      <c r="H17" s="5">
        <f t="shared" si="5"/>
        <v>4.339152119700751E-2</v>
      </c>
      <c r="I17" s="5">
        <f t="shared" si="6"/>
        <v>6.9930069930070893E-3</v>
      </c>
      <c r="J17" s="5">
        <f t="shared" si="7"/>
        <v>-2.0181634712410634E-3</v>
      </c>
      <c r="K17" s="5">
        <f t="shared" si="8"/>
        <v>6.1050061050060833E-3</v>
      </c>
      <c r="L17" s="6">
        <f t="shared" si="9"/>
        <v>9.9049286548624545E-3</v>
      </c>
      <c r="O17" s="1" t="s">
        <v>13</v>
      </c>
      <c r="P17" s="1" t="s">
        <v>17</v>
      </c>
      <c r="Q17" s="1" t="s">
        <v>15</v>
      </c>
      <c r="R17" s="1" t="s">
        <v>16</v>
      </c>
      <c r="S17" s="1" t="s">
        <v>20</v>
      </c>
      <c r="T17" s="1" t="s">
        <v>21</v>
      </c>
      <c r="AC17" s="12">
        <v>0.97499999999999998</v>
      </c>
      <c r="AD17" s="13">
        <f t="shared" si="0"/>
        <v>-1.9599639845400536</v>
      </c>
      <c r="AE17" s="14">
        <f t="shared" si="1"/>
        <v>2.3085764176721056E-2</v>
      </c>
      <c r="AF17" s="14">
        <f t="shared" si="2"/>
        <v>2.3695866219148036E-2</v>
      </c>
      <c r="AG17" s="12">
        <f>AVERAGE(AE17:AE$21)</f>
        <v>2.609401149678987E-2</v>
      </c>
      <c r="AH17" s="12">
        <f>AVERAGE(AF17:AF$21)</f>
        <v>2.7900102010491191E-2</v>
      </c>
    </row>
    <row r="18" spans="1:34" x14ac:dyDescent="0.25">
      <c r="A18" s="3">
        <v>43123</v>
      </c>
      <c r="B18" s="4">
        <v>7.851</v>
      </c>
      <c r="C18" s="4">
        <v>2.0920000000000001</v>
      </c>
      <c r="D18" s="4">
        <v>0.72099999999999997</v>
      </c>
      <c r="E18" s="4">
        <v>2.96</v>
      </c>
      <c r="F18" s="4">
        <v>8.34</v>
      </c>
      <c r="G18" s="5">
        <f t="shared" si="4"/>
        <v>7.6481835564057299E-4</v>
      </c>
      <c r="H18" s="5">
        <f t="shared" si="5"/>
        <v>0</v>
      </c>
      <c r="I18" s="5">
        <f t="shared" si="6"/>
        <v>1.388888888888884E-3</v>
      </c>
      <c r="J18" s="5">
        <f t="shared" si="7"/>
        <v>-2.3592854735423607E-3</v>
      </c>
      <c r="K18" s="5">
        <f t="shared" si="8"/>
        <v>1.2135922330096971E-2</v>
      </c>
      <c r="L18" s="6">
        <f t="shared" si="9"/>
        <v>2.3860688202168136E-3</v>
      </c>
      <c r="O18" s="6">
        <v>0.9</v>
      </c>
      <c r="P18" s="9">
        <f>_xlfn.NORM.S.INV(1-O18)</f>
        <v>-1.2815515655446006</v>
      </c>
      <c r="Q18" s="5">
        <f>-($P$13+P18*$P$12)</f>
        <v>1.5151947606094921E-2</v>
      </c>
      <c r="R18" s="5">
        <f>-_xlfn.PERCENTILE.EXC($L$4:$L$508,1-O18)</f>
        <v>1.3956611936989357E-2</v>
      </c>
      <c r="S18" s="10">
        <f>Q18*$P$15</f>
        <v>15151.947606094922</v>
      </c>
      <c r="T18" s="10">
        <f>R18*$P$15</f>
        <v>13956.611936989357</v>
      </c>
      <c r="AC18" s="12">
        <v>0.98</v>
      </c>
      <c r="AD18" s="13">
        <f t="shared" si="0"/>
        <v>-2.0537489106318221</v>
      </c>
      <c r="AE18" s="14">
        <f t="shared" si="1"/>
        <v>2.4182548934587947E-2</v>
      </c>
      <c r="AF18" s="14">
        <f t="shared" si="2"/>
        <v>2.4521993403011429E-2</v>
      </c>
      <c r="AG18" s="12">
        <f>AVERAGE(AE18:AE$21)</f>
        <v>2.6846073326807073E-2</v>
      </c>
      <c r="AH18" s="12">
        <f>AVERAGE(AF18:AF$21)</f>
        <v>2.895116095832698E-2</v>
      </c>
    </row>
    <row r="19" spans="1:34" x14ac:dyDescent="0.25">
      <c r="A19" s="3">
        <v>43124</v>
      </c>
      <c r="B19" s="4">
        <v>7.7149999999999999</v>
      </c>
      <c r="C19" s="4">
        <v>2.085</v>
      </c>
      <c r="D19" s="4">
        <v>0.72</v>
      </c>
      <c r="E19" s="4">
        <v>2.9769999999999999</v>
      </c>
      <c r="F19" s="4">
        <v>8.26</v>
      </c>
      <c r="G19" s="5">
        <f t="shared" si="4"/>
        <v>-1.7322634059355524E-2</v>
      </c>
      <c r="H19" s="5">
        <f t="shared" si="5"/>
        <v>-3.3460803059274236E-3</v>
      </c>
      <c r="I19" s="5">
        <f t="shared" si="6"/>
        <v>-1.3869625520110951E-3</v>
      </c>
      <c r="J19" s="5">
        <f t="shared" si="7"/>
        <v>5.7432432432431568E-3</v>
      </c>
      <c r="K19" s="5">
        <f t="shared" si="8"/>
        <v>-9.5923261390887804E-3</v>
      </c>
      <c r="L19" s="6">
        <f t="shared" si="9"/>
        <v>-5.1809519626279336E-3</v>
      </c>
      <c r="O19" s="6">
        <v>0.95</v>
      </c>
      <c r="P19" s="9">
        <f t="shared" ref="P19:P21" si="10">_xlfn.NORM.S.INV(1-O19)</f>
        <v>-1.6448536269514715</v>
      </c>
      <c r="Q19" s="5">
        <f t="shared" ref="Q19:Q21" si="11">-($P$13+P19*$P$12)</f>
        <v>1.9400649183817342E-2</v>
      </c>
      <c r="R19" s="5">
        <f>-_xlfn.PERCENTILE.EXC($L$4:$L$508,1-O19)</f>
        <v>1.8800232856502161E-2</v>
      </c>
      <c r="S19" s="10">
        <f t="shared" ref="S19:S21" si="12">Q19*$P$15</f>
        <v>19400.649183817342</v>
      </c>
      <c r="T19" s="10">
        <f t="shared" ref="T19:T21" si="13">R19*$P$15</f>
        <v>18800.23285650216</v>
      </c>
      <c r="AC19" s="12">
        <v>0.98499999999999999</v>
      </c>
      <c r="AD19" s="13">
        <f t="shared" si="0"/>
        <v>-2.1700903775845601</v>
      </c>
      <c r="AE19" s="14">
        <f t="shared" si="1"/>
        <v>2.5543125233776789E-2</v>
      </c>
      <c r="AF19" s="14">
        <f t="shared" si="2"/>
        <v>2.7771378766529225E-2</v>
      </c>
      <c r="AG19" s="12">
        <f>AVERAGE(AE19:AE$21)</f>
        <v>2.773391479088011E-2</v>
      </c>
      <c r="AH19" s="12">
        <f>AVERAGE(AF19:AF$21)</f>
        <v>3.0427550143432167E-2</v>
      </c>
    </row>
    <row r="20" spans="1:34" x14ac:dyDescent="0.25">
      <c r="A20" s="3">
        <v>43125</v>
      </c>
      <c r="B20" s="4">
        <v>7.6840000000000002</v>
      </c>
      <c r="C20" s="4">
        <v>2.1030000000000002</v>
      </c>
      <c r="D20" s="4">
        <v>0.71299999999999997</v>
      </c>
      <c r="E20" s="4">
        <v>2.9910000000000001</v>
      </c>
      <c r="F20" s="4">
        <v>8.33</v>
      </c>
      <c r="G20" s="5">
        <f t="shared" si="4"/>
        <v>-4.0181464679196477E-3</v>
      </c>
      <c r="H20" s="5">
        <f t="shared" si="5"/>
        <v>8.6330935251799357E-3</v>
      </c>
      <c r="I20" s="5">
        <f t="shared" si="6"/>
        <v>-9.7222222222221877E-3</v>
      </c>
      <c r="J20" s="5">
        <f t="shared" si="7"/>
        <v>4.7027208599261794E-3</v>
      </c>
      <c r="K20" s="5">
        <f t="shared" si="8"/>
        <v>8.4745762711864181E-3</v>
      </c>
      <c r="L20" s="6">
        <f t="shared" si="9"/>
        <v>1.6140043932301395E-3</v>
      </c>
      <c r="O20" s="6">
        <v>0.97499999999999998</v>
      </c>
      <c r="P20" s="9">
        <f t="shared" si="10"/>
        <v>-1.9599639845400536</v>
      </c>
      <c r="Q20" s="5">
        <f t="shared" si="11"/>
        <v>2.3085764176721056E-2</v>
      </c>
      <c r="R20" s="5">
        <f>-_xlfn.PERCENTILE.EXC($L$4:$L$508,1-O20)</f>
        <v>2.3695866219148036E-2</v>
      </c>
      <c r="S20" s="10">
        <f t="shared" si="12"/>
        <v>23085.764176721055</v>
      </c>
      <c r="T20" s="10">
        <f t="shared" si="13"/>
        <v>23695.866219148036</v>
      </c>
      <c r="AC20" s="12">
        <v>0.99</v>
      </c>
      <c r="AD20" s="13">
        <f t="shared" si="0"/>
        <v>-2.3263478740408408</v>
      </c>
      <c r="AE20" s="14">
        <f t="shared" si="1"/>
        <v>2.7370506749735894E-2</v>
      </c>
      <c r="AF20" s="14">
        <f t="shared" si="2"/>
        <v>2.9827635892581104E-2</v>
      </c>
      <c r="AG20" s="12">
        <f>AVERAGE(AE20:AE$21)</f>
        <v>2.882930956943177E-2</v>
      </c>
      <c r="AH20" s="12">
        <f>AVERAGE(AF20:AF$21)</f>
        <v>3.1755635831883636E-2</v>
      </c>
    </row>
    <row r="21" spans="1:34" x14ac:dyDescent="0.25">
      <c r="A21" s="3">
        <v>43126</v>
      </c>
      <c r="B21" s="4">
        <v>7.7059999999999995</v>
      </c>
      <c r="C21" s="4">
        <v>2.1</v>
      </c>
      <c r="D21" s="4">
        <v>0.71299999999999997</v>
      </c>
      <c r="E21" s="4">
        <v>3.016</v>
      </c>
      <c r="F21" s="4">
        <v>8.49</v>
      </c>
      <c r="G21" s="5">
        <f t="shared" si="4"/>
        <v>2.8630921395105258E-3</v>
      </c>
      <c r="H21" s="5">
        <f t="shared" si="5"/>
        <v>-1.4265335235378318E-3</v>
      </c>
      <c r="I21" s="5">
        <f t="shared" si="6"/>
        <v>0</v>
      </c>
      <c r="J21" s="5">
        <f t="shared" si="7"/>
        <v>8.3584085590102664E-3</v>
      </c>
      <c r="K21" s="5">
        <f t="shared" si="8"/>
        <v>1.9207683073229287E-2</v>
      </c>
      <c r="L21" s="6">
        <f t="shared" si="9"/>
        <v>5.8005300496424498E-3</v>
      </c>
      <c r="O21" s="6">
        <v>0.99</v>
      </c>
      <c r="P21" s="9">
        <f t="shared" si="10"/>
        <v>-2.3263478740408408</v>
      </c>
      <c r="Q21" s="5">
        <f t="shared" si="11"/>
        <v>2.7370506749735894E-2</v>
      </c>
      <c r="R21" s="5">
        <f>-_xlfn.PERCENTILE.EXC($L$4:$L$508,1-O21)</f>
        <v>2.9827635892581104E-2</v>
      </c>
      <c r="S21" s="10">
        <f t="shared" si="12"/>
        <v>27370.506749735894</v>
      </c>
      <c r="T21" s="10">
        <f t="shared" si="13"/>
        <v>29827.635892581104</v>
      </c>
      <c r="AC21" s="12">
        <v>0.995</v>
      </c>
      <c r="AD21" s="13">
        <f t="shared" si="0"/>
        <v>-2.5758293035488999</v>
      </c>
      <c r="AE21" s="14">
        <f t="shared" si="1"/>
        <v>3.0288112389127649E-2</v>
      </c>
      <c r="AF21" s="14">
        <f t="shared" si="2"/>
        <v>3.3683635771186174E-2</v>
      </c>
      <c r="AG21" s="12">
        <f>AVERAGE(AE21:AE$21)</f>
        <v>3.0288112389127649E-2</v>
      </c>
      <c r="AH21" s="12">
        <f>AVERAGE(AF21:AF$21)</f>
        <v>3.3683635771186174E-2</v>
      </c>
    </row>
    <row r="22" spans="1:34" x14ac:dyDescent="0.25">
      <c r="A22" s="3">
        <v>43129</v>
      </c>
      <c r="B22" s="4">
        <v>7.7050000000000001</v>
      </c>
      <c r="C22" s="4">
        <v>2.077</v>
      </c>
      <c r="D22" s="4">
        <v>0.71599999999999997</v>
      </c>
      <c r="E22" s="4">
        <v>3.0019999999999998</v>
      </c>
      <c r="F22" s="4">
        <v>8.39</v>
      </c>
      <c r="G22" s="5">
        <f t="shared" si="4"/>
        <v>-1.2976901116001915E-4</v>
      </c>
      <c r="H22" s="5">
        <f t="shared" si="5"/>
        <v>-1.0952380952381047E-2</v>
      </c>
      <c r="I22" s="5">
        <f t="shared" si="6"/>
        <v>4.2075736325386526E-3</v>
      </c>
      <c r="J22" s="5">
        <f t="shared" si="7"/>
        <v>-4.6419098143236637E-3</v>
      </c>
      <c r="K22" s="5">
        <f t="shared" si="8"/>
        <v>-1.1778563015312105E-2</v>
      </c>
      <c r="L22" s="6">
        <f t="shared" si="9"/>
        <v>-4.6590098321276363E-3</v>
      </c>
    </row>
    <row r="23" spans="1:34" x14ac:dyDescent="0.25">
      <c r="A23" s="3">
        <v>43130</v>
      </c>
      <c r="B23" s="4">
        <v>7.6059999999999999</v>
      </c>
      <c r="C23" s="4">
        <v>2.0179999999999998</v>
      </c>
      <c r="D23" s="4">
        <v>0.70499999999999996</v>
      </c>
      <c r="E23" s="4">
        <v>2.92</v>
      </c>
      <c r="F23" s="4">
        <v>8.14</v>
      </c>
      <c r="G23" s="5">
        <f t="shared" si="4"/>
        <v>-1.2848799480856599E-2</v>
      </c>
      <c r="H23" s="5">
        <f t="shared" si="5"/>
        <v>-2.8406355320173438E-2</v>
      </c>
      <c r="I23" s="5">
        <f t="shared" si="6"/>
        <v>-1.5363128491620137E-2</v>
      </c>
      <c r="J23" s="5">
        <f t="shared" si="7"/>
        <v>-2.7315123251165807E-2</v>
      </c>
      <c r="K23" s="5">
        <f t="shared" si="8"/>
        <v>-2.9797377830750871E-2</v>
      </c>
      <c r="L23" s="6">
        <f t="shared" si="9"/>
        <v>-2.2746156874913371E-2</v>
      </c>
    </row>
    <row r="24" spans="1:34" x14ac:dyDescent="0.25">
      <c r="A24" s="3">
        <v>43131</v>
      </c>
      <c r="B24" s="4">
        <v>7.5110000000000001</v>
      </c>
      <c r="C24" s="4">
        <v>1.9990000000000001</v>
      </c>
      <c r="D24" s="4">
        <v>0.69499999999999995</v>
      </c>
      <c r="E24" s="4">
        <v>2.8769999999999998</v>
      </c>
      <c r="F24" s="4">
        <v>8.1999999999999993</v>
      </c>
      <c r="G24" s="5">
        <f t="shared" si="4"/>
        <v>-1.249013936366028E-2</v>
      </c>
      <c r="H24" s="5">
        <f t="shared" si="5"/>
        <v>-9.4152626362733471E-3</v>
      </c>
      <c r="I24" s="5">
        <f t="shared" si="6"/>
        <v>-1.4184397163120588E-2</v>
      </c>
      <c r="J24" s="5">
        <f t="shared" si="7"/>
        <v>-1.4726027397260366E-2</v>
      </c>
      <c r="K24" s="5">
        <f t="shared" si="8"/>
        <v>7.3710073710071544E-3</v>
      </c>
      <c r="L24" s="6">
        <f t="shared" si="9"/>
        <v>-8.688963837861486E-3</v>
      </c>
    </row>
    <row r="25" spans="1:34" x14ac:dyDescent="0.25">
      <c r="A25" s="3">
        <v>43132</v>
      </c>
      <c r="B25" s="4">
        <v>7.5030000000000001</v>
      </c>
      <c r="C25" s="4">
        <v>1.9729999999999999</v>
      </c>
      <c r="D25" s="4">
        <v>0.69299999999999995</v>
      </c>
      <c r="E25" s="4">
        <v>2.8689999999999998</v>
      </c>
      <c r="F25" s="4">
        <v>8.24</v>
      </c>
      <c r="G25" s="5">
        <f t="shared" si="4"/>
        <v>-1.0651045133803771E-3</v>
      </c>
      <c r="H25" s="5">
        <f t="shared" si="5"/>
        <v>-1.3006503251625889E-2</v>
      </c>
      <c r="I25" s="5">
        <f t="shared" si="6"/>
        <v>-2.8776978417266452E-3</v>
      </c>
      <c r="J25" s="5">
        <f t="shared" si="7"/>
        <v>-2.7806743135210255E-3</v>
      </c>
      <c r="K25" s="5">
        <f t="shared" si="8"/>
        <v>4.8780487804878092E-3</v>
      </c>
      <c r="L25" s="6">
        <f t="shared" si="9"/>
        <v>-2.9703862279532255E-3</v>
      </c>
    </row>
    <row r="26" spans="1:34" x14ac:dyDescent="0.25">
      <c r="A26" s="3">
        <v>43133</v>
      </c>
      <c r="B26" s="4">
        <v>7.5019999999999998</v>
      </c>
      <c r="C26" s="4">
        <v>1.956</v>
      </c>
      <c r="D26" s="4">
        <v>0.68799999999999994</v>
      </c>
      <c r="E26" s="4">
        <v>2.8660000000000001</v>
      </c>
      <c r="F26" s="4">
        <v>8.14</v>
      </c>
      <c r="G26" s="5">
        <f t="shared" si="4"/>
        <v>-1.3328002132484418E-4</v>
      </c>
      <c r="H26" s="5">
        <f t="shared" si="5"/>
        <v>-8.6163203243790898E-3</v>
      </c>
      <c r="I26" s="5">
        <f t="shared" si="6"/>
        <v>-7.2150072150072297E-3</v>
      </c>
      <c r="J26" s="5">
        <f t="shared" si="7"/>
        <v>-1.0456605088879911E-3</v>
      </c>
      <c r="K26" s="5">
        <f t="shared" si="8"/>
        <v>-1.2135922330097082E-2</v>
      </c>
      <c r="L26" s="6">
        <f t="shared" si="9"/>
        <v>-5.8292380799392475E-3</v>
      </c>
    </row>
    <row r="27" spans="1:34" x14ac:dyDescent="0.25">
      <c r="A27" s="3">
        <v>43136</v>
      </c>
      <c r="B27" s="4">
        <v>7.4980000000000002</v>
      </c>
      <c r="C27" s="4">
        <v>1.9390000000000001</v>
      </c>
      <c r="D27" s="4">
        <v>0.68100000000000005</v>
      </c>
      <c r="E27" s="4">
        <v>2.8170000000000002</v>
      </c>
      <c r="F27" s="4">
        <v>8.1199999999999992</v>
      </c>
      <c r="G27" s="5">
        <f t="shared" si="4"/>
        <v>-5.3319114902683484E-4</v>
      </c>
      <c r="H27" s="5">
        <f t="shared" si="5"/>
        <v>-8.691206543967267E-3</v>
      </c>
      <c r="I27" s="5">
        <f t="shared" si="6"/>
        <v>-1.0174418604650959E-2</v>
      </c>
      <c r="J27" s="5">
        <f t="shared" si="7"/>
        <v>-1.709699930216324E-2</v>
      </c>
      <c r="K27" s="5">
        <f t="shared" si="8"/>
        <v>-2.4570024570026439E-3</v>
      </c>
      <c r="L27" s="6">
        <f t="shared" si="9"/>
        <v>-7.7905636113621887E-3</v>
      </c>
    </row>
    <row r="28" spans="1:34" x14ac:dyDescent="0.25">
      <c r="A28" s="3">
        <v>43137</v>
      </c>
      <c r="B28" s="4">
        <v>7.27</v>
      </c>
      <c r="C28" s="4">
        <v>1.891</v>
      </c>
      <c r="D28" s="4">
        <v>0.66200000000000003</v>
      </c>
      <c r="E28" s="4">
        <v>2.7439999999999998</v>
      </c>
      <c r="F28" s="4">
        <v>7.85</v>
      </c>
      <c r="G28" s="5">
        <f t="shared" si="4"/>
        <v>-3.0408108829021119E-2</v>
      </c>
      <c r="H28" s="5">
        <f t="shared" si="5"/>
        <v>-2.4755028365136655E-2</v>
      </c>
      <c r="I28" s="5">
        <f t="shared" si="6"/>
        <v>-2.7900146842878115E-2</v>
      </c>
      <c r="J28" s="5">
        <f t="shared" si="7"/>
        <v>-2.5914093006744854E-2</v>
      </c>
      <c r="K28" s="5">
        <f t="shared" si="8"/>
        <v>-3.3251231527093528E-2</v>
      </c>
      <c r="L28" s="6">
        <f t="shared" si="9"/>
        <v>-2.8445721714174855E-2</v>
      </c>
    </row>
    <row r="29" spans="1:34" x14ac:dyDescent="0.25">
      <c r="A29" s="3">
        <v>43138</v>
      </c>
      <c r="B29" s="4">
        <v>7.3929999999999998</v>
      </c>
      <c r="C29" s="4">
        <v>1.9319999999999999</v>
      </c>
      <c r="D29" s="4">
        <v>0.67400000000000004</v>
      </c>
      <c r="E29" s="4">
        <v>2.8069999999999999</v>
      </c>
      <c r="F29" s="4">
        <v>8.0399999999999991</v>
      </c>
      <c r="G29" s="5">
        <f t="shared" si="4"/>
        <v>1.6918844566712554E-2</v>
      </c>
      <c r="H29" s="5">
        <f t="shared" si="5"/>
        <v>2.1681649920676893E-2</v>
      </c>
      <c r="I29" s="5">
        <f t="shared" si="6"/>
        <v>1.812688821752273E-2</v>
      </c>
      <c r="J29" s="5">
        <f t="shared" si="7"/>
        <v>2.2959183673469497E-2</v>
      </c>
      <c r="K29" s="5">
        <f t="shared" si="8"/>
        <v>2.420382165605095E-2</v>
      </c>
      <c r="L29" s="6">
        <f t="shared" si="9"/>
        <v>2.0778077606886526E-2</v>
      </c>
    </row>
    <row r="30" spans="1:34" x14ac:dyDescent="0.25">
      <c r="A30" s="3">
        <v>43139</v>
      </c>
      <c r="B30" s="4">
        <v>7.3360000000000003</v>
      </c>
      <c r="C30" s="4">
        <v>1.9409999999999998</v>
      </c>
      <c r="D30" s="4">
        <v>0.67600000000000005</v>
      </c>
      <c r="E30" s="4">
        <v>2.8359999999999999</v>
      </c>
      <c r="F30" s="4">
        <v>7.98</v>
      </c>
      <c r="G30" s="5">
        <f t="shared" si="4"/>
        <v>-7.7099959421073061E-3</v>
      </c>
      <c r="H30" s="5">
        <f t="shared" si="5"/>
        <v>4.6583850931676274E-3</v>
      </c>
      <c r="I30" s="5">
        <f t="shared" si="6"/>
        <v>2.9673590504450953E-3</v>
      </c>
      <c r="J30" s="5">
        <f t="shared" si="7"/>
        <v>1.033131457071601E-2</v>
      </c>
      <c r="K30" s="5">
        <f t="shared" si="8"/>
        <v>-7.4626865671639786E-3</v>
      </c>
      <c r="L30" s="6">
        <f t="shared" si="9"/>
        <v>5.5687524101148971E-4</v>
      </c>
    </row>
    <row r="31" spans="1:34" x14ac:dyDescent="0.25">
      <c r="A31" s="3">
        <v>43140</v>
      </c>
      <c r="B31" s="4">
        <v>7.3179999999999996</v>
      </c>
      <c r="C31" s="4">
        <v>1.929</v>
      </c>
      <c r="D31" s="4">
        <v>0.66600000000000004</v>
      </c>
      <c r="E31" s="4">
        <v>2.7450000000000001</v>
      </c>
      <c r="F31" s="4">
        <v>7.88</v>
      </c>
      <c r="G31" s="5">
        <f t="shared" si="4"/>
        <v>-2.4536532170120751E-3</v>
      </c>
      <c r="H31" s="5">
        <f t="shared" si="5"/>
        <v>-6.1823802163831765E-3</v>
      </c>
      <c r="I31" s="5">
        <f t="shared" si="6"/>
        <v>-1.4792899408283988E-2</v>
      </c>
      <c r="J31" s="5">
        <f t="shared" si="7"/>
        <v>-3.2087447108603562E-2</v>
      </c>
      <c r="K31" s="5">
        <f t="shared" si="8"/>
        <v>-1.253132832080206E-2</v>
      </c>
      <c r="L31" s="6">
        <f t="shared" si="9"/>
        <v>-1.3609541654216972E-2</v>
      </c>
    </row>
    <row r="32" spans="1:34" x14ac:dyDescent="0.25">
      <c r="A32" s="3">
        <v>43143</v>
      </c>
      <c r="B32" s="4">
        <v>7.3239999999999998</v>
      </c>
      <c r="C32" s="4">
        <v>1.9330000000000001</v>
      </c>
      <c r="D32" s="4">
        <v>0.66500000000000004</v>
      </c>
      <c r="E32" s="4">
        <v>2.77</v>
      </c>
      <c r="F32" s="4">
        <v>8.02</v>
      </c>
      <c r="G32" s="5">
        <f t="shared" si="4"/>
        <v>8.198961464882526E-4</v>
      </c>
      <c r="H32" s="5">
        <f t="shared" si="5"/>
        <v>2.0736132711249855E-3</v>
      </c>
      <c r="I32" s="5">
        <f t="shared" si="6"/>
        <v>-1.5015015015015232E-3</v>
      </c>
      <c r="J32" s="5">
        <f t="shared" si="7"/>
        <v>9.1074681238614286E-3</v>
      </c>
      <c r="K32" s="5">
        <f t="shared" si="8"/>
        <v>1.7766497461928932E-2</v>
      </c>
      <c r="L32" s="6">
        <f t="shared" si="9"/>
        <v>5.6531947003804154E-3</v>
      </c>
    </row>
    <row r="33" spans="1:12" x14ac:dyDescent="0.25">
      <c r="A33" s="3">
        <v>43144</v>
      </c>
      <c r="B33" s="4">
        <v>7.3479999999999999</v>
      </c>
      <c r="C33" s="4">
        <v>1.9300000000000002</v>
      </c>
      <c r="D33" s="4">
        <v>0.66500000000000004</v>
      </c>
      <c r="E33" s="4">
        <v>2.7519999999999998</v>
      </c>
      <c r="F33" s="4">
        <v>8.0399999999999991</v>
      </c>
      <c r="G33" s="5">
        <f t="shared" si="4"/>
        <v>3.2768978700163931E-3</v>
      </c>
      <c r="H33" s="5">
        <f t="shared" si="5"/>
        <v>-1.5519917227108104E-3</v>
      </c>
      <c r="I33" s="5">
        <f t="shared" si="6"/>
        <v>0</v>
      </c>
      <c r="J33" s="5">
        <f t="shared" si="7"/>
        <v>-6.4981949458484678E-3</v>
      </c>
      <c r="K33" s="5">
        <f t="shared" si="8"/>
        <v>2.4937655860348684E-3</v>
      </c>
      <c r="L33" s="6">
        <f t="shared" si="9"/>
        <v>-4.5590464250160333E-4</v>
      </c>
    </row>
    <row r="34" spans="1:12" x14ac:dyDescent="0.25">
      <c r="A34" s="3">
        <v>43145</v>
      </c>
      <c r="B34" s="4">
        <v>7.5010000000000003</v>
      </c>
      <c r="C34" s="4">
        <v>1.9569999999999999</v>
      </c>
      <c r="D34" s="4">
        <v>0.66700000000000004</v>
      </c>
      <c r="E34" s="4">
        <v>2.7490000000000001</v>
      </c>
      <c r="F34" s="4">
        <v>8.09</v>
      </c>
      <c r="G34" s="5">
        <f t="shared" si="4"/>
        <v>2.0821992378878607E-2</v>
      </c>
      <c r="H34" s="5">
        <f t="shared" si="5"/>
        <v>1.3989637305699354E-2</v>
      </c>
      <c r="I34" s="5">
        <f t="shared" si="6"/>
        <v>3.0075187969924588E-3</v>
      </c>
      <c r="J34" s="5">
        <f t="shared" si="7"/>
        <v>-1.0901162790696306E-3</v>
      </c>
      <c r="K34" s="5">
        <f t="shared" si="8"/>
        <v>6.2189054726369264E-3</v>
      </c>
      <c r="L34" s="6">
        <f t="shared" si="9"/>
        <v>8.5895875350275423E-3</v>
      </c>
    </row>
    <row r="35" spans="1:12" x14ac:dyDescent="0.25">
      <c r="A35" s="3">
        <v>43146</v>
      </c>
      <c r="B35" s="4">
        <v>7.5229999999999997</v>
      </c>
      <c r="C35" s="4">
        <v>1.9849999999999999</v>
      </c>
      <c r="D35" s="4">
        <v>0.67100000000000004</v>
      </c>
      <c r="E35" s="4">
        <v>2.7509999999999999</v>
      </c>
      <c r="F35" s="4">
        <v>8.18</v>
      </c>
      <c r="G35" s="5">
        <f t="shared" si="4"/>
        <v>2.9329422743633593E-3</v>
      </c>
      <c r="H35" s="5">
        <f t="shared" si="5"/>
        <v>1.4307613694430232E-2</v>
      </c>
      <c r="I35" s="5">
        <f t="shared" si="6"/>
        <v>5.9970014992503096E-3</v>
      </c>
      <c r="J35" s="5">
        <f t="shared" si="7"/>
        <v>7.275372862858287E-4</v>
      </c>
      <c r="K35" s="5">
        <f t="shared" si="8"/>
        <v>1.1124845488257096E-2</v>
      </c>
      <c r="L35" s="6">
        <f t="shared" si="9"/>
        <v>7.0179880485173648E-3</v>
      </c>
    </row>
    <row r="36" spans="1:12" x14ac:dyDescent="0.25">
      <c r="A36" s="3">
        <v>43147</v>
      </c>
      <c r="B36" s="4">
        <v>7.6079999999999997</v>
      </c>
      <c r="C36" s="4">
        <v>2.0009999999999999</v>
      </c>
      <c r="D36" s="4">
        <v>0.67700000000000005</v>
      </c>
      <c r="E36" s="4">
        <v>2.754</v>
      </c>
      <c r="F36" s="4">
        <v>8.2200000000000006</v>
      </c>
      <c r="G36" s="5">
        <f t="shared" si="4"/>
        <v>1.1298684035624174E-2</v>
      </c>
      <c r="H36" s="5">
        <f t="shared" si="5"/>
        <v>8.0604534005037642E-3</v>
      </c>
      <c r="I36" s="5">
        <f t="shared" si="6"/>
        <v>8.941877794336861E-3</v>
      </c>
      <c r="J36" s="5">
        <f t="shared" si="7"/>
        <v>1.0905125408942062E-3</v>
      </c>
      <c r="K36" s="5">
        <f t="shared" si="8"/>
        <v>4.8899755501223829E-3</v>
      </c>
      <c r="L36" s="6">
        <f t="shared" si="9"/>
        <v>6.8563006642962778E-3</v>
      </c>
    </row>
    <row r="37" spans="1:12" x14ac:dyDescent="0.25">
      <c r="A37" s="3">
        <v>43150</v>
      </c>
      <c r="B37" s="4">
        <v>7.6050000000000004</v>
      </c>
      <c r="C37" s="4">
        <v>2.0099999999999998</v>
      </c>
      <c r="D37" s="4">
        <v>0.68</v>
      </c>
      <c r="E37" s="4">
        <v>2.7560000000000002</v>
      </c>
      <c r="F37" s="4">
        <v>8.19</v>
      </c>
      <c r="G37" s="5">
        <f t="shared" si="4"/>
        <v>-3.9432176656140072E-4</v>
      </c>
      <c r="H37" s="5">
        <f t="shared" si="5"/>
        <v>4.4977511244377322E-3</v>
      </c>
      <c r="I37" s="5">
        <f t="shared" si="6"/>
        <v>4.4313146233383449E-3</v>
      </c>
      <c r="J37" s="5">
        <f t="shared" si="7"/>
        <v>7.2621641249104307E-4</v>
      </c>
      <c r="K37" s="5">
        <f t="shared" si="8"/>
        <v>-3.6496350364965124E-3</v>
      </c>
      <c r="L37" s="6">
        <f t="shared" si="9"/>
        <v>1.1222650714418415E-3</v>
      </c>
    </row>
    <row r="38" spans="1:12" x14ac:dyDescent="0.25">
      <c r="A38" s="3">
        <v>43151</v>
      </c>
      <c r="B38" s="4">
        <v>7.37</v>
      </c>
      <c r="C38" s="4">
        <v>2.0110000000000001</v>
      </c>
      <c r="D38" s="4">
        <v>0.67900000000000005</v>
      </c>
      <c r="E38" s="4">
        <v>2.7490000000000001</v>
      </c>
      <c r="F38" s="4">
        <v>8.1999999999999993</v>
      </c>
      <c r="G38" s="5">
        <f t="shared" si="4"/>
        <v>-3.0900723208415526E-2</v>
      </c>
      <c r="H38" s="5">
        <f t="shared" si="5"/>
        <v>4.9751243781104293E-4</v>
      </c>
      <c r="I38" s="5">
        <f t="shared" si="6"/>
        <v>-1.4705882352941124E-3</v>
      </c>
      <c r="J38" s="5">
        <f t="shared" si="7"/>
        <v>-2.539912917271403E-3</v>
      </c>
      <c r="K38" s="5">
        <f t="shared" si="8"/>
        <v>1.2210012210012167E-3</v>
      </c>
      <c r="L38" s="6">
        <f t="shared" si="9"/>
        <v>-6.6385421404337565E-3</v>
      </c>
    </row>
    <row r="39" spans="1:12" x14ac:dyDescent="0.25">
      <c r="A39" s="3">
        <v>43152</v>
      </c>
      <c r="B39" s="4">
        <v>7.4729999999999999</v>
      </c>
      <c r="C39" s="4">
        <v>2.0209999999999999</v>
      </c>
      <c r="D39" s="4">
        <v>0.69699999999999995</v>
      </c>
      <c r="E39" s="4">
        <v>2.774</v>
      </c>
      <c r="F39" s="4">
        <v>8.31</v>
      </c>
      <c r="G39" s="5">
        <f t="shared" si="4"/>
        <v>1.3975576662143885E-2</v>
      </c>
      <c r="H39" s="5">
        <f t="shared" si="5"/>
        <v>4.972650422675251E-3</v>
      </c>
      <c r="I39" s="5">
        <f t="shared" si="6"/>
        <v>2.6509572901325384E-2</v>
      </c>
      <c r="J39" s="5">
        <f t="shared" si="7"/>
        <v>9.09421607857408E-3</v>
      </c>
      <c r="K39" s="5">
        <f t="shared" si="8"/>
        <v>1.3414634146341697E-2</v>
      </c>
      <c r="L39" s="6">
        <f t="shared" si="9"/>
        <v>1.3593330042212059E-2</v>
      </c>
    </row>
    <row r="40" spans="1:12" x14ac:dyDescent="0.25">
      <c r="A40" s="3">
        <v>43153</v>
      </c>
      <c r="B40" s="4">
        <v>7.2809999999999997</v>
      </c>
      <c r="C40" s="4">
        <v>2.11</v>
      </c>
      <c r="D40" s="4">
        <v>0.69199999999999995</v>
      </c>
      <c r="E40" s="4">
        <v>2.82</v>
      </c>
      <c r="F40" s="4">
        <v>8.3000000000000007</v>
      </c>
      <c r="G40" s="5">
        <f t="shared" si="4"/>
        <v>-2.5692492974708991E-2</v>
      </c>
      <c r="H40" s="5">
        <f t="shared" si="5"/>
        <v>4.403760514596744E-2</v>
      </c>
      <c r="I40" s="5">
        <f t="shared" si="6"/>
        <v>-7.1736011477762096E-3</v>
      </c>
      <c r="J40" s="5">
        <f t="shared" si="7"/>
        <v>1.6582552271088513E-2</v>
      </c>
      <c r="K40" s="5">
        <f t="shared" si="8"/>
        <v>-1.2033694344163459E-3</v>
      </c>
      <c r="L40" s="6">
        <f t="shared" si="9"/>
        <v>5.3101387720308809E-3</v>
      </c>
    </row>
    <row r="41" spans="1:12" x14ac:dyDescent="0.25">
      <c r="A41" s="3">
        <v>43154</v>
      </c>
      <c r="B41" s="4">
        <v>7.234</v>
      </c>
      <c r="C41" s="4">
        <v>2.0979999999999999</v>
      </c>
      <c r="D41" s="4">
        <v>0.68700000000000006</v>
      </c>
      <c r="E41" s="4">
        <v>2.6840000000000002</v>
      </c>
      <c r="F41" s="4">
        <v>8.3000000000000007</v>
      </c>
      <c r="G41" s="5">
        <f t="shared" si="4"/>
        <v>-6.4551572586182271E-3</v>
      </c>
      <c r="H41" s="5">
        <f t="shared" si="5"/>
        <v>-5.687203791469253E-3</v>
      </c>
      <c r="I41" s="5">
        <f t="shared" si="6"/>
        <v>-7.2254335260114599E-3</v>
      </c>
      <c r="J41" s="5">
        <f t="shared" si="7"/>
        <v>-4.8226950354609777E-2</v>
      </c>
      <c r="K41" s="5">
        <f t="shared" si="8"/>
        <v>0</v>
      </c>
      <c r="L41" s="6">
        <f t="shared" si="9"/>
        <v>-1.3518948986141744E-2</v>
      </c>
    </row>
    <row r="42" spans="1:12" x14ac:dyDescent="0.25">
      <c r="A42" s="3">
        <v>43157</v>
      </c>
      <c r="B42" s="4">
        <v>7.2140000000000004</v>
      </c>
      <c r="C42" s="4">
        <v>2.085</v>
      </c>
      <c r="D42" s="4">
        <v>0.68600000000000005</v>
      </c>
      <c r="E42" s="4">
        <v>2.681</v>
      </c>
      <c r="F42" s="4">
        <v>8.2899999999999991</v>
      </c>
      <c r="G42" s="5">
        <f t="shared" si="4"/>
        <v>-2.7647221454243365E-3</v>
      </c>
      <c r="H42" s="5">
        <f t="shared" si="5"/>
        <v>-6.1963775023832213E-3</v>
      </c>
      <c r="I42" s="5">
        <f t="shared" si="6"/>
        <v>-1.4556040756914523E-3</v>
      </c>
      <c r="J42" s="5">
        <f t="shared" si="7"/>
        <v>-1.1177347242921076E-3</v>
      </c>
      <c r="K42" s="5">
        <f t="shared" si="8"/>
        <v>-1.2048192771085819E-3</v>
      </c>
      <c r="L42" s="6">
        <f t="shared" si="9"/>
        <v>-2.5478515449799399E-3</v>
      </c>
    </row>
    <row r="43" spans="1:12" x14ac:dyDescent="0.25">
      <c r="A43" s="3">
        <v>43158</v>
      </c>
      <c r="B43" s="4">
        <v>7.1920000000000002</v>
      </c>
      <c r="C43" s="4">
        <v>2.12</v>
      </c>
      <c r="D43" s="4">
        <v>0.69</v>
      </c>
      <c r="E43" s="4">
        <v>2.7039999999999997</v>
      </c>
      <c r="F43" s="4">
        <v>8.39</v>
      </c>
      <c r="G43" s="5">
        <f t="shared" si="4"/>
        <v>-3.0496257277515815E-3</v>
      </c>
      <c r="H43" s="5">
        <f t="shared" si="5"/>
        <v>1.6786570743405393E-2</v>
      </c>
      <c r="I43" s="5">
        <f t="shared" si="6"/>
        <v>5.8309037900872163E-3</v>
      </c>
      <c r="J43" s="5">
        <f t="shared" si="7"/>
        <v>8.578888474449764E-3</v>
      </c>
      <c r="K43" s="5">
        <f t="shared" si="8"/>
        <v>1.2062726176115923E-2</v>
      </c>
      <c r="L43" s="6">
        <f t="shared" si="9"/>
        <v>8.0418926912613434E-3</v>
      </c>
    </row>
    <row r="44" spans="1:12" x14ac:dyDescent="0.25">
      <c r="A44" s="3">
        <v>43159</v>
      </c>
      <c r="B44" s="4">
        <v>7.1710000000000003</v>
      </c>
      <c r="C44" s="4">
        <v>2.1349999999999998</v>
      </c>
      <c r="D44" s="4">
        <v>0.68799999999999994</v>
      </c>
      <c r="E44" s="4">
        <v>2.677</v>
      </c>
      <c r="F44" s="4">
        <v>8.11</v>
      </c>
      <c r="G44" s="5">
        <f t="shared" si="4"/>
        <v>-2.9199110122357652E-3</v>
      </c>
      <c r="H44" s="5">
        <f t="shared" si="5"/>
        <v>7.0754716981129562E-3</v>
      </c>
      <c r="I44" s="5">
        <f t="shared" si="6"/>
        <v>-2.8985507246377384E-3</v>
      </c>
      <c r="J44" s="5">
        <f t="shared" si="7"/>
        <v>-9.9852071005915866E-3</v>
      </c>
      <c r="K44" s="5">
        <f t="shared" si="8"/>
        <v>-3.3373063170441086E-2</v>
      </c>
      <c r="L44" s="6">
        <f t="shared" si="9"/>
        <v>-8.4202520619586444E-3</v>
      </c>
    </row>
    <row r="45" spans="1:12" x14ac:dyDescent="0.25">
      <c r="A45" s="3">
        <v>43160</v>
      </c>
      <c r="B45" s="4">
        <v>7.1980000000000004</v>
      </c>
      <c r="C45" s="4">
        <v>2.113</v>
      </c>
      <c r="D45" s="4">
        <v>0.68300000000000005</v>
      </c>
      <c r="E45" s="4">
        <v>2.657</v>
      </c>
      <c r="F45" s="4">
        <v>7.96</v>
      </c>
      <c r="G45" s="5">
        <f t="shared" si="4"/>
        <v>3.7651652489192333E-3</v>
      </c>
      <c r="H45" s="5">
        <f t="shared" si="5"/>
        <v>-1.03044496487118E-2</v>
      </c>
      <c r="I45" s="5">
        <f t="shared" si="6"/>
        <v>-7.2674418604649071E-3</v>
      </c>
      <c r="J45" s="5">
        <f t="shared" si="7"/>
        <v>-7.4710496824803574E-3</v>
      </c>
      <c r="K45" s="5">
        <f t="shared" si="8"/>
        <v>-1.8495684340320562E-2</v>
      </c>
      <c r="L45" s="6">
        <f t="shared" si="9"/>
        <v>-7.9546920566116782E-3</v>
      </c>
    </row>
    <row r="46" spans="1:12" x14ac:dyDescent="0.25">
      <c r="A46" s="3">
        <v>43161</v>
      </c>
      <c r="B46" s="4">
        <v>7.05</v>
      </c>
      <c r="C46" s="4">
        <v>2.0529999999999999</v>
      </c>
      <c r="D46" s="4">
        <v>0.67</v>
      </c>
      <c r="E46" s="4">
        <v>2.5760000000000001</v>
      </c>
      <c r="F46" s="4">
        <v>7.8</v>
      </c>
      <c r="G46" s="5">
        <f t="shared" si="4"/>
        <v>-2.056126701861638E-2</v>
      </c>
      <c r="H46" s="5">
        <f t="shared" si="5"/>
        <v>-2.8395646000946573E-2</v>
      </c>
      <c r="I46" s="5">
        <f t="shared" si="6"/>
        <v>-1.9033674963396807E-2</v>
      </c>
      <c r="J46" s="5">
        <f t="shared" si="7"/>
        <v>-3.0485509973654512E-2</v>
      </c>
      <c r="K46" s="5">
        <f t="shared" si="8"/>
        <v>-2.010050251256279E-2</v>
      </c>
      <c r="L46" s="6">
        <f t="shared" si="9"/>
        <v>-2.3715320093835413E-2</v>
      </c>
    </row>
    <row r="47" spans="1:12" x14ac:dyDescent="0.25">
      <c r="A47" s="3">
        <v>43164</v>
      </c>
      <c r="B47" s="4">
        <v>7.02</v>
      </c>
      <c r="C47" s="4">
        <v>2.0720000000000001</v>
      </c>
      <c r="D47" s="4">
        <v>0.67</v>
      </c>
      <c r="E47" s="4">
        <v>2.6160000000000001</v>
      </c>
      <c r="F47" s="4">
        <v>7.75</v>
      </c>
      <c r="G47" s="5">
        <f t="shared" si="4"/>
        <v>-4.2553191489361764E-3</v>
      </c>
      <c r="H47" s="5">
        <f t="shared" si="5"/>
        <v>9.2547491475889476E-3</v>
      </c>
      <c r="I47" s="5">
        <f t="shared" si="6"/>
        <v>0</v>
      </c>
      <c r="J47" s="5">
        <f t="shared" si="7"/>
        <v>1.552795031055898E-2</v>
      </c>
      <c r="K47" s="5">
        <f t="shared" si="8"/>
        <v>-6.4102564102563875E-3</v>
      </c>
      <c r="L47" s="6">
        <f t="shared" si="9"/>
        <v>2.8234247797910726E-3</v>
      </c>
    </row>
    <row r="48" spans="1:12" x14ac:dyDescent="0.25">
      <c r="A48" s="3">
        <v>43165</v>
      </c>
      <c r="B48" s="4">
        <v>7.0010000000000003</v>
      </c>
      <c r="C48" s="4">
        <v>2.1139999999999999</v>
      </c>
      <c r="D48" s="4">
        <v>0.66600000000000004</v>
      </c>
      <c r="E48" s="4">
        <v>2.601</v>
      </c>
      <c r="F48" s="4">
        <v>7.84</v>
      </c>
      <c r="G48" s="5">
        <f t="shared" si="4"/>
        <v>-2.7065527065526229E-3</v>
      </c>
      <c r="H48" s="5">
        <f t="shared" si="5"/>
        <v>2.0270270270270174E-2</v>
      </c>
      <c r="I48" s="5">
        <f t="shared" si="6"/>
        <v>-5.9701492537312939E-3</v>
      </c>
      <c r="J48" s="5">
        <f t="shared" si="7"/>
        <v>-5.7339449541284893E-3</v>
      </c>
      <c r="K48" s="5">
        <f t="shared" si="8"/>
        <v>1.1612903225806326E-2</v>
      </c>
      <c r="L48" s="6">
        <f t="shared" si="9"/>
        <v>3.4945053163328186E-3</v>
      </c>
    </row>
    <row r="49" spans="1:12" x14ac:dyDescent="0.25">
      <c r="A49" s="3">
        <v>43166</v>
      </c>
      <c r="B49" s="4">
        <v>6.9939999999999998</v>
      </c>
      <c r="C49" s="4">
        <v>2.11</v>
      </c>
      <c r="D49" s="4">
        <v>0.67300000000000004</v>
      </c>
      <c r="E49" s="4">
        <v>2.61</v>
      </c>
      <c r="F49" s="4">
        <v>7.82</v>
      </c>
      <c r="G49" s="5">
        <f t="shared" si="4"/>
        <v>-9.99857163262452E-4</v>
      </c>
      <c r="H49" s="5">
        <f t="shared" si="5"/>
        <v>-1.8921475875118832E-3</v>
      </c>
      <c r="I49" s="5">
        <f t="shared" si="6"/>
        <v>1.0510510510510551E-2</v>
      </c>
      <c r="J49" s="5">
        <f t="shared" si="7"/>
        <v>3.4602076124568004E-3</v>
      </c>
      <c r="K49" s="5">
        <f t="shared" si="8"/>
        <v>-2.5510204081632404E-3</v>
      </c>
      <c r="L49" s="6">
        <f t="shared" si="9"/>
        <v>1.7055385928059553E-3</v>
      </c>
    </row>
    <row r="50" spans="1:12" x14ac:dyDescent="0.25">
      <c r="A50" s="3">
        <v>43167</v>
      </c>
      <c r="B50" s="4">
        <v>7.0279999999999996</v>
      </c>
      <c r="C50" s="4">
        <v>2.1230000000000002</v>
      </c>
      <c r="D50" s="4">
        <v>0.67500000000000004</v>
      </c>
      <c r="E50" s="4">
        <v>2.63</v>
      </c>
      <c r="F50" s="4">
        <v>7.78</v>
      </c>
      <c r="G50" s="5">
        <f t="shared" si="4"/>
        <v>4.8613096940233191E-3</v>
      </c>
      <c r="H50" s="5">
        <f t="shared" si="5"/>
        <v>6.161137440758413E-3</v>
      </c>
      <c r="I50" s="5">
        <f t="shared" si="6"/>
        <v>2.9717682020802272E-3</v>
      </c>
      <c r="J50" s="5">
        <f t="shared" si="7"/>
        <v>7.6628352490422103E-3</v>
      </c>
      <c r="K50" s="5">
        <f t="shared" si="8"/>
        <v>-5.1150895140664732E-3</v>
      </c>
      <c r="L50" s="6">
        <f t="shared" si="9"/>
        <v>3.3083922143675392E-3</v>
      </c>
    </row>
    <row r="51" spans="1:12" x14ac:dyDescent="0.25">
      <c r="A51" s="3">
        <v>43168</v>
      </c>
      <c r="B51" s="4">
        <v>7.0579999999999998</v>
      </c>
      <c r="C51" s="4">
        <v>2.1080000000000001</v>
      </c>
      <c r="D51" s="4">
        <v>0.67300000000000004</v>
      </c>
      <c r="E51" s="4">
        <v>2.6179999999999999</v>
      </c>
      <c r="F51" s="4">
        <v>7.79</v>
      </c>
      <c r="G51" s="5">
        <f t="shared" si="4"/>
        <v>4.268639726807022E-3</v>
      </c>
      <c r="H51" s="5">
        <f t="shared" si="5"/>
        <v>-7.065473386716925E-3</v>
      </c>
      <c r="I51" s="5">
        <f t="shared" si="6"/>
        <v>-2.962962962962945E-3</v>
      </c>
      <c r="J51" s="5">
        <f t="shared" si="7"/>
        <v>-4.5627376425855237E-3</v>
      </c>
      <c r="K51" s="5">
        <f t="shared" si="8"/>
        <v>1.2853470437017567E-3</v>
      </c>
      <c r="L51" s="6">
        <f t="shared" si="9"/>
        <v>-1.8074374443513229E-3</v>
      </c>
    </row>
    <row r="52" spans="1:12" x14ac:dyDescent="0.25">
      <c r="A52" s="3">
        <v>43171</v>
      </c>
      <c r="B52" s="4">
        <v>7.056</v>
      </c>
      <c r="C52" s="4">
        <v>2.1150000000000002</v>
      </c>
      <c r="D52" s="4">
        <v>0.67500000000000004</v>
      </c>
      <c r="E52" s="4">
        <v>2.6259999999999999</v>
      </c>
      <c r="F52" s="4">
        <v>7.82</v>
      </c>
      <c r="G52" s="5">
        <f t="shared" si="4"/>
        <v>-2.8336639274584297E-4</v>
      </c>
      <c r="H52" s="5">
        <f t="shared" si="5"/>
        <v>3.3206831119545477E-3</v>
      </c>
      <c r="I52" s="5">
        <f t="shared" si="6"/>
        <v>2.9717682020802272E-3</v>
      </c>
      <c r="J52" s="5">
        <f t="shared" si="7"/>
        <v>3.0557677616500634E-3</v>
      </c>
      <c r="K52" s="5">
        <f t="shared" si="8"/>
        <v>3.8510911424904926E-3</v>
      </c>
      <c r="L52" s="6">
        <f t="shared" si="9"/>
        <v>2.5831887650858976E-3</v>
      </c>
    </row>
    <row r="53" spans="1:12" x14ac:dyDescent="0.25">
      <c r="A53" s="3">
        <v>43172</v>
      </c>
      <c r="B53" s="4">
        <v>6.9779999999999998</v>
      </c>
      <c r="C53" s="4">
        <v>2.097</v>
      </c>
      <c r="D53" s="4">
        <v>0.66900000000000004</v>
      </c>
      <c r="E53" s="4">
        <v>2.593</v>
      </c>
      <c r="F53" s="4">
        <v>7.77</v>
      </c>
      <c r="G53" s="5">
        <f t="shared" si="4"/>
        <v>-1.1054421768707523E-2</v>
      </c>
      <c r="H53" s="5">
        <f t="shared" si="5"/>
        <v>-8.5106382978724637E-3</v>
      </c>
      <c r="I53" s="5">
        <f t="shared" si="6"/>
        <v>-8.8888888888889461E-3</v>
      </c>
      <c r="J53" s="5">
        <f t="shared" si="7"/>
        <v>-1.2566641279512569E-2</v>
      </c>
      <c r="K53" s="5">
        <f t="shared" si="8"/>
        <v>-6.3938618925831747E-3</v>
      </c>
      <c r="L53" s="6">
        <f t="shared" si="9"/>
        <v>-9.4828904255129347E-3</v>
      </c>
    </row>
    <row r="54" spans="1:12" x14ac:dyDescent="0.25">
      <c r="A54" s="3">
        <v>43173</v>
      </c>
      <c r="B54" s="4">
        <v>6.9030000000000005</v>
      </c>
      <c r="C54" s="4">
        <v>2.0739999999999998</v>
      </c>
      <c r="D54" s="4">
        <v>0.66700000000000004</v>
      </c>
      <c r="E54" s="4">
        <v>2.577</v>
      </c>
      <c r="F54" s="4">
        <v>7.64</v>
      </c>
      <c r="G54" s="5">
        <f t="shared" si="4"/>
        <v>-1.0748065348237246E-2</v>
      </c>
      <c r="H54" s="5">
        <f t="shared" si="5"/>
        <v>-1.0968049594659135E-2</v>
      </c>
      <c r="I54" s="5">
        <f t="shared" si="6"/>
        <v>-2.989536621823663E-3</v>
      </c>
      <c r="J54" s="5">
        <f t="shared" si="7"/>
        <v>-6.1704589278828159E-3</v>
      </c>
      <c r="K54" s="5">
        <f t="shared" si="8"/>
        <v>-1.6731016731016735E-2</v>
      </c>
      <c r="L54" s="6">
        <f t="shared" si="9"/>
        <v>-9.5214254447239192E-3</v>
      </c>
    </row>
    <row r="55" spans="1:12" x14ac:dyDescent="0.25">
      <c r="A55" s="3">
        <v>43174</v>
      </c>
      <c r="B55" s="4">
        <v>6.992</v>
      </c>
      <c r="C55" s="4">
        <v>2.0699999999999998</v>
      </c>
      <c r="D55" s="4">
        <v>0.66800000000000004</v>
      </c>
      <c r="E55" s="4">
        <v>2.5750000000000002</v>
      </c>
      <c r="F55" s="4">
        <v>7.6899999999999995</v>
      </c>
      <c r="G55" s="5">
        <f t="shared" si="4"/>
        <v>1.2892945096334874E-2</v>
      </c>
      <c r="H55" s="5">
        <f t="shared" si="5"/>
        <v>-1.9286403085824189E-3</v>
      </c>
      <c r="I55" s="5">
        <f t="shared" si="6"/>
        <v>1.4992503748125774E-3</v>
      </c>
      <c r="J55" s="5">
        <f t="shared" si="7"/>
        <v>-7.760962359332213E-4</v>
      </c>
      <c r="K55" s="5">
        <f t="shared" si="8"/>
        <v>6.5445026178010401E-3</v>
      </c>
      <c r="L55" s="6">
        <f t="shared" si="9"/>
        <v>3.64639230888657E-3</v>
      </c>
    </row>
    <row r="56" spans="1:12" x14ac:dyDescent="0.25">
      <c r="A56" s="3">
        <v>43175</v>
      </c>
      <c r="B56" s="4">
        <v>7.0730000000000004</v>
      </c>
      <c r="C56" s="4">
        <v>2.0950000000000002</v>
      </c>
      <c r="D56" s="4">
        <v>0.67500000000000004</v>
      </c>
      <c r="E56" s="4">
        <v>2.6059999999999999</v>
      </c>
      <c r="F56" s="4">
        <v>7.67</v>
      </c>
      <c r="G56" s="5">
        <f t="shared" si="4"/>
        <v>1.1584668192219816E-2</v>
      </c>
      <c r="H56" s="5">
        <f t="shared" si="5"/>
        <v>1.2077294685990614E-2</v>
      </c>
      <c r="I56" s="5">
        <f t="shared" si="6"/>
        <v>1.0479041916167775E-2</v>
      </c>
      <c r="J56" s="5">
        <f t="shared" si="7"/>
        <v>1.203883495145619E-2</v>
      </c>
      <c r="K56" s="5">
        <f t="shared" si="8"/>
        <v>-2.6007802340701769E-3</v>
      </c>
      <c r="L56" s="6">
        <f t="shared" si="9"/>
        <v>8.7158119023528439E-3</v>
      </c>
    </row>
    <row r="57" spans="1:12" x14ac:dyDescent="0.25">
      <c r="A57" s="3">
        <v>43178</v>
      </c>
      <c r="B57" s="4">
        <v>6.9559999999999995</v>
      </c>
      <c r="C57" s="4">
        <v>2.17</v>
      </c>
      <c r="D57" s="4">
        <v>0.67100000000000004</v>
      </c>
      <c r="E57" s="4">
        <v>2.5760000000000001</v>
      </c>
      <c r="F57" s="4">
        <v>7.55</v>
      </c>
      <c r="G57" s="5">
        <f t="shared" si="4"/>
        <v>-1.6541778594655887E-2</v>
      </c>
      <c r="H57" s="5">
        <f t="shared" si="5"/>
        <v>3.5799522673030992E-2</v>
      </c>
      <c r="I57" s="5">
        <f t="shared" si="6"/>
        <v>-5.9259259259258901E-3</v>
      </c>
      <c r="J57" s="5">
        <f t="shared" si="7"/>
        <v>-1.1511895625479607E-2</v>
      </c>
      <c r="K57" s="5">
        <f t="shared" si="8"/>
        <v>-1.5645371577574951E-2</v>
      </c>
      <c r="L57" s="6">
        <f t="shared" si="9"/>
        <v>-2.7650898101210684E-3</v>
      </c>
    </row>
    <row r="58" spans="1:12" x14ac:dyDescent="0.25">
      <c r="A58" s="3">
        <v>43179</v>
      </c>
      <c r="B58" s="4">
        <v>6.9909999999999997</v>
      </c>
      <c r="C58" s="4">
        <v>2.16</v>
      </c>
      <c r="D58" s="4">
        <v>0.67900000000000005</v>
      </c>
      <c r="E58" s="4">
        <v>2.6349999999999998</v>
      </c>
      <c r="F58" s="4">
        <v>7.5</v>
      </c>
      <c r="G58" s="5">
        <f t="shared" si="4"/>
        <v>5.0316273720529825E-3</v>
      </c>
      <c r="H58" s="5">
        <f t="shared" si="5"/>
        <v>-4.6082949308754451E-3</v>
      </c>
      <c r="I58" s="5">
        <f t="shared" si="6"/>
        <v>1.1922503725782407E-2</v>
      </c>
      <c r="J58" s="5">
        <f t="shared" si="7"/>
        <v>2.2903726708074501E-2</v>
      </c>
      <c r="K58" s="5">
        <f t="shared" si="8"/>
        <v>-6.6225165562913135E-3</v>
      </c>
      <c r="L58" s="6">
        <f t="shared" si="9"/>
        <v>5.7254092637486261E-3</v>
      </c>
    </row>
    <row r="59" spans="1:12" x14ac:dyDescent="0.25">
      <c r="A59" s="3">
        <v>43180</v>
      </c>
      <c r="B59" s="4">
        <v>6.9399999999999995</v>
      </c>
      <c r="C59" s="4">
        <v>2.1150000000000002</v>
      </c>
      <c r="D59" s="4">
        <v>0.67200000000000004</v>
      </c>
      <c r="E59" s="4">
        <v>2.6189999999999998</v>
      </c>
      <c r="F59" s="4">
        <v>7.47</v>
      </c>
      <c r="G59" s="5">
        <f t="shared" si="4"/>
        <v>-7.2950936918896314E-3</v>
      </c>
      <c r="H59" s="5">
        <f t="shared" si="5"/>
        <v>-2.0833333333333259E-2</v>
      </c>
      <c r="I59" s="5">
        <f t="shared" si="6"/>
        <v>-1.0309278350515427E-2</v>
      </c>
      <c r="J59" s="5">
        <f t="shared" si="7"/>
        <v>-6.0721062618596111E-3</v>
      </c>
      <c r="K59" s="5">
        <f t="shared" si="8"/>
        <v>-4.0000000000000036E-3</v>
      </c>
      <c r="L59" s="6">
        <f t="shared" si="9"/>
        <v>-9.7019623275195858E-3</v>
      </c>
    </row>
    <row r="60" spans="1:12" x14ac:dyDescent="0.25">
      <c r="A60" s="3">
        <v>43181</v>
      </c>
      <c r="B60" s="4">
        <v>6.7789999999999999</v>
      </c>
      <c r="C60" s="4">
        <v>2.0699999999999998</v>
      </c>
      <c r="D60" s="4">
        <v>0.66100000000000003</v>
      </c>
      <c r="E60" s="4">
        <v>2.5830000000000002</v>
      </c>
      <c r="F60" s="4">
        <v>7.27</v>
      </c>
      <c r="G60" s="5">
        <f t="shared" si="4"/>
        <v>-2.3198847262247746E-2</v>
      </c>
      <c r="H60" s="5">
        <f t="shared" si="5"/>
        <v>-2.1276595744680993E-2</v>
      </c>
      <c r="I60" s="5">
        <f t="shared" si="6"/>
        <v>-1.6369047619047672E-2</v>
      </c>
      <c r="J60" s="5">
        <f t="shared" si="7"/>
        <v>-1.3745704467353792E-2</v>
      </c>
      <c r="K60" s="5">
        <f t="shared" si="8"/>
        <v>-2.677376171352075E-2</v>
      </c>
      <c r="L60" s="6">
        <f t="shared" si="9"/>
        <v>-2.0272791361370189E-2</v>
      </c>
    </row>
    <row r="61" spans="1:12" x14ac:dyDescent="0.25">
      <c r="A61" s="3">
        <v>43182</v>
      </c>
      <c r="B61" s="4">
        <v>6.6660000000000004</v>
      </c>
      <c r="C61" s="4">
        <v>2.044</v>
      </c>
      <c r="D61" s="4">
        <v>0.64800000000000002</v>
      </c>
      <c r="E61" s="4">
        <v>2.5460000000000003</v>
      </c>
      <c r="F61" s="4">
        <v>7.14</v>
      </c>
      <c r="G61" s="5">
        <f t="shared" si="4"/>
        <v>-1.6669125239710758E-2</v>
      </c>
      <c r="H61" s="5">
        <f t="shared" si="5"/>
        <v>-1.256038647342983E-2</v>
      </c>
      <c r="I61" s="5">
        <f t="shared" si="6"/>
        <v>-1.9667170953101332E-2</v>
      </c>
      <c r="J61" s="5">
        <f t="shared" si="7"/>
        <v>-1.4324428958575219E-2</v>
      </c>
      <c r="K61" s="5">
        <f t="shared" si="8"/>
        <v>-1.7881705639614887E-2</v>
      </c>
      <c r="L61" s="6">
        <f t="shared" si="9"/>
        <v>-1.6220563452886406E-2</v>
      </c>
    </row>
    <row r="62" spans="1:12" x14ac:dyDescent="0.25">
      <c r="A62" s="3">
        <v>43185</v>
      </c>
      <c r="B62" s="4">
        <v>6.6520000000000001</v>
      </c>
      <c r="C62" s="4">
        <v>2.0590000000000002</v>
      </c>
      <c r="D62" s="4">
        <v>0.64600000000000002</v>
      </c>
      <c r="E62" s="4">
        <v>2.585</v>
      </c>
      <c r="F62" s="4">
        <v>7.07</v>
      </c>
      <c r="G62" s="5">
        <f t="shared" si="4"/>
        <v>-2.1002100210021357E-3</v>
      </c>
      <c r="H62" s="5">
        <f t="shared" si="5"/>
        <v>7.3385518590998178E-3</v>
      </c>
      <c r="I62" s="5">
        <f t="shared" si="6"/>
        <v>-3.0864197530864335E-3</v>
      </c>
      <c r="J62" s="5">
        <f t="shared" si="7"/>
        <v>1.531814611154747E-2</v>
      </c>
      <c r="K62" s="5">
        <f t="shared" si="8"/>
        <v>-9.8039215686274161E-3</v>
      </c>
      <c r="L62" s="6">
        <f t="shared" si="9"/>
        <v>1.5332293255862605E-3</v>
      </c>
    </row>
    <row r="63" spans="1:12" x14ac:dyDescent="0.25">
      <c r="A63" s="3">
        <v>43186</v>
      </c>
      <c r="B63" s="4">
        <v>6.72</v>
      </c>
      <c r="C63" s="4">
        <v>2.0619999999999998</v>
      </c>
      <c r="D63" s="4">
        <v>0.65</v>
      </c>
      <c r="E63" s="4">
        <v>2.5760000000000001</v>
      </c>
      <c r="F63" s="4">
        <v>7.19</v>
      </c>
      <c r="G63" s="5">
        <f t="shared" si="4"/>
        <v>1.0222489476849006E-2</v>
      </c>
      <c r="H63" s="5">
        <f t="shared" si="5"/>
        <v>1.4570179698880636E-3</v>
      </c>
      <c r="I63" s="5">
        <f t="shared" si="6"/>
        <v>6.1919504643963563E-3</v>
      </c>
      <c r="J63" s="5">
        <f t="shared" si="7"/>
        <v>-3.4816247582204474E-3</v>
      </c>
      <c r="K63" s="5">
        <f t="shared" si="8"/>
        <v>1.6973125884016893E-2</v>
      </c>
      <c r="L63" s="6">
        <f t="shared" si="9"/>
        <v>6.2725918073859742E-3</v>
      </c>
    </row>
    <row r="64" spans="1:12" x14ac:dyDescent="0.25">
      <c r="A64" s="3">
        <v>43187</v>
      </c>
      <c r="B64" s="4">
        <v>6.6970000000000001</v>
      </c>
      <c r="C64" s="4">
        <v>2.06</v>
      </c>
      <c r="D64" s="4">
        <v>0.64900000000000002</v>
      </c>
      <c r="E64" s="4">
        <v>2.57</v>
      </c>
      <c r="F64" s="4">
        <v>7.15</v>
      </c>
      <c r="G64" s="5">
        <f t="shared" si="4"/>
        <v>-3.4226190476189799E-3</v>
      </c>
      <c r="H64" s="5">
        <f t="shared" si="5"/>
        <v>-9.6993210475260216E-4</v>
      </c>
      <c r="I64" s="5">
        <f t="shared" si="6"/>
        <v>-1.5384615384614886E-3</v>
      </c>
      <c r="J64" s="5">
        <f t="shared" si="7"/>
        <v>-2.3291925465839247E-3</v>
      </c>
      <c r="K64" s="5">
        <f t="shared" si="8"/>
        <v>-5.5632823365785455E-3</v>
      </c>
      <c r="L64" s="6">
        <f t="shared" si="9"/>
        <v>-2.7646975147991083E-3</v>
      </c>
    </row>
    <row r="65" spans="1:12" x14ac:dyDescent="0.25">
      <c r="A65" s="3">
        <v>43188</v>
      </c>
      <c r="B65" s="4">
        <v>6.6539999999999999</v>
      </c>
      <c r="C65" s="4">
        <v>2.0649999999999999</v>
      </c>
      <c r="D65" s="4">
        <v>0.64700000000000002</v>
      </c>
      <c r="E65" s="4">
        <v>2.5880000000000001</v>
      </c>
      <c r="F65" s="4">
        <v>7.13</v>
      </c>
      <c r="G65" s="5">
        <f t="shared" si="4"/>
        <v>-6.4207854263103048E-3</v>
      </c>
      <c r="H65" s="5">
        <f t="shared" si="5"/>
        <v>2.4271844660193054E-3</v>
      </c>
      <c r="I65" s="5">
        <f t="shared" si="6"/>
        <v>-3.0816640986132127E-3</v>
      </c>
      <c r="J65" s="5">
        <f t="shared" si="7"/>
        <v>7.0038910505838547E-3</v>
      </c>
      <c r="K65" s="5">
        <f t="shared" si="8"/>
        <v>-2.7972027972028579E-3</v>
      </c>
      <c r="L65" s="6">
        <f t="shared" si="9"/>
        <v>-5.7371536110464307E-4</v>
      </c>
    </row>
    <row r="66" spans="1:12" x14ac:dyDescent="0.25">
      <c r="A66" s="3">
        <v>43193</v>
      </c>
      <c r="B66" s="4">
        <v>6.6360000000000001</v>
      </c>
      <c r="C66" s="4">
        <v>2.069</v>
      </c>
      <c r="D66" s="4">
        <v>0.65100000000000002</v>
      </c>
      <c r="E66" s="4">
        <v>2.59</v>
      </c>
      <c r="F66" s="4">
        <v>7.04</v>
      </c>
      <c r="G66" s="5">
        <f t="shared" si="4"/>
        <v>-2.7051397655545317E-3</v>
      </c>
      <c r="H66" s="5">
        <f t="shared" si="5"/>
        <v>1.9370460048426796E-3</v>
      </c>
      <c r="I66" s="5">
        <f t="shared" si="6"/>
        <v>6.1823802163833985E-3</v>
      </c>
      <c r="J66" s="5">
        <f t="shared" si="7"/>
        <v>7.7279752704773053E-4</v>
      </c>
      <c r="K66" s="5">
        <f t="shared" si="8"/>
        <v>-1.2622720897615736E-2</v>
      </c>
      <c r="L66" s="6">
        <f t="shared" si="9"/>
        <v>-1.2871273829792918E-3</v>
      </c>
    </row>
    <row r="67" spans="1:12" x14ac:dyDescent="0.25">
      <c r="A67" s="3">
        <v>43194</v>
      </c>
      <c r="B67" s="4">
        <v>6.6210000000000004</v>
      </c>
      <c r="C67" s="4">
        <v>2.0739999999999998</v>
      </c>
      <c r="D67" s="4">
        <v>0.65200000000000002</v>
      </c>
      <c r="E67" s="4">
        <v>2.5750000000000002</v>
      </c>
      <c r="F67" s="4">
        <v>7.01</v>
      </c>
      <c r="G67" s="5">
        <f t="shared" si="4"/>
        <v>-2.2603978300180794E-3</v>
      </c>
      <c r="H67" s="5">
        <f t="shared" si="5"/>
        <v>2.4166263895601947E-3</v>
      </c>
      <c r="I67" s="5">
        <f t="shared" si="6"/>
        <v>1.536098310291889E-3</v>
      </c>
      <c r="J67" s="5">
        <f t="shared" si="7"/>
        <v>-5.7915057915056689E-3</v>
      </c>
      <c r="K67" s="5">
        <f t="shared" si="8"/>
        <v>-4.2613636363636465E-3</v>
      </c>
      <c r="L67" s="6">
        <f t="shared" si="9"/>
        <v>-1.6721085116070621E-3</v>
      </c>
    </row>
    <row r="68" spans="1:12" x14ac:dyDescent="0.25">
      <c r="A68" s="3">
        <v>43195</v>
      </c>
      <c r="B68" s="4">
        <v>6.7370000000000001</v>
      </c>
      <c r="C68" s="4">
        <v>2.1219999999999999</v>
      </c>
      <c r="D68" s="4">
        <v>0.66200000000000003</v>
      </c>
      <c r="E68" s="4">
        <v>2.6269999999999998</v>
      </c>
      <c r="F68" s="4">
        <v>7.2</v>
      </c>
      <c r="G68" s="5">
        <f t="shared" si="4"/>
        <v>1.7520012082766989E-2</v>
      </c>
      <c r="H68" s="5">
        <f t="shared" si="5"/>
        <v>2.314368370298947E-2</v>
      </c>
      <c r="I68" s="5">
        <f t="shared" si="6"/>
        <v>1.5337423312883347E-2</v>
      </c>
      <c r="J68" s="5">
        <f t="shared" si="7"/>
        <v>2.0194174757281358E-2</v>
      </c>
      <c r="K68" s="5">
        <f t="shared" si="8"/>
        <v>2.7104136947218249E-2</v>
      </c>
      <c r="L68" s="6">
        <f t="shared" si="9"/>
        <v>2.0659886160627881E-2</v>
      </c>
    </row>
    <row r="69" spans="1:12" x14ac:dyDescent="0.25">
      <c r="A69" s="3">
        <v>43196</v>
      </c>
      <c r="B69" s="4">
        <v>6.6479999999999997</v>
      </c>
      <c r="C69" s="4">
        <v>2.0960000000000001</v>
      </c>
      <c r="D69" s="4">
        <v>0.66300000000000003</v>
      </c>
      <c r="E69" s="4">
        <v>2.61</v>
      </c>
      <c r="F69" s="4">
        <v>7.13</v>
      </c>
      <c r="G69" s="5">
        <f t="shared" ref="G69:G132" si="14">B69/B68-1</f>
        <v>-1.3210627875909209E-2</v>
      </c>
      <c r="H69" s="5">
        <f t="shared" ref="H69:H132" si="15">C69/C68-1</f>
        <v>-1.2252591894439169E-2</v>
      </c>
      <c r="I69" s="5">
        <f t="shared" ref="I69:I132" si="16">D69/D68-1</f>
        <v>1.5105740181269312E-3</v>
      </c>
      <c r="J69" s="5">
        <f t="shared" ref="J69:J132" si="17">E69/E68-1</f>
        <v>-6.4712599923867353E-3</v>
      </c>
      <c r="K69" s="5">
        <f t="shared" ref="K69:K132" si="18">F69/F68-1</f>
        <v>-9.7222222222222987E-3</v>
      </c>
      <c r="L69" s="6">
        <f t="shared" ref="L69:L132" si="19">AVERAGE(G69:K69)</f>
        <v>-8.0292255933660968E-3</v>
      </c>
    </row>
    <row r="70" spans="1:12" x14ac:dyDescent="0.25">
      <c r="A70" s="3">
        <v>43199</v>
      </c>
      <c r="B70" s="4">
        <v>6.7030000000000003</v>
      </c>
      <c r="C70" s="4">
        <v>2.1120000000000001</v>
      </c>
      <c r="D70" s="4">
        <v>0.66700000000000004</v>
      </c>
      <c r="E70" s="4">
        <v>2.6139999999999999</v>
      </c>
      <c r="F70" s="4">
        <v>7.15</v>
      </c>
      <c r="G70" s="5">
        <f t="shared" si="14"/>
        <v>8.2731648616125586E-3</v>
      </c>
      <c r="H70" s="5">
        <f t="shared" si="15"/>
        <v>7.6335877862594437E-3</v>
      </c>
      <c r="I70" s="5">
        <f t="shared" si="16"/>
        <v>6.0331825037707176E-3</v>
      </c>
      <c r="J70" s="5">
        <f t="shared" si="17"/>
        <v>1.5325670498085309E-3</v>
      </c>
      <c r="K70" s="5">
        <f t="shared" si="18"/>
        <v>2.8050490883591017E-3</v>
      </c>
      <c r="L70" s="6">
        <f t="shared" si="19"/>
        <v>5.2555102579620707E-3</v>
      </c>
    </row>
    <row r="71" spans="1:12" x14ac:dyDescent="0.25">
      <c r="A71" s="3">
        <v>43200</v>
      </c>
      <c r="B71" s="4">
        <v>6.7350000000000003</v>
      </c>
      <c r="C71" s="4">
        <v>2.1480000000000001</v>
      </c>
      <c r="D71" s="4">
        <v>0.67100000000000004</v>
      </c>
      <c r="E71" s="4">
        <v>2.629</v>
      </c>
      <c r="F71" s="4">
        <v>7.25</v>
      </c>
      <c r="G71" s="5">
        <f t="shared" si="14"/>
        <v>4.7739817991943045E-3</v>
      </c>
      <c r="H71" s="5">
        <f t="shared" si="15"/>
        <v>1.7045454545454586E-2</v>
      </c>
      <c r="I71" s="5">
        <f t="shared" si="16"/>
        <v>5.9970014992503096E-3</v>
      </c>
      <c r="J71" s="5">
        <f t="shared" si="17"/>
        <v>5.7383320581485542E-3</v>
      </c>
      <c r="K71" s="5">
        <f t="shared" si="18"/>
        <v>1.3986013986013957E-2</v>
      </c>
      <c r="L71" s="6">
        <f t="shared" si="19"/>
        <v>9.5081567776123428E-3</v>
      </c>
    </row>
    <row r="72" spans="1:12" x14ac:dyDescent="0.25">
      <c r="A72" s="3">
        <v>43201</v>
      </c>
      <c r="B72" s="4">
        <v>6.7560000000000002</v>
      </c>
      <c r="C72" s="4">
        <v>2.1459999999999999</v>
      </c>
      <c r="D72" s="4">
        <v>0.67</v>
      </c>
      <c r="E72" s="4">
        <v>2.6320000000000001</v>
      </c>
      <c r="F72" s="4">
        <v>7.3</v>
      </c>
      <c r="G72" s="5">
        <f t="shared" si="14"/>
        <v>3.1180400890868931E-3</v>
      </c>
      <c r="H72" s="5">
        <f t="shared" si="15"/>
        <v>-9.3109869646190724E-4</v>
      </c>
      <c r="I72" s="5">
        <f t="shared" si="16"/>
        <v>-1.4903129657227732E-3</v>
      </c>
      <c r="J72" s="5">
        <f t="shared" si="17"/>
        <v>1.1411182959299992E-3</v>
      </c>
      <c r="K72" s="5">
        <f t="shared" si="18"/>
        <v>6.8965517241379448E-3</v>
      </c>
      <c r="L72" s="6">
        <f t="shared" si="19"/>
        <v>1.7468596893940314E-3</v>
      </c>
    </row>
    <row r="73" spans="1:12" x14ac:dyDescent="0.25">
      <c r="A73" s="3">
        <v>43202</v>
      </c>
      <c r="B73" s="4">
        <v>6.8159999999999998</v>
      </c>
      <c r="C73" s="4">
        <v>2.16</v>
      </c>
      <c r="D73" s="4">
        <v>0.68200000000000005</v>
      </c>
      <c r="E73" s="4">
        <v>2.6470000000000002</v>
      </c>
      <c r="F73" s="4">
        <v>7.33</v>
      </c>
      <c r="G73" s="5">
        <f t="shared" si="14"/>
        <v>8.8809946714032417E-3</v>
      </c>
      <c r="H73" s="5">
        <f t="shared" si="15"/>
        <v>6.5237651444549627E-3</v>
      </c>
      <c r="I73" s="5">
        <f t="shared" si="16"/>
        <v>1.7910447761193993E-2</v>
      </c>
      <c r="J73" s="5">
        <f t="shared" si="17"/>
        <v>5.6990881458967024E-3</v>
      </c>
      <c r="K73" s="5">
        <f t="shared" si="18"/>
        <v>4.109589041095818E-3</v>
      </c>
      <c r="L73" s="6">
        <f t="shared" si="19"/>
        <v>8.6247769528089435E-3</v>
      </c>
    </row>
    <row r="74" spans="1:12" x14ac:dyDescent="0.25">
      <c r="A74" s="3">
        <v>43203</v>
      </c>
      <c r="B74" s="4">
        <v>6.8520000000000003</v>
      </c>
      <c r="C74" s="4">
        <v>2.1339999999999999</v>
      </c>
      <c r="D74" s="4">
        <v>0.68200000000000005</v>
      </c>
      <c r="E74" s="4">
        <v>2.6480000000000001</v>
      </c>
      <c r="F74" s="4">
        <v>7.34</v>
      </c>
      <c r="G74" s="5">
        <f t="shared" si="14"/>
        <v>5.2816901408452299E-3</v>
      </c>
      <c r="H74" s="5">
        <f t="shared" si="15"/>
        <v>-1.2037037037037179E-2</v>
      </c>
      <c r="I74" s="5">
        <f t="shared" si="16"/>
        <v>0</v>
      </c>
      <c r="J74" s="5">
        <f t="shared" si="17"/>
        <v>3.7778617302608453E-4</v>
      </c>
      <c r="K74" s="5">
        <f t="shared" si="18"/>
        <v>1.3642564802183177E-3</v>
      </c>
      <c r="L74" s="6">
        <f t="shared" si="19"/>
        <v>-1.0026608485895095E-3</v>
      </c>
    </row>
    <row r="75" spans="1:12" x14ac:dyDescent="0.25">
      <c r="A75" s="3">
        <v>43206</v>
      </c>
      <c r="B75" s="4">
        <v>6.7190000000000003</v>
      </c>
      <c r="C75" s="4">
        <v>2.1379999999999999</v>
      </c>
      <c r="D75" s="4">
        <v>0.67700000000000005</v>
      </c>
      <c r="E75" s="4">
        <v>2.629</v>
      </c>
      <c r="F75" s="4">
        <v>7.27</v>
      </c>
      <c r="G75" s="5">
        <f t="shared" si="14"/>
        <v>-1.9410391126678306E-2</v>
      </c>
      <c r="H75" s="5">
        <f t="shared" si="15"/>
        <v>1.8744142455482393E-3</v>
      </c>
      <c r="I75" s="5">
        <f t="shared" si="16"/>
        <v>-7.3313782991202281E-3</v>
      </c>
      <c r="J75" s="5">
        <f t="shared" si="17"/>
        <v>-7.1752265861028119E-3</v>
      </c>
      <c r="K75" s="5">
        <f t="shared" si="18"/>
        <v>-9.5367847411444995E-3</v>
      </c>
      <c r="L75" s="6">
        <f t="shared" si="19"/>
        <v>-8.3158733014995212E-3</v>
      </c>
    </row>
    <row r="76" spans="1:12" x14ac:dyDescent="0.25">
      <c r="A76" s="3">
        <v>43207</v>
      </c>
      <c r="B76" s="4">
        <v>6.7549999999999999</v>
      </c>
      <c r="C76" s="4">
        <v>2.1179999999999999</v>
      </c>
      <c r="D76" s="4">
        <v>0.67700000000000005</v>
      </c>
      <c r="E76" s="4">
        <v>2.6840000000000002</v>
      </c>
      <c r="F76" s="4">
        <v>7.28</v>
      </c>
      <c r="G76" s="5">
        <f t="shared" si="14"/>
        <v>5.3579401696679518E-3</v>
      </c>
      <c r="H76" s="5">
        <f t="shared" si="15"/>
        <v>-9.3545369504209885E-3</v>
      </c>
      <c r="I76" s="5">
        <f t="shared" si="16"/>
        <v>0</v>
      </c>
      <c r="J76" s="5">
        <f t="shared" si="17"/>
        <v>2.0920502092050208E-2</v>
      </c>
      <c r="K76" s="5">
        <f t="shared" si="18"/>
        <v>1.3755158184320937E-3</v>
      </c>
      <c r="L76" s="6">
        <f t="shared" si="19"/>
        <v>3.6598842259458531E-3</v>
      </c>
    </row>
    <row r="77" spans="1:12" x14ac:dyDescent="0.25">
      <c r="A77" s="3">
        <v>43208</v>
      </c>
      <c r="B77" s="4">
        <v>6.7649999999999997</v>
      </c>
      <c r="C77" s="4">
        <v>2.14</v>
      </c>
      <c r="D77" s="4">
        <v>0.67600000000000005</v>
      </c>
      <c r="E77" s="4">
        <v>2.7109999999999999</v>
      </c>
      <c r="F77" s="4">
        <v>7.3</v>
      </c>
      <c r="G77" s="5">
        <f t="shared" si="14"/>
        <v>1.4803849000739611E-3</v>
      </c>
      <c r="H77" s="5">
        <f t="shared" si="15"/>
        <v>1.0387157695939786E-2</v>
      </c>
      <c r="I77" s="5">
        <f t="shared" si="16"/>
        <v>-1.477104874446078E-3</v>
      </c>
      <c r="J77" s="5">
        <f t="shared" si="17"/>
        <v>1.0059612518628747E-2</v>
      </c>
      <c r="K77" s="5">
        <f t="shared" si="18"/>
        <v>2.7472527472527375E-3</v>
      </c>
      <c r="L77" s="6">
        <f t="shared" si="19"/>
        <v>4.6394605974898308E-3</v>
      </c>
    </row>
    <row r="78" spans="1:12" x14ac:dyDescent="0.25">
      <c r="A78" s="3">
        <v>43209</v>
      </c>
      <c r="B78" s="4">
        <v>6.907</v>
      </c>
      <c r="C78" s="4">
        <v>2.1419999999999999</v>
      </c>
      <c r="D78" s="4">
        <v>0.66100000000000003</v>
      </c>
      <c r="E78" s="4">
        <v>2.722</v>
      </c>
      <c r="F78" s="4">
        <v>7.45</v>
      </c>
      <c r="G78" s="5">
        <f t="shared" si="14"/>
        <v>2.0990391722099044E-2</v>
      </c>
      <c r="H78" s="5">
        <f t="shared" si="15"/>
        <v>9.3457943925212561E-4</v>
      </c>
      <c r="I78" s="5">
        <f t="shared" si="16"/>
        <v>-2.2189349112426093E-2</v>
      </c>
      <c r="J78" s="5">
        <f t="shared" si="17"/>
        <v>4.0575433419403062E-3</v>
      </c>
      <c r="K78" s="5">
        <f t="shared" si="18"/>
        <v>2.0547945205479534E-2</v>
      </c>
      <c r="L78" s="6">
        <f t="shared" si="19"/>
        <v>4.8682221192689838E-3</v>
      </c>
    </row>
    <row r="79" spans="1:12" x14ac:dyDescent="0.25">
      <c r="A79" s="3">
        <v>43210</v>
      </c>
      <c r="B79" s="4">
        <v>7.0119999999999996</v>
      </c>
      <c r="C79" s="4">
        <v>2.1549999999999998</v>
      </c>
      <c r="D79" s="4">
        <v>0.65700000000000003</v>
      </c>
      <c r="E79" s="4">
        <v>2.742</v>
      </c>
      <c r="F79" s="4">
        <v>7.64</v>
      </c>
      <c r="G79" s="5">
        <f t="shared" si="14"/>
        <v>1.5201969016939376E-2</v>
      </c>
      <c r="H79" s="5">
        <f t="shared" si="15"/>
        <v>6.0690943043884005E-3</v>
      </c>
      <c r="I79" s="5">
        <f t="shared" si="16"/>
        <v>-6.0514372163389396E-3</v>
      </c>
      <c r="J79" s="5">
        <f t="shared" si="17"/>
        <v>7.3475385745775945E-3</v>
      </c>
      <c r="K79" s="5">
        <f t="shared" si="18"/>
        <v>2.5503355704697972E-2</v>
      </c>
      <c r="L79" s="6">
        <f t="shared" si="19"/>
        <v>9.61410407685288E-3</v>
      </c>
    </row>
    <row r="80" spans="1:12" x14ac:dyDescent="0.25">
      <c r="A80" s="3">
        <v>43213</v>
      </c>
      <c r="B80" s="4">
        <v>7.0720000000000001</v>
      </c>
      <c r="C80" s="4">
        <v>2.1640000000000001</v>
      </c>
      <c r="D80" s="4">
        <v>0.66400000000000003</v>
      </c>
      <c r="E80" s="4">
        <v>2.7589999999999999</v>
      </c>
      <c r="F80" s="4">
        <v>7.65</v>
      </c>
      <c r="G80" s="5">
        <f t="shared" si="14"/>
        <v>8.5567598402738199E-3</v>
      </c>
      <c r="H80" s="5">
        <f t="shared" si="15"/>
        <v>4.1763341067286852E-3</v>
      </c>
      <c r="I80" s="5">
        <f t="shared" si="16"/>
        <v>1.0654490106544845E-2</v>
      </c>
      <c r="J80" s="5">
        <f t="shared" si="17"/>
        <v>6.1998541210794844E-3</v>
      </c>
      <c r="K80" s="5">
        <f t="shared" si="18"/>
        <v>1.3089005235602524E-3</v>
      </c>
      <c r="L80" s="6">
        <f t="shared" si="19"/>
        <v>6.1792677396374177E-3</v>
      </c>
    </row>
    <row r="81" spans="1:12" x14ac:dyDescent="0.25">
      <c r="A81" s="3">
        <v>43214</v>
      </c>
      <c r="B81" s="4">
        <v>7.12</v>
      </c>
      <c r="C81" s="4">
        <v>2.1539999999999999</v>
      </c>
      <c r="D81" s="4">
        <v>0.66100000000000003</v>
      </c>
      <c r="E81" s="4">
        <v>2.7560000000000002</v>
      </c>
      <c r="F81" s="4">
        <v>7.6899999999999995</v>
      </c>
      <c r="G81" s="5">
        <f t="shared" si="14"/>
        <v>6.7873303167420573E-3</v>
      </c>
      <c r="H81" s="5">
        <f t="shared" si="15"/>
        <v>-4.6210720887246426E-3</v>
      </c>
      <c r="I81" s="5">
        <f t="shared" si="16"/>
        <v>-4.5180722891566827E-3</v>
      </c>
      <c r="J81" s="5">
        <f t="shared" si="17"/>
        <v>-1.0873504893076369E-3</v>
      </c>
      <c r="K81" s="5">
        <f t="shared" si="18"/>
        <v>5.2287581699346219E-3</v>
      </c>
      <c r="L81" s="6">
        <f t="shared" si="19"/>
        <v>3.579187238975434E-4</v>
      </c>
    </row>
    <row r="82" spans="1:12" x14ac:dyDescent="0.25">
      <c r="A82" s="3">
        <v>43215</v>
      </c>
      <c r="B82" s="4">
        <v>7.1180000000000003</v>
      </c>
      <c r="C82" s="4">
        <v>2.13</v>
      </c>
      <c r="D82" s="4">
        <v>0.65</v>
      </c>
      <c r="E82" s="4">
        <v>2.7330000000000001</v>
      </c>
      <c r="F82" s="4">
        <v>7.53</v>
      </c>
      <c r="G82" s="5">
        <f t="shared" si="14"/>
        <v>-2.8089887640447841E-4</v>
      </c>
      <c r="H82" s="5">
        <f t="shared" si="15"/>
        <v>-1.1142061281337101E-2</v>
      </c>
      <c r="I82" s="5">
        <f t="shared" si="16"/>
        <v>-1.6641452344931973E-2</v>
      </c>
      <c r="J82" s="5">
        <f t="shared" si="17"/>
        <v>-8.3454281567489907E-3</v>
      </c>
      <c r="K82" s="5">
        <f t="shared" si="18"/>
        <v>-2.0806241872561637E-2</v>
      </c>
      <c r="L82" s="6">
        <f t="shared" si="19"/>
        <v>-1.1443216506396837E-2</v>
      </c>
    </row>
    <row r="83" spans="1:12" x14ac:dyDescent="0.25">
      <c r="A83" s="3">
        <v>43216</v>
      </c>
      <c r="B83" s="4">
        <v>7.0990000000000002</v>
      </c>
      <c r="C83" s="4">
        <v>2.1</v>
      </c>
      <c r="D83" s="4">
        <v>0.64900000000000002</v>
      </c>
      <c r="E83" s="4">
        <v>2.7240000000000002</v>
      </c>
      <c r="F83" s="4">
        <v>7.49</v>
      </c>
      <c r="G83" s="5">
        <f t="shared" si="14"/>
        <v>-2.6692891261590468E-3</v>
      </c>
      <c r="H83" s="5">
        <f t="shared" si="15"/>
        <v>-1.4084507042253391E-2</v>
      </c>
      <c r="I83" s="5">
        <f t="shared" si="16"/>
        <v>-1.5384615384614886E-3</v>
      </c>
      <c r="J83" s="5">
        <f t="shared" si="17"/>
        <v>-3.2930845225026539E-3</v>
      </c>
      <c r="K83" s="5">
        <f t="shared" si="18"/>
        <v>-5.312084993359889E-3</v>
      </c>
      <c r="L83" s="6">
        <f t="shared" si="19"/>
        <v>-5.3794854445472938E-3</v>
      </c>
    </row>
    <row r="84" spans="1:12" x14ac:dyDescent="0.25">
      <c r="A84" s="3">
        <v>43217</v>
      </c>
      <c r="B84" s="4">
        <v>7.1959999999999997</v>
      </c>
      <c r="C84" s="4">
        <v>2.09</v>
      </c>
      <c r="D84" s="4">
        <v>0.64800000000000002</v>
      </c>
      <c r="E84" s="4">
        <v>2.6840000000000002</v>
      </c>
      <c r="F84" s="4">
        <v>7.62</v>
      </c>
      <c r="G84" s="5">
        <f t="shared" si="14"/>
        <v>1.3663896323425684E-2</v>
      </c>
      <c r="H84" s="5">
        <f t="shared" si="15"/>
        <v>-4.761904761904856E-3</v>
      </c>
      <c r="I84" s="5">
        <f t="shared" si="16"/>
        <v>-1.5408320493066618E-3</v>
      </c>
      <c r="J84" s="5">
        <f t="shared" si="17"/>
        <v>-1.4684287812041119E-2</v>
      </c>
      <c r="K84" s="5">
        <f t="shared" si="18"/>
        <v>1.735647530040052E-2</v>
      </c>
      <c r="L84" s="6">
        <f t="shared" si="19"/>
        <v>2.0066694001147135E-3</v>
      </c>
    </row>
    <row r="85" spans="1:12" x14ac:dyDescent="0.25">
      <c r="A85" s="3">
        <v>43220</v>
      </c>
      <c r="B85" s="4">
        <v>7.2539999999999996</v>
      </c>
      <c r="C85" s="4">
        <v>2.073</v>
      </c>
      <c r="D85" s="4">
        <v>0.64700000000000002</v>
      </c>
      <c r="E85" s="4">
        <v>2.702</v>
      </c>
      <c r="F85" s="4">
        <v>7.67</v>
      </c>
      <c r="G85" s="5">
        <f t="shared" si="14"/>
        <v>8.060033351862117E-3</v>
      </c>
      <c r="H85" s="5">
        <f t="shared" si="15"/>
        <v>-8.1339712918659934E-3</v>
      </c>
      <c r="I85" s="5">
        <f t="shared" si="16"/>
        <v>-1.5432098765432167E-3</v>
      </c>
      <c r="J85" s="5">
        <f t="shared" si="17"/>
        <v>6.7064083457524237E-3</v>
      </c>
      <c r="K85" s="5">
        <f t="shared" si="18"/>
        <v>6.5616797900263091E-3</v>
      </c>
      <c r="L85" s="6">
        <f t="shared" si="19"/>
        <v>2.3301880638463279E-3</v>
      </c>
    </row>
    <row r="86" spans="1:12" x14ac:dyDescent="0.25">
      <c r="A86" s="3">
        <v>43221</v>
      </c>
      <c r="B86" s="4">
        <v>7.2910000000000004</v>
      </c>
      <c r="C86" s="4">
        <v>2.0550000000000002</v>
      </c>
      <c r="D86" s="4">
        <v>0.64300000000000002</v>
      </c>
      <c r="E86" s="4">
        <v>2.698</v>
      </c>
      <c r="F86" s="4">
        <v>7.6899999999999995</v>
      </c>
      <c r="G86" s="5">
        <f t="shared" si="14"/>
        <v>5.1006341328923011E-3</v>
      </c>
      <c r="H86" s="5">
        <f t="shared" si="15"/>
        <v>-8.683068017366069E-3</v>
      </c>
      <c r="I86" s="5">
        <f t="shared" si="16"/>
        <v>-6.1823802163832875E-3</v>
      </c>
      <c r="J86" s="5">
        <f t="shared" si="17"/>
        <v>-1.4803849000740721E-3</v>
      </c>
      <c r="K86" s="5">
        <f t="shared" si="18"/>
        <v>2.6075619295957697E-3</v>
      </c>
      <c r="L86" s="6">
        <f t="shared" si="19"/>
        <v>-1.7275274142670716E-3</v>
      </c>
    </row>
    <row r="87" spans="1:12" x14ac:dyDescent="0.25">
      <c r="A87" s="3">
        <v>43222</v>
      </c>
      <c r="B87" s="4">
        <v>7.298</v>
      </c>
      <c r="C87" s="4">
        <v>2.0550000000000002</v>
      </c>
      <c r="D87" s="4">
        <v>0.64300000000000002</v>
      </c>
      <c r="E87" s="4">
        <v>2.7250000000000001</v>
      </c>
      <c r="F87" s="4">
        <v>7.61</v>
      </c>
      <c r="G87" s="5">
        <f t="shared" si="14"/>
        <v>9.600877794539997E-4</v>
      </c>
      <c r="H87" s="5">
        <f t="shared" si="15"/>
        <v>0</v>
      </c>
      <c r="I87" s="5">
        <f t="shared" si="16"/>
        <v>0</v>
      </c>
      <c r="J87" s="5">
        <f t="shared" si="17"/>
        <v>1.0007412898443313E-2</v>
      </c>
      <c r="K87" s="5">
        <f t="shared" si="18"/>
        <v>-1.0403120936280819E-2</v>
      </c>
      <c r="L87" s="6">
        <f t="shared" si="19"/>
        <v>1.1287594832329884E-4</v>
      </c>
    </row>
    <row r="88" spans="1:12" x14ac:dyDescent="0.25">
      <c r="A88" s="3">
        <v>43223</v>
      </c>
      <c r="B88" s="4">
        <v>7.2130000000000001</v>
      </c>
      <c r="C88" s="4">
        <v>2.0270000000000001</v>
      </c>
      <c r="D88" s="4">
        <v>0.64700000000000002</v>
      </c>
      <c r="E88" s="4">
        <v>2.6850000000000001</v>
      </c>
      <c r="F88" s="4">
        <v>7.42</v>
      </c>
      <c r="G88" s="5">
        <f t="shared" si="14"/>
        <v>-1.1647026582625397E-2</v>
      </c>
      <c r="H88" s="5">
        <f t="shared" si="15"/>
        <v>-1.3625304136253069E-2</v>
      </c>
      <c r="I88" s="5">
        <f t="shared" si="16"/>
        <v>6.2208398133747345E-3</v>
      </c>
      <c r="J88" s="5">
        <f t="shared" si="17"/>
        <v>-1.4678899082568808E-2</v>
      </c>
      <c r="K88" s="5">
        <f t="shared" si="18"/>
        <v>-2.4967148488830526E-2</v>
      </c>
      <c r="L88" s="6">
        <f t="shared" si="19"/>
        <v>-1.1739507695380614E-2</v>
      </c>
    </row>
    <row r="89" spans="1:12" x14ac:dyDescent="0.25">
      <c r="A89" s="3">
        <v>43224</v>
      </c>
      <c r="B89" s="4">
        <v>7.1440000000000001</v>
      </c>
      <c r="C89" s="4">
        <v>2.056</v>
      </c>
      <c r="D89" s="4">
        <v>0.65400000000000003</v>
      </c>
      <c r="E89" s="4">
        <v>2.722</v>
      </c>
      <c r="F89" s="4">
        <v>7.48</v>
      </c>
      <c r="G89" s="5">
        <f t="shared" si="14"/>
        <v>-9.5660612782475507E-3</v>
      </c>
      <c r="H89" s="5">
        <f t="shared" si="15"/>
        <v>1.4306857424765562E-2</v>
      </c>
      <c r="I89" s="5">
        <f t="shared" si="16"/>
        <v>1.0819165378670892E-2</v>
      </c>
      <c r="J89" s="5">
        <f t="shared" si="17"/>
        <v>1.3780260707634939E-2</v>
      </c>
      <c r="K89" s="5">
        <f t="shared" si="18"/>
        <v>8.0862533692722671E-3</v>
      </c>
      <c r="L89" s="6">
        <f t="shared" si="19"/>
        <v>7.4852951204192218E-3</v>
      </c>
    </row>
    <row r="90" spans="1:12" x14ac:dyDescent="0.25">
      <c r="A90" s="3">
        <v>43228</v>
      </c>
      <c r="B90" s="4">
        <v>7.1059999999999999</v>
      </c>
      <c r="C90" s="4">
        <v>2.069</v>
      </c>
      <c r="D90" s="4">
        <v>0.65900000000000003</v>
      </c>
      <c r="E90" s="4">
        <v>2.7320000000000002</v>
      </c>
      <c r="F90" s="4">
        <v>7.4</v>
      </c>
      <c r="G90" s="5">
        <f t="shared" si="14"/>
        <v>-5.3191489361702482E-3</v>
      </c>
      <c r="H90" s="5">
        <f t="shared" si="15"/>
        <v>6.3229571984435573E-3</v>
      </c>
      <c r="I90" s="5">
        <f t="shared" si="16"/>
        <v>7.6452599388379117E-3</v>
      </c>
      <c r="J90" s="5">
        <f t="shared" si="17"/>
        <v>3.6737692872887973E-3</v>
      </c>
      <c r="K90" s="5">
        <f t="shared" si="18"/>
        <v>-1.0695187165775444E-2</v>
      </c>
      <c r="L90" s="6">
        <f t="shared" si="19"/>
        <v>3.2553006452491485E-4</v>
      </c>
    </row>
    <row r="91" spans="1:12" x14ac:dyDescent="0.25">
      <c r="A91" s="3">
        <v>43229</v>
      </c>
      <c r="B91" s="4">
        <v>7.1950000000000003</v>
      </c>
      <c r="C91" s="4">
        <v>2.11</v>
      </c>
      <c r="D91" s="4">
        <v>0.66500000000000004</v>
      </c>
      <c r="E91" s="4">
        <v>2.7610000000000001</v>
      </c>
      <c r="F91" s="4">
        <v>7.49</v>
      </c>
      <c r="G91" s="5">
        <f t="shared" si="14"/>
        <v>1.252462707571067E-2</v>
      </c>
      <c r="H91" s="5">
        <f t="shared" si="15"/>
        <v>1.9816336394393286E-2</v>
      </c>
      <c r="I91" s="5">
        <f t="shared" si="16"/>
        <v>9.1047040971168336E-3</v>
      </c>
      <c r="J91" s="5">
        <f t="shared" si="17"/>
        <v>1.0614934114202113E-2</v>
      </c>
      <c r="K91" s="5">
        <f t="shared" si="18"/>
        <v>1.2162162162162149E-2</v>
      </c>
      <c r="L91" s="6">
        <f t="shared" si="19"/>
        <v>1.2844552768717011E-2</v>
      </c>
    </row>
    <row r="92" spans="1:12" x14ac:dyDescent="0.25">
      <c r="A92" s="3">
        <v>43230</v>
      </c>
      <c r="B92" s="4">
        <v>7.3170000000000002</v>
      </c>
      <c r="C92" s="4">
        <v>2.1379999999999999</v>
      </c>
      <c r="D92" s="4">
        <v>0.66900000000000004</v>
      </c>
      <c r="E92" s="4">
        <v>2.8650000000000002</v>
      </c>
      <c r="F92" s="4">
        <v>7.65</v>
      </c>
      <c r="G92" s="5">
        <f t="shared" si="14"/>
        <v>1.6956219596942379E-2</v>
      </c>
      <c r="H92" s="5">
        <f t="shared" si="15"/>
        <v>1.3270142180094702E-2</v>
      </c>
      <c r="I92" s="5">
        <f t="shared" si="16"/>
        <v>6.0150375939849177E-3</v>
      </c>
      <c r="J92" s="5">
        <f t="shared" si="17"/>
        <v>3.7667511771097395E-2</v>
      </c>
      <c r="K92" s="5">
        <f t="shared" si="18"/>
        <v>2.1361815754339153E-2</v>
      </c>
      <c r="L92" s="6">
        <f t="shared" si="19"/>
        <v>1.9054145379291711E-2</v>
      </c>
    </row>
    <row r="93" spans="1:12" x14ac:dyDescent="0.25">
      <c r="A93" s="3">
        <v>43231</v>
      </c>
      <c r="B93" s="4">
        <v>7.3579999999999997</v>
      </c>
      <c r="C93" s="4">
        <v>2.145</v>
      </c>
      <c r="D93" s="4">
        <v>0.67100000000000004</v>
      </c>
      <c r="E93" s="4">
        <v>2.9409999999999998</v>
      </c>
      <c r="F93" s="4">
        <v>7.6899999999999995</v>
      </c>
      <c r="G93" s="5">
        <f t="shared" si="14"/>
        <v>5.6033893672269297E-3</v>
      </c>
      <c r="H93" s="5">
        <f t="shared" si="15"/>
        <v>3.2740879326473848E-3</v>
      </c>
      <c r="I93" s="5">
        <f t="shared" si="16"/>
        <v>2.989536621823552E-3</v>
      </c>
      <c r="J93" s="5">
        <f t="shared" si="17"/>
        <v>2.6527050610820169E-2</v>
      </c>
      <c r="K93" s="5">
        <f t="shared" si="18"/>
        <v>5.2287581699346219E-3</v>
      </c>
      <c r="L93" s="6">
        <f t="shared" si="19"/>
        <v>8.7245645404905314E-3</v>
      </c>
    </row>
    <row r="94" spans="1:12" x14ac:dyDescent="0.25">
      <c r="A94" s="3">
        <v>43234</v>
      </c>
      <c r="B94" s="4">
        <v>7.33</v>
      </c>
      <c r="C94" s="4">
        <v>2.1189999999999998</v>
      </c>
      <c r="D94" s="4">
        <v>0.66700000000000004</v>
      </c>
      <c r="E94" s="4">
        <v>2.93</v>
      </c>
      <c r="F94" s="4">
        <v>7.62</v>
      </c>
      <c r="G94" s="5">
        <f t="shared" si="14"/>
        <v>-3.805381897254656E-3</v>
      </c>
      <c r="H94" s="5">
        <f t="shared" si="15"/>
        <v>-1.2121212121212199E-2</v>
      </c>
      <c r="I94" s="5">
        <f t="shared" si="16"/>
        <v>-5.9612518628912037E-3</v>
      </c>
      <c r="J94" s="5">
        <f t="shared" si="17"/>
        <v>-3.7402244134646656E-3</v>
      </c>
      <c r="K94" s="5">
        <f t="shared" si="18"/>
        <v>-9.1027308192457301E-3</v>
      </c>
      <c r="L94" s="6">
        <f t="shared" si="19"/>
        <v>-6.9461602228136909E-3</v>
      </c>
    </row>
    <row r="95" spans="1:12" x14ac:dyDescent="0.25">
      <c r="A95" s="3">
        <v>43235</v>
      </c>
      <c r="B95" s="4">
        <v>7.3860000000000001</v>
      </c>
      <c r="C95" s="4">
        <v>2.1160000000000001</v>
      </c>
      <c r="D95" s="4">
        <v>0.66800000000000004</v>
      </c>
      <c r="E95" s="4">
        <v>2.9329999999999998</v>
      </c>
      <c r="F95" s="4">
        <v>7.66</v>
      </c>
      <c r="G95" s="5">
        <f t="shared" si="14"/>
        <v>7.6398362892224903E-3</v>
      </c>
      <c r="H95" s="5">
        <f t="shared" si="15"/>
        <v>-1.4157621519582664E-3</v>
      </c>
      <c r="I95" s="5">
        <f t="shared" si="16"/>
        <v>1.4992503748125774E-3</v>
      </c>
      <c r="J95" s="5">
        <f t="shared" si="17"/>
        <v>1.0238907849828838E-3</v>
      </c>
      <c r="K95" s="5">
        <f t="shared" si="18"/>
        <v>5.249343832020914E-3</v>
      </c>
      <c r="L95" s="6">
        <f t="shared" si="19"/>
        <v>2.79931182581612E-3</v>
      </c>
    </row>
    <row r="96" spans="1:12" x14ac:dyDescent="0.25">
      <c r="A96" s="3">
        <v>43236</v>
      </c>
      <c r="B96" s="4">
        <v>7.3879999999999999</v>
      </c>
      <c r="C96" s="4">
        <v>2.085</v>
      </c>
      <c r="D96" s="4">
        <v>0.65700000000000003</v>
      </c>
      <c r="E96" s="4">
        <v>2.915</v>
      </c>
      <c r="F96" s="4">
        <v>7.61</v>
      </c>
      <c r="G96" s="5">
        <f t="shared" si="14"/>
        <v>2.707825616030668E-4</v>
      </c>
      <c r="H96" s="5">
        <f t="shared" si="15"/>
        <v>-1.4650283553875321E-2</v>
      </c>
      <c r="I96" s="5">
        <f t="shared" si="16"/>
        <v>-1.646706586826352E-2</v>
      </c>
      <c r="J96" s="5">
        <f t="shared" si="17"/>
        <v>-6.1370610296623829E-3</v>
      </c>
      <c r="K96" s="5">
        <f t="shared" si="18"/>
        <v>-6.5274151436031103E-3</v>
      </c>
      <c r="L96" s="6">
        <f t="shared" si="19"/>
        <v>-8.7022086067602526E-3</v>
      </c>
    </row>
    <row r="97" spans="1:12" x14ac:dyDescent="0.25">
      <c r="A97" s="3">
        <v>43237</v>
      </c>
      <c r="B97" s="4">
        <v>7.2990000000000004</v>
      </c>
      <c r="C97" s="4">
        <v>2.09</v>
      </c>
      <c r="D97" s="4">
        <v>0.66200000000000003</v>
      </c>
      <c r="E97" s="4">
        <v>2.9449999999999998</v>
      </c>
      <c r="F97" s="4">
        <v>7.55</v>
      </c>
      <c r="G97" s="5">
        <f t="shared" si="14"/>
        <v>-1.2046561992420046E-2</v>
      </c>
      <c r="H97" s="5">
        <f t="shared" si="15"/>
        <v>2.3980815347721673E-3</v>
      </c>
      <c r="I97" s="5">
        <f t="shared" si="16"/>
        <v>7.6103500761035558E-3</v>
      </c>
      <c r="J97" s="5">
        <f t="shared" si="17"/>
        <v>1.0291595197255532E-2</v>
      </c>
      <c r="K97" s="5">
        <f t="shared" si="18"/>
        <v>-7.8843626806833766E-3</v>
      </c>
      <c r="L97" s="6">
        <f t="shared" si="19"/>
        <v>7.3820427005566453E-5</v>
      </c>
    </row>
    <row r="98" spans="1:12" x14ac:dyDescent="0.25">
      <c r="A98" s="3">
        <v>43238</v>
      </c>
      <c r="B98" s="4">
        <v>7.3289999999999997</v>
      </c>
      <c r="C98" s="4">
        <v>2.0750000000000002</v>
      </c>
      <c r="D98" s="4">
        <v>0.66</v>
      </c>
      <c r="E98" s="4">
        <v>2.9009999999999998</v>
      </c>
      <c r="F98" s="4">
        <v>7.5</v>
      </c>
      <c r="G98" s="5">
        <f t="shared" si="14"/>
        <v>4.1101520756268162E-3</v>
      </c>
      <c r="H98" s="5">
        <f t="shared" si="15"/>
        <v>-7.1770334928228374E-3</v>
      </c>
      <c r="I98" s="5">
        <f t="shared" si="16"/>
        <v>-3.0211480362537513E-3</v>
      </c>
      <c r="J98" s="5">
        <f t="shared" si="17"/>
        <v>-1.4940577249575537E-2</v>
      </c>
      <c r="K98" s="5">
        <f t="shared" si="18"/>
        <v>-6.6225165562913135E-3</v>
      </c>
      <c r="L98" s="6">
        <f t="shared" si="19"/>
        <v>-5.5302246518633249E-3</v>
      </c>
    </row>
    <row r="99" spans="1:12" x14ac:dyDescent="0.25">
      <c r="A99" s="3">
        <v>43241</v>
      </c>
      <c r="B99" s="4">
        <v>7.3890000000000002</v>
      </c>
      <c r="C99" s="4">
        <v>2.089</v>
      </c>
      <c r="D99" s="4">
        <v>0.66500000000000004</v>
      </c>
      <c r="E99" s="4">
        <v>2.9239999999999999</v>
      </c>
      <c r="F99" s="4">
        <v>7.54</v>
      </c>
      <c r="G99" s="5">
        <f t="shared" si="14"/>
        <v>8.1866557511256488E-3</v>
      </c>
      <c r="H99" s="5">
        <f t="shared" si="15"/>
        <v>6.7469879518071707E-3</v>
      </c>
      <c r="I99" s="5">
        <f t="shared" si="16"/>
        <v>7.575757575757569E-3</v>
      </c>
      <c r="J99" s="5">
        <f t="shared" si="17"/>
        <v>7.9283005860049105E-3</v>
      </c>
      <c r="K99" s="5">
        <f t="shared" si="18"/>
        <v>5.3333333333334121E-3</v>
      </c>
      <c r="L99" s="6">
        <f t="shared" si="19"/>
        <v>7.1542070396057424E-3</v>
      </c>
    </row>
    <row r="100" spans="1:12" x14ac:dyDescent="0.25">
      <c r="A100" s="3">
        <v>43242</v>
      </c>
      <c r="B100" s="4">
        <v>7.4569999999999999</v>
      </c>
      <c r="C100" s="4">
        <v>2.1110000000000002</v>
      </c>
      <c r="D100" s="4">
        <v>0.67</v>
      </c>
      <c r="E100" s="4">
        <v>2.96</v>
      </c>
      <c r="F100" s="4">
        <v>7.67</v>
      </c>
      <c r="G100" s="5">
        <f t="shared" si="14"/>
        <v>9.2028691297874055E-3</v>
      </c>
      <c r="H100" s="5">
        <f t="shared" si="15"/>
        <v>1.0531354715174857E-2</v>
      </c>
      <c r="I100" s="5">
        <f t="shared" si="16"/>
        <v>7.5187969924812581E-3</v>
      </c>
      <c r="J100" s="5">
        <f t="shared" si="17"/>
        <v>1.2311901504787892E-2</v>
      </c>
      <c r="K100" s="5">
        <f t="shared" si="18"/>
        <v>1.7241379310344751E-2</v>
      </c>
      <c r="L100" s="6">
        <f t="shared" si="19"/>
        <v>1.1361260330515233E-2</v>
      </c>
    </row>
    <row r="101" spans="1:12" x14ac:dyDescent="0.25">
      <c r="A101" s="3">
        <v>43243</v>
      </c>
      <c r="B101" s="4">
        <v>7.3929999999999998</v>
      </c>
      <c r="C101" s="4">
        <v>2.0880000000000001</v>
      </c>
      <c r="D101" s="4">
        <v>0.66600000000000004</v>
      </c>
      <c r="E101" s="4">
        <v>2.944</v>
      </c>
      <c r="F101" s="4">
        <v>7.7</v>
      </c>
      <c r="G101" s="5">
        <f t="shared" si="14"/>
        <v>-8.5825398954002541E-3</v>
      </c>
      <c r="H101" s="5">
        <f t="shared" si="15"/>
        <v>-1.0895310279488424E-2</v>
      </c>
      <c r="I101" s="5">
        <f t="shared" si="16"/>
        <v>-5.9701492537312939E-3</v>
      </c>
      <c r="J101" s="5">
        <f t="shared" si="17"/>
        <v>-5.4054054054054612E-3</v>
      </c>
      <c r="K101" s="5">
        <f t="shared" si="18"/>
        <v>3.9113428943937656E-3</v>
      </c>
      <c r="L101" s="6">
        <f t="shared" si="19"/>
        <v>-5.3884123879263338E-3</v>
      </c>
    </row>
    <row r="102" spans="1:12" x14ac:dyDescent="0.25">
      <c r="A102" s="3">
        <v>43244</v>
      </c>
      <c r="B102" s="4">
        <v>7.3019999999999996</v>
      </c>
      <c r="C102" s="4">
        <v>2.0529999999999999</v>
      </c>
      <c r="D102" s="4">
        <v>0.66</v>
      </c>
      <c r="E102" s="4">
        <v>2.9020000000000001</v>
      </c>
      <c r="F102" s="4">
        <v>7.54</v>
      </c>
      <c r="G102" s="5">
        <f t="shared" si="14"/>
        <v>-1.2308940890031095E-2</v>
      </c>
      <c r="H102" s="5">
        <f t="shared" si="15"/>
        <v>-1.6762452107279779E-2</v>
      </c>
      <c r="I102" s="5">
        <f t="shared" si="16"/>
        <v>-9.009009009009028E-3</v>
      </c>
      <c r="J102" s="5">
        <f t="shared" si="17"/>
        <v>-1.4266304347826053E-2</v>
      </c>
      <c r="K102" s="5">
        <f t="shared" si="18"/>
        <v>-2.0779220779220786E-2</v>
      </c>
      <c r="L102" s="6">
        <f t="shared" si="19"/>
        <v>-1.4625185426673348E-2</v>
      </c>
    </row>
    <row r="103" spans="1:12" x14ac:dyDescent="0.25">
      <c r="A103" s="3">
        <v>43245</v>
      </c>
      <c r="B103" s="4">
        <v>7.3280000000000003</v>
      </c>
      <c r="C103" s="4">
        <v>2.0619999999999998</v>
      </c>
      <c r="D103" s="4">
        <v>0.65700000000000003</v>
      </c>
      <c r="E103" s="4">
        <v>2.8970000000000002</v>
      </c>
      <c r="F103" s="4">
        <v>7.51</v>
      </c>
      <c r="G103" s="5">
        <f t="shared" si="14"/>
        <v>3.5606683100521952E-3</v>
      </c>
      <c r="H103" s="5">
        <f t="shared" si="15"/>
        <v>4.3838285435946478E-3</v>
      </c>
      <c r="I103" s="5">
        <f t="shared" si="16"/>
        <v>-4.5454545454545192E-3</v>
      </c>
      <c r="J103" s="5">
        <f t="shared" si="17"/>
        <v>-1.7229496898689689E-3</v>
      </c>
      <c r="K103" s="5">
        <f t="shared" si="18"/>
        <v>-3.9787798408488229E-3</v>
      </c>
      <c r="L103" s="6">
        <f t="shared" si="19"/>
        <v>-4.6053744450509361E-4</v>
      </c>
    </row>
    <row r="104" spans="1:12" x14ac:dyDescent="0.25">
      <c r="A104" s="3">
        <v>43249</v>
      </c>
      <c r="B104" s="4">
        <v>7.2320000000000002</v>
      </c>
      <c r="C104" s="4">
        <v>1.988</v>
      </c>
      <c r="D104" s="4">
        <v>0.64300000000000002</v>
      </c>
      <c r="E104" s="4">
        <v>2.8</v>
      </c>
      <c r="F104" s="4">
        <v>7.4</v>
      </c>
      <c r="G104" s="5">
        <f t="shared" si="14"/>
        <v>-1.3100436681222738E-2</v>
      </c>
      <c r="H104" s="5">
        <f t="shared" si="15"/>
        <v>-3.5887487875848612E-2</v>
      </c>
      <c r="I104" s="5">
        <f t="shared" si="16"/>
        <v>-2.1308980213089801E-2</v>
      </c>
      <c r="J104" s="5">
        <f t="shared" si="17"/>
        <v>-3.348291335864706E-2</v>
      </c>
      <c r="K104" s="5">
        <f t="shared" si="18"/>
        <v>-1.464713715046595E-2</v>
      </c>
      <c r="L104" s="6">
        <f t="shared" si="19"/>
        <v>-2.3685391055854831E-2</v>
      </c>
    </row>
    <row r="105" spans="1:12" x14ac:dyDescent="0.25">
      <c r="A105" s="3">
        <v>43250</v>
      </c>
      <c r="B105" s="4">
        <v>7.258</v>
      </c>
      <c r="C105" s="4">
        <v>1.992</v>
      </c>
      <c r="D105" s="4">
        <v>0.64200000000000002</v>
      </c>
      <c r="E105" s="4">
        <v>2.7610000000000001</v>
      </c>
      <c r="F105" s="4">
        <v>7.43</v>
      </c>
      <c r="G105" s="5">
        <f t="shared" si="14"/>
        <v>3.5951327433627611E-3</v>
      </c>
      <c r="H105" s="5">
        <f t="shared" si="15"/>
        <v>2.012072434607548E-3</v>
      </c>
      <c r="I105" s="5">
        <f t="shared" si="16"/>
        <v>-1.5552099533436836E-3</v>
      </c>
      <c r="J105" s="5">
        <f t="shared" si="17"/>
        <v>-1.392857142857129E-2</v>
      </c>
      <c r="K105" s="5">
        <f t="shared" si="18"/>
        <v>4.0540540540539016E-3</v>
      </c>
      <c r="L105" s="6">
        <f t="shared" si="19"/>
        <v>-1.1645044299781527E-3</v>
      </c>
    </row>
    <row r="106" spans="1:12" x14ac:dyDescent="0.25">
      <c r="A106" s="3">
        <v>43251</v>
      </c>
      <c r="B106" s="4">
        <v>7.2060000000000004</v>
      </c>
      <c r="C106" s="4">
        <v>1.972</v>
      </c>
      <c r="D106" s="4">
        <v>0.63200000000000001</v>
      </c>
      <c r="E106" s="4">
        <v>2.7509999999999999</v>
      </c>
      <c r="F106" s="4">
        <v>7.55</v>
      </c>
      <c r="G106" s="5">
        <f t="shared" si="14"/>
        <v>-7.1645081289610779E-3</v>
      </c>
      <c r="H106" s="5">
        <f t="shared" si="15"/>
        <v>-1.0040160642570295E-2</v>
      </c>
      <c r="I106" s="5">
        <f t="shared" si="16"/>
        <v>-1.5576323987538943E-2</v>
      </c>
      <c r="J106" s="5">
        <f t="shared" si="17"/>
        <v>-3.621876131836399E-3</v>
      </c>
      <c r="K106" s="5">
        <f t="shared" si="18"/>
        <v>1.6150740242261152E-2</v>
      </c>
      <c r="L106" s="6">
        <f t="shared" si="19"/>
        <v>-4.0504257297291121E-3</v>
      </c>
    </row>
    <row r="107" spans="1:12" x14ac:dyDescent="0.25">
      <c r="A107" s="3">
        <v>43252</v>
      </c>
      <c r="B107" s="4">
        <v>7.2480000000000002</v>
      </c>
      <c r="C107" s="4">
        <v>2.0190000000000001</v>
      </c>
      <c r="D107" s="4">
        <v>0.63400000000000001</v>
      </c>
      <c r="E107" s="4">
        <v>2.7930000000000001</v>
      </c>
      <c r="F107" s="4">
        <v>7.52</v>
      </c>
      <c r="G107" s="5">
        <f t="shared" si="14"/>
        <v>5.828476269775118E-3</v>
      </c>
      <c r="H107" s="5">
        <f t="shared" si="15"/>
        <v>2.3833671399594358E-2</v>
      </c>
      <c r="I107" s="5">
        <f t="shared" si="16"/>
        <v>3.1645569620253333E-3</v>
      </c>
      <c r="J107" s="5">
        <f t="shared" si="17"/>
        <v>1.5267175572519109E-2</v>
      </c>
      <c r="K107" s="5">
        <f t="shared" si="18"/>
        <v>-3.9735099337748769E-3</v>
      </c>
      <c r="L107" s="6">
        <f t="shared" si="19"/>
        <v>8.8240740540278077E-3</v>
      </c>
    </row>
    <row r="108" spans="1:12" x14ac:dyDescent="0.25">
      <c r="A108" s="3">
        <v>43255</v>
      </c>
      <c r="B108" s="4">
        <v>7.3129999999999997</v>
      </c>
      <c r="C108" s="4">
        <v>2.0459999999999998</v>
      </c>
      <c r="D108" s="4">
        <v>0.63600000000000001</v>
      </c>
      <c r="E108" s="4">
        <v>2.8090000000000002</v>
      </c>
      <c r="F108" s="4">
        <v>7.54</v>
      </c>
      <c r="G108" s="5">
        <f t="shared" si="14"/>
        <v>8.9679911699778181E-3</v>
      </c>
      <c r="H108" s="5">
        <f t="shared" si="15"/>
        <v>1.3372956909361022E-2</v>
      </c>
      <c r="I108" s="5">
        <f t="shared" si="16"/>
        <v>3.154574132492094E-3</v>
      </c>
      <c r="J108" s="5">
        <f t="shared" si="17"/>
        <v>5.7286072323665671E-3</v>
      </c>
      <c r="K108" s="5">
        <f t="shared" si="18"/>
        <v>2.6595744680850686E-3</v>
      </c>
      <c r="L108" s="6">
        <f t="shared" si="19"/>
        <v>6.7767407824565144E-3</v>
      </c>
    </row>
    <row r="109" spans="1:12" x14ac:dyDescent="0.25">
      <c r="A109" s="3">
        <v>43256</v>
      </c>
      <c r="B109" s="4">
        <v>7.2370000000000001</v>
      </c>
      <c r="C109" s="4">
        <v>1.978</v>
      </c>
      <c r="D109" s="4">
        <v>0.625</v>
      </c>
      <c r="E109" s="4">
        <v>2.66</v>
      </c>
      <c r="F109" s="4">
        <v>7.37</v>
      </c>
      <c r="G109" s="5">
        <f t="shared" si="14"/>
        <v>-1.0392451798167612E-2</v>
      </c>
      <c r="H109" s="5">
        <f t="shared" si="15"/>
        <v>-3.3235581622678367E-2</v>
      </c>
      <c r="I109" s="5">
        <f t="shared" si="16"/>
        <v>-1.7295597484276781E-2</v>
      </c>
      <c r="J109" s="5">
        <f t="shared" si="17"/>
        <v>-5.3043787824848754E-2</v>
      </c>
      <c r="K109" s="5">
        <f t="shared" si="18"/>
        <v>-2.2546419098143256E-2</v>
      </c>
      <c r="L109" s="6">
        <f t="shared" si="19"/>
        <v>-2.7302767565622953E-2</v>
      </c>
    </row>
    <row r="110" spans="1:12" x14ac:dyDescent="0.25">
      <c r="A110" s="3">
        <v>43257</v>
      </c>
      <c r="B110" s="4">
        <v>7.282</v>
      </c>
      <c r="C110" s="4">
        <v>2.0129999999999999</v>
      </c>
      <c r="D110" s="4">
        <v>0.63700000000000001</v>
      </c>
      <c r="E110" s="4">
        <v>2.706</v>
      </c>
      <c r="F110" s="4">
        <v>7.47</v>
      </c>
      <c r="G110" s="5">
        <f t="shared" si="14"/>
        <v>6.2180461517202801E-3</v>
      </c>
      <c r="H110" s="5">
        <f t="shared" si="15"/>
        <v>1.7694641051567261E-2</v>
      </c>
      <c r="I110" s="5">
        <f t="shared" si="16"/>
        <v>1.9200000000000106E-2</v>
      </c>
      <c r="J110" s="5">
        <f t="shared" si="17"/>
        <v>1.7293233082706694E-2</v>
      </c>
      <c r="K110" s="5">
        <f t="shared" si="18"/>
        <v>1.3568521031207537E-2</v>
      </c>
      <c r="L110" s="6">
        <f t="shared" si="19"/>
        <v>1.4794888263440376E-2</v>
      </c>
    </row>
    <row r="111" spans="1:12" x14ac:dyDescent="0.25">
      <c r="A111" s="3">
        <v>43258</v>
      </c>
      <c r="B111" s="4">
        <v>7.32</v>
      </c>
      <c r="C111" s="4">
        <v>2.012</v>
      </c>
      <c r="D111" s="4">
        <v>0.63600000000000001</v>
      </c>
      <c r="E111" s="4">
        <v>2.7</v>
      </c>
      <c r="F111" s="4">
        <v>7.44</v>
      </c>
      <c r="G111" s="5">
        <f t="shared" si="14"/>
        <v>5.218346608074631E-3</v>
      </c>
      <c r="H111" s="5">
        <f t="shared" si="15"/>
        <v>-4.9677098857425772E-4</v>
      </c>
      <c r="I111" s="5">
        <f t="shared" si="16"/>
        <v>-1.5698587127158659E-3</v>
      </c>
      <c r="J111" s="5">
        <f t="shared" si="17"/>
        <v>-2.2172949002216003E-3</v>
      </c>
      <c r="K111" s="5">
        <f t="shared" si="18"/>
        <v>-4.0160642570280514E-3</v>
      </c>
      <c r="L111" s="6">
        <f t="shared" si="19"/>
        <v>-6.1632845009302879E-4</v>
      </c>
    </row>
    <row r="112" spans="1:12" x14ac:dyDescent="0.25">
      <c r="A112" s="3">
        <v>43259</v>
      </c>
      <c r="B112" s="4">
        <v>7.2990000000000004</v>
      </c>
      <c r="C112" s="4">
        <v>1.99</v>
      </c>
      <c r="D112" s="4">
        <v>0.629</v>
      </c>
      <c r="E112" s="4">
        <v>2.6760000000000002</v>
      </c>
      <c r="F112" s="4">
        <v>7.27</v>
      </c>
      <c r="G112" s="5">
        <f t="shared" si="14"/>
        <v>-2.8688524590163578E-3</v>
      </c>
      <c r="H112" s="5">
        <f t="shared" si="15"/>
        <v>-1.0934393638170947E-2</v>
      </c>
      <c r="I112" s="5">
        <f t="shared" si="16"/>
        <v>-1.1006289308176154E-2</v>
      </c>
      <c r="J112" s="5">
        <f t="shared" si="17"/>
        <v>-8.8888888888889461E-3</v>
      </c>
      <c r="K112" s="5">
        <f t="shared" si="18"/>
        <v>-2.2849462365591489E-2</v>
      </c>
      <c r="L112" s="6">
        <f t="shared" si="19"/>
        <v>-1.1309577331968778E-2</v>
      </c>
    </row>
    <row r="113" spans="1:12" x14ac:dyDescent="0.25">
      <c r="A113" s="3">
        <v>43262</v>
      </c>
      <c r="B113" s="4">
        <v>7.3</v>
      </c>
      <c r="C113" s="4">
        <v>2</v>
      </c>
      <c r="D113" s="4">
        <v>0.63</v>
      </c>
      <c r="E113" s="4">
        <v>2.6920000000000002</v>
      </c>
      <c r="F113" s="4">
        <v>7.46</v>
      </c>
      <c r="G113" s="5">
        <f t="shared" si="14"/>
        <v>1.3700506918756794E-4</v>
      </c>
      <c r="H113" s="5">
        <f t="shared" si="15"/>
        <v>5.0251256281406143E-3</v>
      </c>
      <c r="I113" s="5">
        <f t="shared" si="16"/>
        <v>1.5898251192367763E-3</v>
      </c>
      <c r="J113" s="5">
        <f t="shared" si="17"/>
        <v>5.979073243647326E-3</v>
      </c>
      <c r="K113" s="5">
        <f t="shared" si="18"/>
        <v>2.613480055020645E-2</v>
      </c>
      <c r="L113" s="6">
        <f t="shared" si="19"/>
        <v>7.7731659220837464E-3</v>
      </c>
    </row>
    <row r="114" spans="1:12" x14ac:dyDescent="0.25">
      <c r="A114" s="3">
        <v>43263</v>
      </c>
      <c r="B114" s="4">
        <v>7.33</v>
      </c>
      <c r="C114" s="4">
        <v>1.988</v>
      </c>
      <c r="D114" s="4">
        <v>0.63200000000000001</v>
      </c>
      <c r="E114" s="4">
        <v>2.657</v>
      </c>
      <c r="F114" s="4">
        <v>7.37</v>
      </c>
      <c r="G114" s="5">
        <f t="shared" si="14"/>
        <v>4.109589041095818E-3</v>
      </c>
      <c r="H114" s="5">
        <f t="shared" si="15"/>
        <v>-6.0000000000000053E-3</v>
      </c>
      <c r="I114" s="5">
        <f t="shared" si="16"/>
        <v>3.1746031746031633E-3</v>
      </c>
      <c r="J114" s="5">
        <f t="shared" si="17"/>
        <v>-1.3001485884101105E-2</v>
      </c>
      <c r="K114" s="5">
        <f t="shared" si="18"/>
        <v>-1.2064343163538882E-2</v>
      </c>
      <c r="L114" s="6">
        <f t="shared" si="19"/>
        <v>-4.7563273663882022E-3</v>
      </c>
    </row>
    <row r="115" spans="1:12" x14ac:dyDescent="0.25">
      <c r="A115" s="3">
        <v>43264</v>
      </c>
      <c r="B115" s="4">
        <v>7.3280000000000003</v>
      </c>
      <c r="C115" s="4">
        <v>1.9790000000000001</v>
      </c>
      <c r="D115" s="4">
        <v>0.629</v>
      </c>
      <c r="E115" s="4">
        <v>2.62</v>
      </c>
      <c r="F115" s="4">
        <v>7.24</v>
      </c>
      <c r="G115" s="5">
        <f t="shared" si="14"/>
        <v>-2.7285129604359692E-4</v>
      </c>
      <c r="H115" s="5">
        <f t="shared" si="15"/>
        <v>-4.5271629778671496E-3</v>
      </c>
      <c r="I115" s="5">
        <f t="shared" si="16"/>
        <v>-4.746835443038E-3</v>
      </c>
      <c r="J115" s="5">
        <f t="shared" si="17"/>
        <v>-1.3925479864508761E-2</v>
      </c>
      <c r="K115" s="5">
        <f t="shared" si="18"/>
        <v>-1.7639077340569909E-2</v>
      </c>
      <c r="L115" s="6">
        <f t="shared" si="19"/>
        <v>-8.2222813844054828E-3</v>
      </c>
    </row>
    <row r="116" spans="1:12" x14ac:dyDescent="0.25">
      <c r="A116" s="3">
        <v>43265</v>
      </c>
      <c r="B116" s="4">
        <v>7.3460000000000001</v>
      </c>
      <c r="C116" s="4">
        <v>2.0059999999999998</v>
      </c>
      <c r="D116" s="4">
        <v>0.63100000000000001</v>
      </c>
      <c r="E116" s="4">
        <v>2.6360000000000001</v>
      </c>
      <c r="F116" s="4">
        <v>7.31</v>
      </c>
      <c r="G116" s="5">
        <f t="shared" si="14"/>
        <v>2.4563318777293119E-3</v>
      </c>
      <c r="H116" s="5">
        <f t="shared" si="15"/>
        <v>1.3643254168771879E-2</v>
      </c>
      <c r="I116" s="5">
        <f t="shared" si="16"/>
        <v>3.1796502384737746E-3</v>
      </c>
      <c r="J116" s="5">
        <f t="shared" si="17"/>
        <v>6.1068702290076882E-3</v>
      </c>
      <c r="K116" s="5">
        <f t="shared" si="18"/>
        <v>9.6685082872927097E-3</v>
      </c>
      <c r="L116" s="6">
        <f t="shared" si="19"/>
        <v>7.0109229602550727E-3</v>
      </c>
    </row>
    <row r="117" spans="1:12" x14ac:dyDescent="0.25">
      <c r="A117" s="3">
        <v>43266</v>
      </c>
      <c r="B117" s="4">
        <v>7.2279999999999998</v>
      </c>
      <c r="C117" s="4">
        <v>1.9449999999999998</v>
      </c>
      <c r="D117" s="4">
        <v>0.621</v>
      </c>
      <c r="E117" s="4">
        <v>2.5449999999999999</v>
      </c>
      <c r="F117" s="4">
        <v>7.12</v>
      </c>
      <c r="G117" s="5">
        <f t="shared" si="14"/>
        <v>-1.6063163626463428E-2</v>
      </c>
      <c r="H117" s="5">
        <f t="shared" si="15"/>
        <v>-3.0408773678963108E-2</v>
      </c>
      <c r="I117" s="5">
        <f t="shared" si="16"/>
        <v>-1.5847860538827252E-2</v>
      </c>
      <c r="J117" s="5">
        <f t="shared" si="17"/>
        <v>-3.4522003034901383E-2</v>
      </c>
      <c r="K117" s="5">
        <f t="shared" si="18"/>
        <v>-2.5991792065663377E-2</v>
      </c>
      <c r="L117" s="6">
        <f t="shared" si="19"/>
        <v>-2.4566718588963709E-2</v>
      </c>
    </row>
    <row r="118" spans="1:12" x14ac:dyDescent="0.25">
      <c r="A118" s="3">
        <v>43269</v>
      </c>
      <c r="B118" s="4">
        <v>7.2469999999999999</v>
      </c>
      <c r="C118" s="4">
        <v>1.95</v>
      </c>
      <c r="D118" s="4">
        <v>0.61599999999999999</v>
      </c>
      <c r="E118" s="4">
        <v>2.5449999999999999</v>
      </c>
      <c r="F118" s="4">
        <v>7.1</v>
      </c>
      <c r="G118" s="5">
        <f t="shared" si="14"/>
        <v>2.6286662977310638E-3</v>
      </c>
      <c r="H118" s="5">
        <f t="shared" si="15"/>
        <v>2.5706940874037354E-3</v>
      </c>
      <c r="I118" s="5">
        <f t="shared" si="16"/>
        <v>-8.0515297906602612E-3</v>
      </c>
      <c r="J118" s="5">
        <f t="shared" si="17"/>
        <v>0</v>
      </c>
      <c r="K118" s="5">
        <f t="shared" si="18"/>
        <v>-2.8089887640450062E-3</v>
      </c>
      <c r="L118" s="6">
        <f t="shared" si="19"/>
        <v>-1.1322316339140936E-3</v>
      </c>
    </row>
    <row r="119" spans="1:12" x14ac:dyDescent="0.25">
      <c r="A119" s="3">
        <v>43270</v>
      </c>
      <c r="B119" s="4">
        <v>7.2379999999999995</v>
      </c>
      <c r="C119" s="4">
        <v>1.9300000000000002</v>
      </c>
      <c r="D119" s="4">
        <v>0.61499999999999999</v>
      </c>
      <c r="E119" s="4">
        <v>2.577</v>
      </c>
      <c r="F119" s="4">
        <v>7.1</v>
      </c>
      <c r="G119" s="5">
        <f t="shared" si="14"/>
        <v>-1.24189319718504E-3</v>
      </c>
      <c r="H119" s="5">
        <f t="shared" si="15"/>
        <v>-1.0256410256410109E-2</v>
      </c>
      <c r="I119" s="5">
        <f t="shared" si="16"/>
        <v>-1.6233766233766378E-3</v>
      </c>
      <c r="J119" s="5">
        <f t="shared" si="17"/>
        <v>1.2573673870333923E-2</v>
      </c>
      <c r="K119" s="5">
        <f t="shared" si="18"/>
        <v>0</v>
      </c>
      <c r="L119" s="6">
        <f t="shared" si="19"/>
        <v>-1.0960124132757265E-4</v>
      </c>
    </row>
    <row r="120" spans="1:12" x14ac:dyDescent="0.25">
      <c r="A120" s="3">
        <v>43271</v>
      </c>
      <c r="B120" s="4">
        <v>7.2690000000000001</v>
      </c>
      <c r="C120" s="4">
        <v>1.9370000000000001</v>
      </c>
      <c r="D120" s="4">
        <v>0.61699999999999999</v>
      </c>
      <c r="E120" s="4">
        <v>2.5789999999999997</v>
      </c>
      <c r="F120" s="4">
        <v>7.15</v>
      </c>
      <c r="G120" s="5">
        <f t="shared" si="14"/>
        <v>4.2829510914617064E-3</v>
      </c>
      <c r="H120" s="5">
        <f t="shared" si="15"/>
        <v>3.6269430051811824E-3</v>
      </c>
      <c r="I120" s="5">
        <f t="shared" si="16"/>
        <v>3.2520325203251321E-3</v>
      </c>
      <c r="J120" s="5">
        <f t="shared" si="17"/>
        <v>7.7609623593311028E-4</v>
      </c>
      <c r="K120" s="5">
        <f t="shared" si="18"/>
        <v>7.0422535211267512E-3</v>
      </c>
      <c r="L120" s="6">
        <f t="shared" si="19"/>
        <v>3.7960552748055763E-3</v>
      </c>
    </row>
    <row r="121" spans="1:12" x14ac:dyDescent="0.25">
      <c r="A121" s="3">
        <v>43272</v>
      </c>
      <c r="B121" s="4">
        <v>7.0810000000000004</v>
      </c>
      <c r="C121" s="4">
        <v>1.9020000000000001</v>
      </c>
      <c r="D121" s="4">
        <v>0.61399999999999999</v>
      </c>
      <c r="E121" s="4">
        <v>2.569</v>
      </c>
      <c r="F121" s="4">
        <v>7.03</v>
      </c>
      <c r="G121" s="5">
        <f t="shared" si="14"/>
        <v>-2.5863254918145562E-2</v>
      </c>
      <c r="H121" s="5">
        <f t="shared" si="15"/>
        <v>-1.8069179143004654E-2</v>
      </c>
      <c r="I121" s="5">
        <f t="shared" si="16"/>
        <v>-4.8622366288493257E-3</v>
      </c>
      <c r="J121" s="5">
        <f t="shared" si="17"/>
        <v>-3.8774718883287651E-3</v>
      </c>
      <c r="K121" s="5">
        <f t="shared" si="18"/>
        <v>-1.6783216783216814E-2</v>
      </c>
      <c r="L121" s="6">
        <f t="shared" si="19"/>
        <v>-1.3891071872309025E-2</v>
      </c>
    </row>
    <row r="122" spans="1:12" x14ac:dyDescent="0.25">
      <c r="A122" s="3">
        <v>43273</v>
      </c>
      <c r="B122" s="4">
        <v>7.2089999999999996</v>
      </c>
      <c r="C122" s="4">
        <v>1.94</v>
      </c>
      <c r="D122" s="4">
        <v>0.621</v>
      </c>
      <c r="E122" s="4">
        <v>2.6150000000000002</v>
      </c>
      <c r="F122" s="4">
        <v>7.11</v>
      </c>
      <c r="G122" s="5">
        <f t="shared" si="14"/>
        <v>1.8076542861177769E-2</v>
      </c>
      <c r="H122" s="5">
        <f t="shared" si="15"/>
        <v>1.9978969505783262E-2</v>
      </c>
      <c r="I122" s="5">
        <f t="shared" si="16"/>
        <v>1.1400651465798051E-2</v>
      </c>
      <c r="J122" s="5">
        <f t="shared" si="17"/>
        <v>1.7905799922148802E-2</v>
      </c>
      <c r="K122" s="5">
        <f t="shared" si="18"/>
        <v>1.1379800853485111E-2</v>
      </c>
      <c r="L122" s="6">
        <f t="shared" si="19"/>
        <v>1.5748352921678598E-2</v>
      </c>
    </row>
    <row r="123" spans="1:12" x14ac:dyDescent="0.25">
      <c r="A123" s="3">
        <v>43276</v>
      </c>
      <c r="B123" s="4">
        <v>7.0229999999999997</v>
      </c>
      <c r="C123" s="4">
        <v>1.905</v>
      </c>
      <c r="D123" s="4">
        <v>0.61199999999999999</v>
      </c>
      <c r="E123" s="4">
        <v>2.5709999999999997</v>
      </c>
      <c r="F123" s="4">
        <v>6.93</v>
      </c>
      <c r="G123" s="5">
        <f t="shared" si="14"/>
        <v>-2.5801081980857288E-2</v>
      </c>
      <c r="H123" s="5">
        <f t="shared" si="15"/>
        <v>-1.8041237113401998E-2</v>
      </c>
      <c r="I123" s="5">
        <f t="shared" si="16"/>
        <v>-1.449275362318847E-2</v>
      </c>
      <c r="J123" s="5">
        <f t="shared" si="17"/>
        <v>-1.682600382409194E-2</v>
      </c>
      <c r="K123" s="5">
        <f t="shared" si="18"/>
        <v>-2.5316455696202667E-2</v>
      </c>
      <c r="L123" s="6">
        <f t="shared" si="19"/>
        <v>-2.0095506447548473E-2</v>
      </c>
    </row>
    <row r="124" spans="1:12" x14ac:dyDescent="0.25">
      <c r="A124" s="3">
        <v>43277</v>
      </c>
      <c r="B124" s="4">
        <v>7.08</v>
      </c>
      <c r="C124" s="4">
        <v>1.891</v>
      </c>
      <c r="D124" s="4">
        <v>0.61399999999999999</v>
      </c>
      <c r="E124" s="4">
        <v>2.5760000000000001</v>
      </c>
      <c r="F124" s="4">
        <v>6.91</v>
      </c>
      <c r="G124" s="5">
        <f t="shared" si="14"/>
        <v>8.1161896625374652E-3</v>
      </c>
      <c r="H124" s="5">
        <f t="shared" si="15"/>
        <v>-7.3490813648293685E-3</v>
      </c>
      <c r="I124" s="5">
        <f t="shared" si="16"/>
        <v>3.2679738562091387E-3</v>
      </c>
      <c r="J124" s="5">
        <f t="shared" si="17"/>
        <v>1.944768572540001E-3</v>
      </c>
      <c r="K124" s="5">
        <f t="shared" si="18"/>
        <v>-2.8860028860028253E-3</v>
      </c>
      <c r="L124" s="6">
        <f t="shared" si="19"/>
        <v>6.1876956809088219E-4</v>
      </c>
    </row>
    <row r="125" spans="1:12" x14ac:dyDescent="0.25">
      <c r="A125" s="3">
        <v>43278</v>
      </c>
      <c r="B125" s="4">
        <v>7.1040000000000001</v>
      </c>
      <c r="C125" s="4">
        <v>1.88</v>
      </c>
      <c r="D125" s="4">
        <v>0.61799999999999999</v>
      </c>
      <c r="E125" s="4">
        <v>2.548</v>
      </c>
      <c r="F125" s="4">
        <v>6.9399999999999995</v>
      </c>
      <c r="G125" s="5">
        <f t="shared" si="14"/>
        <v>3.3898305084745228E-3</v>
      </c>
      <c r="H125" s="5">
        <f t="shared" si="15"/>
        <v>-5.8170280274987274E-3</v>
      </c>
      <c r="I125" s="5">
        <f t="shared" si="16"/>
        <v>6.514657980456029E-3</v>
      </c>
      <c r="J125" s="5">
        <f t="shared" si="17"/>
        <v>-1.0869565217391353E-2</v>
      </c>
      <c r="K125" s="5">
        <f t="shared" si="18"/>
        <v>4.341534008682979E-3</v>
      </c>
      <c r="L125" s="6">
        <f t="shared" si="19"/>
        <v>-4.8811414945530983E-4</v>
      </c>
    </row>
    <row r="126" spans="1:12" x14ac:dyDescent="0.25">
      <c r="A126" s="3">
        <v>43279</v>
      </c>
      <c r="B126" s="4">
        <v>7.0979999999999999</v>
      </c>
      <c r="C126" s="4">
        <v>1.899</v>
      </c>
      <c r="D126" s="4">
        <v>0.626</v>
      </c>
      <c r="E126" s="4">
        <v>2.5460000000000003</v>
      </c>
      <c r="F126" s="4">
        <v>6.95</v>
      </c>
      <c r="G126" s="5">
        <f t="shared" si="14"/>
        <v>-8.445945945946276E-4</v>
      </c>
      <c r="H126" s="5">
        <f t="shared" si="15"/>
        <v>1.0106382978723571E-2</v>
      </c>
      <c r="I126" s="5">
        <f t="shared" si="16"/>
        <v>1.2944983818770295E-2</v>
      </c>
      <c r="J126" s="5">
        <f t="shared" si="17"/>
        <v>-7.8492935635787742E-4</v>
      </c>
      <c r="K126" s="5">
        <f t="shared" si="18"/>
        <v>1.4409221902018654E-3</v>
      </c>
      <c r="L126" s="6">
        <f t="shared" si="19"/>
        <v>4.5725530073486452E-3</v>
      </c>
    </row>
    <row r="127" spans="1:12" x14ac:dyDescent="0.25">
      <c r="A127" s="3">
        <v>43280</v>
      </c>
      <c r="B127" s="4">
        <v>7.1070000000000002</v>
      </c>
      <c r="C127" s="4">
        <v>1.8900000000000001</v>
      </c>
      <c r="D127" s="4">
        <v>0.63100000000000001</v>
      </c>
      <c r="E127" s="4">
        <v>2.5609999999999999</v>
      </c>
      <c r="F127" s="4">
        <v>6.93</v>
      </c>
      <c r="G127" s="5">
        <f t="shared" si="14"/>
        <v>1.2679628064244941E-3</v>
      </c>
      <c r="H127" s="5">
        <f t="shared" si="15"/>
        <v>-4.7393364928909332E-3</v>
      </c>
      <c r="I127" s="5">
        <f t="shared" si="16"/>
        <v>7.9872204472843933E-3</v>
      </c>
      <c r="J127" s="5">
        <f t="shared" si="17"/>
        <v>5.8915946582873691E-3</v>
      </c>
      <c r="K127" s="5">
        <f t="shared" si="18"/>
        <v>-2.8776978417266452E-3</v>
      </c>
      <c r="L127" s="6">
        <f t="shared" si="19"/>
        <v>1.5059487154757355E-3</v>
      </c>
    </row>
    <row r="128" spans="1:12" x14ac:dyDescent="0.25">
      <c r="A128" s="3">
        <v>43283</v>
      </c>
      <c r="B128" s="4">
        <v>6.9879999999999995</v>
      </c>
      <c r="C128" s="4">
        <v>1.8540000000000001</v>
      </c>
      <c r="D128" s="4">
        <v>0.623</v>
      </c>
      <c r="E128" s="4">
        <v>2.5249999999999999</v>
      </c>
      <c r="F128" s="4">
        <v>6.88</v>
      </c>
      <c r="G128" s="5">
        <f t="shared" si="14"/>
        <v>-1.6744055156887705E-2</v>
      </c>
      <c r="H128" s="5">
        <f t="shared" si="15"/>
        <v>-1.9047619047619091E-2</v>
      </c>
      <c r="I128" s="5">
        <f t="shared" si="16"/>
        <v>-1.2678288431061779E-2</v>
      </c>
      <c r="J128" s="5">
        <f t="shared" si="17"/>
        <v>-1.4057008980866814E-2</v>
      </c>
      <c r="K128" s="5">
        <f t="shared" si="18"/>
        <v>-7.2150072150072297E-3</v>
      </c>
      <c r="L128" s="6">
        <f t="shared" si="19"/>
        <v>-1.3948395766288525E-2</v>
      </c>
    </row>
    <row r="129" spans="1:12" x14ac:dyDescent="0.25">
      <c r="A129" s="3">
        <v>43284</v>
      </c>
      <c r="B129" s="4">
        <v>7.0419999999999998</v>
      </c>
      <c r="C129" s="4">
        <v>1.8580000000000001</v>
      </c>
      <c r="D129" s="4">
        <v>0.62</v>
      </c>
      <c r="E129" s="4">
        <v>2.492</v>
      </c>
      <c r="F129" s="4">
        <v>6.88</v>
      </c>
      <c r="G129" s="5">
        <f t="shared" si="14"/>
        <v>7.7275329135662041E-3</v>
      </c>
      <c r="H129" s="5">
        <f t="shared" si="15"/>
        <v>2.1574973031284195E-3</v>
      </c>
      <c r="I129" s="5">
        <f t="shared" si="16"/>
        <v>-4.8154093097912964E-3</v>
      </c>
      <c r="J129" s="5">
        <f t="shared" si="17"/>
        <v>-1.3069306930693081E-2</v>
      </c>
      <c r="K129" s="5">
        <f t="shared" si="18"/>
        <v>0</v>
      </c>
      <c r="L129" s="6">
        <f t="shared" si="19"/>
        <v>-1.5999372047579507E-3</v>
      </c>
    </row>
    <row r="130" spans="1:12" x14ac:dyDescent="0.25">
      <c r="A130" s="3">
        <v>43285</v>
      </c>
      <c r="B130" s="4">
        <v>6.99</v>
      </c>
      <c r="C130" s="4">
        <v>1.8580000000000001</v>
      </c>
      <c r="D130" s="4">
        <v>0.623</v>
      </c>
      <c r="E130" s="4">
        <v>2.504</v>
      </c>
      <c r="F130" s="4">
        <v>6.88</v>
      </c>
      <c r="G130" s="5">
        <f t="shared" si="14"/>
        <v>-7.3842658335699918E-3</v>
      </c>
      <c r="H130" s="5">
        <f t="shared" si="15"/>
        <v>0</v>
      </c>
      <c r="I130" s="5">
        <f t="shared" si="16"/>
        <v>4.8387096774193949E-3</v>
      </c>
      <c r="J130" s="5">
        <f t="shared" si="17"/>
        <v>4.8154093097914075E-3</v>
      </c>
      <c r="K130" s="5">
        <f t="shared" si="18"/>
        <v>0</v>
      </c>
      <c r="L130" s="6">
        <f t="shared" si="19"/>
        <v>4.5397063072816213E-4</v>
      </c>
    </row>
    <row r="131" spans="1:12" x14ac:dyDescent="0.25">
      <c r="A131" s="3">
        <v>43286</v>
      </c>
      <c r="B131" s="4">
        <v>7.0490000000000004</v>
      </c>
      <c r="C131" s="4">
        <v>1.8660000000000001</v>
      </c>
      <c r="D131" s="4">
        <v>0.624</v>
      </c>
      <c r="E131" s="4">
        <v>2.4969999999999999</v>
      </c>
      <c r="F131" s="4">
        <v>6.93</v>
      </c>
      <c r="G131" s="5">
        <f t="shared" si="14"/>
        <v>8.4406294706724783E-3</v>
      </c>
      <c r="H131" s="5">
        <f t="shared" si="15"/>
        <v>4.3057050592034685E-3</v>
      </c>
      <c r="I131" s="5">
        <f t="shared" si="16"/>
        <v>1.6051364365972098E-3</v>
      </c>
      <c r="J131" s="5">
        <f t="shared" si="17"/>
        <v>-2.7955271565495154E-3</v>
      </c>
      <c r="K131" s="5">
        <f t="shared" si="18"/>
        <v>7.2674418604650182E-3</v>
      </c>
      <c r="L131" s="6">
        <f t="shared" si="19"/>
        <v>3.7646771340777317E-3</v>
      </c>
    </row>
    <row r="132" spans="1:12" x14ac:dyDescent="0.25">
      <c r="A132" s="3">
        <v>43287</v>
      </c>
      <c r="B132" s="4">
        <v>7.0229999999999997</v>
      </c>
      <c r="C132" s="4">
        <v>1.865</v>
      </c>
      <c r="D132" s="4">
        <v>0.625</v>
      </c>
      <c r="E132" s="4">
        <v>2.4830000000000001</v>
      </c>
      <c r="F132" s="4">
        <v>6.9399999999999995</v>
      </c>
      <c r="G132" s="5">
        <f t="shared" si="14"/>
        <v>-3.6884664491417807E-3</v>
      </c>
      <c r="H132" s="5">
        <f t="shared" si="15"/>
        <v>-5.3590568060024601E-4</v>
      </c>
      <c r="I132" s="5">
        <f t="shared" si="16"/>
        <v>1.6025641025640969E-3</v>
      </c>
      <c r="J132" s="5">
        <f t="shared" si="17"/>
        <v>-5.6067280736883385E-3</v>
      </c>
      <c r="K132" s="5">
        <f t="shared" si="18"/>
        <v>1.4430014430013571E-3</v>
      </c>
      <c r="L132" s="6">
        <f t="shared" si="19"/>
        <v>-1.3571069315729822E-3</v>
      </c>
    </row>
    <row r="133" spans="1:12" x14ac:dyDescent="0.25">
      <c r="A133" s="3">
        <v>43290</v>
      </c>
      <c r="B133" s="4">
        <v>7.1260000000000003</v>
      </c>
      <c r="C133" s="4">
        <v>1.8839999999999999</v>
      </c>
      <c r="D133" s="4">
        <v>0.629</v>
      </c>
      <c r="E133" s="4">
        <v>2.5030000000000001</v>
      </c>
      <c r="F133" s="4">
        <v>6.97</v>
      </c>
      <c r="G133" s="5">
        <f t="shared" ref="G133:G196" si="20">B133/B132-1</f>
        <v>1.46660971094974E-2</v>
      </c>
      <c r="H133" s="5">
        <f t="shared" ref="H133:H196" si="21">C133/C132-1</f>
        <v>1.0187667560321634E-2</v>
      </c>
      <c r="I133" s="5">
        <f t="shared" ref="I133:I196" si="22">D133/D132-1</f>
        <v>6.3999999999999613E-3</v>
      </c>
      <c r="J133" s="5">
        <f t="shared" ref="J133:J196" si="23">E133/E132-1</f>
        <v>8.0547724526782716E-3</v>
      </c>
      <c r="K133" s="5">
        <f t="shared" ref="K133:K196" si="24">F133/F132-1</f>
        <v>4.3227665706051521E-3</v>
      </c>
      <c r="L133" s="6">
        <f t="shared" ref="L133:L196" si="25">AVERAGE(G133:K133)</f>
        <v>8.7262607386204838E-3</v>
      </c>
    </row>
    <row r="134" spans="1:12" x14ac:dyDescent="0.25">
      <c r="A134" s="3">
        <v>43291</v>
      </c>
      <c r="B134" s="4">
        <v>7.07</v>
      </c>
      <c r="C134" s="4">
        <v>1.865</v>
      </c>
      <c r="D134" s="4">
        <v>0.625</v>
      </c>
      <c r="E134" s="4">
        <v>2.4460000000000002</v>
      </c>
      <c r="F134" s="4">
        <v>6.91</v>
      </c>
      <c r="G134" s="5">
        <f t="shared" si="20"/>
        <v>-7.8585461689587577E-3</v>
      </c>
      <c r="H134" s="5">
        <f t="shared" si="21"/>
        <v>-1.0084925690021174E-2</v>
      </c>
      <c r="I134" s="5">
        <f t="shared" si="22"/>
        <v>-6.3593004769475492E-3</v>
      </c>
      <c r="J134" s="5">
        <f t="shared" si="23"/>
        <v>-2.2772672792648829E-2</v>
      </c>
      <c r="K134" s="5">
        <f t="shared" si="24"/>
        <v>-8.6083213773313627E-3</v>
      </c>
      <c r="L134" s="6">
        <f t="shared" si="25"/>
        <v>-1.1136753301181534E-2</v>
      </c>
    </row>
    <row r="135" spans="1:12" x14ac:dyDescent="0.25">
      <c r="A135" s="3">
        <v>43292</v>
      </c>
      <c r="B135" s="4">
        <v>7.0039999999999996</v>
      </c>
      <c r="C135" s="4">
        <v>1.875</v>
      </c>
      <c r="D135" s="4">
        <v>0.623</v>
      </c>
      <c r="E135" s="4">
        <v>2.4500000000000002</v>
      </c>
      <c r="F135" s="4">
        <v>6.77</v>
      </c>
      <c r="G135" s="5">
        <f t="shared" si="20"/>
        <v>-9.3352192362093911E-3</v>
      </c>
      <c r="H135" s="5">
        <f t="shared" si="21"/>
        <v>5.3619302949061698E-3</v>
      </c>
      <c r="I135" s="5">
        <f t="shared" si="22"/>
        <v>-3.1999999999999806E-3</v>
      </c>
      <c r="J135" s="5">
        <f t="shared" si="23"/>
        <v>1.6353229762877675E-3</v>
      </c>
      <c r="K135" s="5">
        <f t="shared" si="24"/>
        <v>-2.026049204052105E-2</v>
      </c>
      <c r="L135" s="6">
        <f t="shared" si="25"/>
        <v>-5.1596916011072969E-3</v>
      </c>
    </row>
    <row r="136" spans="1:12" x14ac:dyDescent="0.25">
      <c r="A136" s="3">
        <v>43293</v>
      </c>
      <c r="B136" s="4">
        <v>7.0990000000000002</v>
      </c>
      <c r="C136" s="4">
        <v>1.895</v>
      </c>
      <c r="D136" s="4">
        <v>0.626</v>
      </c>
      <c r="E136" s="4">
        <v>2.4590000000000001</v>
      </c>
      <c r="F136" s="4">
        <v>6.75</v>
      </c>
      <c r="G136" s="5">
        <f t="shared" si="20"/>
        <v>1.3563677898343895E-2</v>
      </c>
      <c r="H136" s="5">
        <f t="shared" si="21"/>
        <v>1.0666666666666602E-2</v>
      </c>
      <c r="I136" s="5">
        <f t="shared" si="22"/>
        <v>4.8154093097914075E-3</v>
      </c>
      <c r="J136" s="5">
        <f t="shared" si="23"/>
        <v>3.6734693877551461E-3</v>
      </c>
      <c r="K136" s="5">
        <f t="shared" si="24"/>
        <v>-2.9542097488921559E-3</v>
      </c>
      <c r="L136" s="6">
        <f t="shared" si="25"/>
        <v>5.9530027027329792E-3</v>
      </c>
    </row>
    <row r="137" spans="1:12" x14ac:dyDescent="0.25">
      <c r="A137" s="3">
        <v>43294</v>
      </c>
      <c r="B137" s="4">
        <v>7.0830000000000002</v>
      </c>
      <c r="C137" s="4">
        <v>1.897</v>
      </c>
      <c r="D137" s="4">
        <v>0.624</v>
      </c>
      <c r="E137" s="4">
        <v>2.4569999999999999</v>
      </c>
      <c r="F137" s="4">
        <v>6.71</v>
      </c>
      <c r="G137" s="5">
        <f t="shared" si="20"/>
        <v>-2.2538385688125606E-3</v>
      </c>
      <c r="H137" s="5">
        <f t="shared" si="21"/>
        <v>1.0554089709762238E-3</v>
      </c>
      <c r="I137" s="5">
        <f t="shared" si="22"/>
        <v>-3.1948881789137795E-3</v>
      </c>
      <c r="J137" s="5">
        <f t="shared" si="23"/>
        <v>-8.1333875559175262E-4</v>
      </c>
      <c r="K137" s="5">
        <f t="shared" si="24"/>
        <v>-5.9259259259258901E-3</v>
      </c>
      <c r="L137" s="6">
        <f t="shared" si="25"/>
        <v>-2.2265164916535516E-3</v>
      </c>
    </row>
    <row r="138" spans="1:12" x14ac:dyDescent="0.25">
      <c r="A138" s="3">
        <v>43297</v>
      </c>
      <c r="B138" s="4">
        <v>7.0679999999999996</v>
      </c>
      <c r="C138" s="4">
        <v>1.915</v>
      </c>
      <c r="D138" s="4">
        <v>0.625</v>
      </c>
      <c r="E138" s="4">
        <v>2.4369999999999998</v>
      </c>
      <c r="F138" s="4">
        <v>6.75</v>
      </c>
      <c r="G138" s="5">
        <f t="shared" si="20"/>
        <v>-2.1177467174926523E-3</v>
      </c>
      <c r="H138" s="5">
        <f t="shared" si="21"/>
        <v>9.4886663152344841E-3</v>
      </c>
      <c r="I138" s="5">
        <f t="shared" si="22"/>
        <v>1.6025641025640969E-3</v>
      </c>
      <c r="J138" s="5">
        <f t="shared" si="23"/>
        <v>-8.1400081400081481E-3</v>
      </c>
      <c r="K138" s="5">
        <f t="shared" si="24"/>
        <v>5.9612518628913147E-3</v>
      </c>
      <c r="L138" s="6">
        <f t="shared" si="25"/>
        <v>1.3589454846378191E-3</v>
      </c>
    </row>
    <row r="139" spans="1:12" x14ac:dyDescent="0.25">
      <c r="A139" s="3">
        <v>43298</v>
      </c>
      <c r="B139" s="4">
        <v>7.0730000000000004</v>
      </c>
      <c r="C139" s="4">
        <v>1.8839999999999999</v>
      </c>
      <c r="D139" s="4">
        <v>0.625</v>
      </c>
      <c r="E139" s="4">
        <v>2.4390000000000001</v>
      </c>
      <c r="F139" s="4">
        <v>6.6899999999999995</v>
      </c>
      <c r="G139" s="5">
        <f t="shared" si="20"/>
        <v>7.0741369552917988E-4</v>
      </c>
      <c r="H139" s="5">
        <f t="shared" si="21"/>
        <v>-1.6187989556135873E-2</v>
      </c>
      <c r="I139" s="5">
        <f t="shared" si="22"/>
        <v>0</v>
      </c>
      <c r="J139" s="5">
        <f t="shared" si="23"/>
        <v>8.2068116536726521E-4</v>
      </c>
      <c r="K139" s="5">
        <f t="shared" si="24"/>
        <v>-8.8888888888889461E-3</v>
      </c>
      <c r="L139" s="6">
        <f t="shared" si="25"/>
        <v>-4.709756716825675E-3</v>
      </c>
    </row>
    <row r="140" spans="1:12" x14ac:dyDescent="0.25">
      <c r="A140" s="3">
        <v>43299</v>
      </c>
      <c r="B140" s="4">
        <v>7.1740000000000004</v>
      </c>
      <c r="C140" s="4">
        <v>1.889</v>
      </c>
      <c r="D140" s="4">
        <v>0.625</v>
      </c>
      <c r="E140" s="4">
        <v>2.4489999999999998</v>
      </c>
      <c r="F140" s="4">
        <v>6.78</v>
      </c>
      <c r="G140" s="5">
        <f t="shared" si="20"/>
        <v>1.4279655026155691E-2</v>
      </c>
      <c r="H140" s="5">
        <f t="shared" si="21"/>
        <v>2.6539278131636479E-3</v>
      </c>
      <c r="I140" s="5">
        <f t="shared" si="22"/>
        <v>0</v>
      </c>
      <c r="J140" s="5">
        <f t="shared" si="23"/>
        <v>4.1000410004099486E-3</v>
      </c>
      <c r="K140" s="5">
        <f t="shared" si="24"/>
        <v>1.3452914798206317E-2</v>
      </c>
      <c r="L140" s="6">
        <f t="shared" si="25"/>
        <v>6.8973077275871209E-3</v>
      </c>
    </row>
    <row r="141" spans="1:12" x14ac:dyDescent="0.25">
      <c r="A141" s="3">
        <v>43300</v>
      </c>
      <c r="B141" s="4">
        <v>7.181</v>
      </c>
      <c r="C141" s="4">
        <v>1.855</v>
      </c>
      <c r="D141" s="4">
        <v>0.625</v>
      </c>
      <c r="E141" s="4">
        <v>2.4350000000000001</v>
      </c>
      <c r="F141" s="4">
        <v>6.74</v>
      </c>
      <c r="G141" s="5">
        <f t="shared" si="20"/>
        <v>9.7574574853642737E-4</v>
      </c>
      <c r="H141" s="5">
        <f t="shared" si="21"/>
        <v>-1.7998941238750676E-2</v>
      </c>
      <c r="I141" s="5">
        <f t="shared" si="22"/>
        <v>0</v>
      </c>
      <c r="J141" s="5">
        <f t="shared" si="23"/>
        <v>-5.7166190281746632E-3</v>
      </c>
      <c r="K141" s="5">
        <f t="shared" si="24"/>
        <v>-5.8997050147492347E-3</v>
      </c>
      <c r="L141" s="6">
        <f t="shared" si="25"/>
        <v>-5.7279039066276292E-3</v>
      </c>
    </row>
    <row r="142" spans="1:12" x14ac:dyDescent="0.25">
      <c r="A142" s="3">
        <v>43301</v>
      </c>
      <c r="B142" s="4">
        <v>7.1509999999999998</v>
      </c>
      <c r="C142" s="4">
        <v>1.8679999999999999</v>
      </c>
      <c r="D142" s="4">
        <v>0.626</v>
      </c>
      <c r="E142" s="4">
        <v>2.4180000000000001</v>
      </c>
      <c r="F142" s="4">
        <v>6.79</v>
      </c>
      <c r="G142" s="5">
        <f t="shared" si="20"/>
        <v>-4.1776911293691654E-3</v>
      </c>
      <c r="H142" s="5">
        <f t="shared" si="21"/>
        <v>7.008086253369239E-3</v>
      </c>
      <c r="I142" s="5">
        <f t="shared" si="22"/>
        <v>1.6000000000000458E-3</v>
      </c>
      <c r="J142" s="5">
        <f t="shared" si="23"/>
        <v>-6.9815195071868397E-3</v>
      </c>
      <c r="K142" s="5">
        <f t="shared" si="24"/>
        <v>7.4183976261126272E-3</v>
      </c>
      <c r="L142" s="6">
        <f t="shared" si="25"/>
        <v>9.7345464858518134E-4</v>
      </c>
    </row>
    <row r="143" spans="1:12" x14ac:dyDescent="0.25">
      <c r="A143" s="3">
        <v>43304</v>
      </c>
      <c r="B143" s="4">
        <v>7.22</v>
      </c>
      <c r="C143" s="4">
        <v>1.8660000000000001</v>
      </c>
      <c r="D143" s="4">
        <v>0.623</v>
      </c>
      <c r="E143" s="4">
        <v>2.42</v>
      </c>
      <c r="F143" s="4">
        <v>6.76</v>
      </c>
      <c r="G143" s="5">
        <f t="shared" si="20"/>
        <v>9.6490001398406022E-3</v>
      </c>
      <c r="H143" s="5">
        <f t="shared" si="21"/>
        <v>-1.0706638115630662E-3</v>
      </c>
      <c r="I143" s="5">
        <f t="shared" si="22"/>
        <v>-4.7923322683706138E-3</v>
      </c>
      <c r="J143" s="5">
        <f t="shared" si="23"/>
        <v>8.2712985938782069E-4</v>
      </c>
      <c r="K143" s="5">
        <f t="shared" si="24"/>
        <v>-4.4182621502208974E-3</v>
      </c>
      <c r="L143" s="6">
        <f t="shared" si="25"/>
        <v>3.8974353814769105E-5</v>
      </c>
    </row>
    <row r="144" spans="1:12" x14ac:dyDescent="0.25">
      <c r="A144" s="3">
        <v>43305</v>
      </c>
      <c r="B144" s="4">
        <v>7.3140000000000001</v>
      </c>
      <c r="C144" s="4">
        <v>1.893</v>
      </c>
      <c r="D144" s="4">
        <v>0.63</v>
      </c>
      <c r="E144" s="4">
        <v>2.5030000000000001</v>
      </c>
      <c r="F144" s="4">
        <v>6.98</v>
      </c>
      <c r="G144" s="5">
        <f t="shared" si="20"/>
        <v>1.3019390581717527E-2</v>
      </c>
      <c r="H144" s="5">
        <f t="shared" si="21"/>
        <v>1.4469453376205754E-2</v>
      </c>
      <c r="I144" s="5">
        <f t="shared" si="22"/>
        <v>1.1235955056179803E-2</v>
      </c>
      <c r="J144" s="5">
        <f t="shared" si="23"/>
        <v>3.4297520661157099E-2</v>
      </c>
      <c r="K144" s="5">
        <f t="shared" si="24"/>
        <v>3.2544378698224907E-2</v>
      </c>
      <c r="L144" s="6">
        <f t="shared" si="25"/>
        <v>2.1113339674697019E-2</v>
      </c>
    </row>
    <row r="145" spans="1:12" x14ac:dyDescent="0.25">
      <c r="A145" s="3">
        <v>43306</v>
      </c>
      <c r="B145" s="4">
        <v>7.2370000000000001</v>
      </c>
      <c r="C145" s="4">
        <v>1.88</v>
      </c>
      <c r="D145" s="4">
        <v>0.624</v>
      </c>
      <c r="E145" s="4">
        <v>2.4609999999999999</v>
      </c>
      <c r="F145" s="4">
        <v>6.84</v>
      </c>
      <c r="G145" s="5">
        <f t="shared" si="20"/>
        <v>-1.052775499042935E-2</v>
      </c>
      <c r="H145" s="5">
        <f t="shared" si="21"/>
        <v>-6.8674062334919128E-3</v>
      </c>
      <c r="I145" s="5">
        <f t="shared" si="22"/>
        <v>-9.52380952380949E-3</v>
      </c>
      <c r="J145" s="5">
        <f t="shared" si="23"/>
        <v>-1.6779864163004476E-2</v>
      </c>
      <c r="K145" s="5">
        <f t="shared" si="24"/>
        <v>-2.0057306590257951E-2</v>
      </c>
      <c r="L145" s="6">
        <f t="shared" si="25"/>
        <v>-1.2751228300198637E-2</v>
      </c>
    </row>
    <row r="146" spans="1:12" x14ac:dyDescent="0.25">
      <c r="A146" s="3">
        <v>43307</v>
      </c>
      <c r="B146" s="4">
        <v>7.2519999999999998</v>
      </c>
      <c r="C146" s="4">
        <v>1.8919999999999999</v>
      </c>
      <c r="D146" s="4">
        <v>0.626</v>
      </c>
      <c r="E146" s="4">
        <v>2.4750000000000001</v>
      </c>
      <c r="F146" s="4">
        <v>6.9399999999999995</v>
      </c>
      <c r="G146" s="5">
        <f t="shared" si="20"/>
        <v>2.0726820505734267E-3</v>
      </c>
      <c r="H146" s="5">
        <f t="shared" si="21"/>
        <v>6.382978723404209E-3</v>
      </c>
      <c r="I146" s="5">
        <f t="shared" si="22"/>
        <v>3.2051282051281937E-3</v>
      </c>
      <c r="J146" s="5">
        <f t="shared" si="23"/>
        <v>5.6887444128403963E-3</v>
      </c>
      <c r="K146" s="5">
        <f t="shared" si="24"/>
        <v>1.4619883040935644E-2</v>
      </c>
      <c r="L146" s="6">
        <f t="shared" si="25"/>
        <v>6.3938832865763741E-3</v>
      </c>
    </row>
    <row r="147" spans="1:12" x14ac:dyDescent="0.25">
      <c r="A147" s="3">
        <v>43308</v>
      </c>
      <c r="B147" s="4">
        <v>7.2780000000000005</v>
      </c>
      <c r="C147" s="4">
        <v>1.909</v>
      </c>
      <c r="D147" s="4">
        <v>0.626</v>
      </c>
      <c r="E147" s="4">
        <v>2.496</v>
      </c>
      <c r="F147" s="4">
        <v>7.03</v>
      </c>
      <c r="G147" s="5">
        <f t="shared" si="20"/>
        <v>3.5852178709323557E-3</v>
      </c>
      <c r="H147" s="5">
        <f t="shared" si="21"/>
        <v>8.9852008456661192E-3</v>
      </c>
      <c r="I147" s="5">
        <f t="shared" si="22"/>
        <v>0</v>
      </c>
      <c r="J147" s="5">
        <f t="shared" si="23"/>
        <v>8.4848484848485395E-3</v>
      </c>
      <c r="K147" s="5">
        <f t="shared" si="24"/>
        <v>1.2968299711815678E-2</v>
      </c>
      <c r="L147" s="6">
        <f t="shared" si="25"/>
        <v>6.8047133826525386E-3</v>
      </c>
    </row>
    <row r="148" spans="1:12" x14ac:dyDescent="0.25">
      <c r="A148" s="3">
        <v>43311</v>
      </c>
      <c r="B148" s="4">
        <v>7.258</v>
      </c>
      <c r="C148" s="4">
        <v>1.9300000000000002</v>
      </c>
      <c r="D148" s="4">
        <v>0.624</v>
      </c>
      <c r="E148" s="4">
        <v>2.5350000000000001</v>
      </c>
      <c r="F148" s="4">
        <v>6.97</v>
      </c>
      <c r="G148" s="5">
        <f t="shared" si="20"/>
        <v>-2.7480076944216281E-3</v>
      </c>
      <c r="H148" s="5">
        <f t="shared" si="21"/>
        <v>1.1000523834468368E-2</v>
      </c>
      <c r="I148" s="5">
        <f t="shared" si="22"/>
        <v>-3.1948881789137795E-3</v>
      </c>
      <c r="J148" s="5">
        <f t="shared" si="23"/>
        <v>1.5625E-2</v>
      </c>
      <c r="K148" s="5">
        <f t="shared" si="24"/>
        <v>-8.5348506401138335E-3</v>
      </c>
      <c r="L148" s="6">
        <f t="shared" si="25"/>
        <v>2.4295554642038255E-3</v>
      </c>
    </row>
    <row r="149" spans="1:12" x14ac:dyDescent="0.25">
      <c r="A149" s="3">
        <v>43312</v>
      </c>
      <c r="B149" s="4">
        <v>7.3049999999999997</v>
      </c>
      <c r="C149" s="4">
        <v>1.94</v>
      </c>
      <c r="D149" s="4">
        <v>0.624</v>
      </c>
      <c r="E149" s="4">
        <v>2.5540000000000003</v>
      </c>
      <c r="F149" s="4">
        <v>6.88</v>
      </c>
      <c r="G149" s="5">
        <f t="shared" si="20"/>
        <v>6.4756131165610853E-3</v>
      </c>
      <c r="H149" s="5">
        <f t="shared" si="21"/>
        <v>5.1813471502588637E-3</v>
      </c>
      <c r="I149" s="5">
        <f t="shared" si="22"/>
        <v>0</v>
      </c>
      <c r="J149" s="5">
        <f t="shared" si="23"/>
        <v>7.4950690335306991E-3</v>
      </c>
      <c r="K149" s="5">
        <f t="shared" si="24"/>
        <v>-1.2912482065997155E-2</v>
      </c>
      <c r="L149" s="6">
        <f t="shared" si="25"/>
        <v>1.2479094468706986E-3</v>
      </c>
    </row>
    <row r="150" spans="1:12" x14ac:dyDescent="0.25">
      <c r="A150" s="3">
        <v>43313</v>
      </c>
      <c r="B150" s="4">
        <v>7.141</v>
      </c>
      <c r="C150" s="4">
        <v>1.917</v>
      </c>
      <c r="D150" s="4">
        <v>0.63400000000000001</v>
      </c>
      <c r="E150" s="4">
        <v>2.5419999999999998</v>
      </c>
      <c r="F150" s="4">
        <v>6.83</v>
      </c>
      <c r="G150" s="5">
        <f t="shared" si="20"/>
        <v>-2.2450376454483223E-2</v>
      </c>
      <c r="H150" s="5">
        <f t="shared" si="21"/>
        <v>-1.1855670103092741E-2</v>
      </c>
      <c r="I150" s="5">
        <f t="shared" si="22"/>
        <v>1.6025641025640969E-2</v>
      </c>
      <c r="J150" s="5">
        <f t="shared" si="23"/>
        <v>-4.6985121378232408E-3</v>
      </c>
      <c r="K150" s="5">
        <f t="shared" si="24"/>
        <v>-7.2674418604651292E-3</v>
      </c>
      <c r="L150" s="6">
        <f t="shared" si="25"/>
        <v>-6.0492719060446735E-3</v>
      </c>
    </row>
    <row r="151" spans="1:12" x14ac:dyDescent="0.25">
      <c r="A151" s="3">
        <v>43314</v>
      </c>
      <c r="B151" s="4">
        <v>7.0410000000000004</v>
      </c>
      <c r="C151" s="4">
        <v>1.865</v>
      </c>
      <c r="D151" s="4">
        <v>0.627</v>
      </c>
      <c r="E151" s="4">
        <v>2.5009999999999999</v>
      </c>
      <c r="F151" s="4">
        <v>6.74</v>
      </c>
      <c r="G151" s="5">
        <f t="shared" si="20"/>
        <v>-1.4003640946646079E-2</v>
      </c>
      <c r="H151" s="5">
        <f t="shared" si="21"/>
        <v>-2.7125717266562321E-2</v>
      </c>
      <c r="I151" s="5">
        <f t="shared" si="22"/>
        <v>-1.104100946372244E-2</v>
      </c>
      <c r="J151" s="5">
        <f t="shared" si="23"/>
        <v>-1.6129032258064502E-2</v>
      </c>
      <c r="K151" s="5">
        <f t="shared" si="24"/>
        <v>-1.3177159590043952E-2</v>
      </c>
      <c r="L151" s="6">
        <f t="shared" si="25"/>
        <v>-1.629531190500786E-2</v>
      </c>
    </row>
    <row r="152" spans="1:12" x14ac:dyDescent="0.25">
      <c r="A152" s="3">
        <v>43315</v>
      </c>
      <c r="B152" s="4">
        <v>7.1580000000000004</v>
      </c>
      <c r="C152" s="4">
        <v>1.887</v>
      </c>
      <c r="D152" s="4">
        <v>0.626</v>
      </c>
      <c r="E152" s="4">
        <v>2.5779999999999998</v>
      </c>
      <c r="F152" s="4">
        <v>6.89</v>
      </c>
      <c r="G152" s="5">
        <f t="shared" si="20"/>
        <v>1.6616957818491596E-2</v>
      </c>
      <c r="H152" s="5">
        <f t="shared" si="21"/>
        <v>1.1796246648793529E-2</v>
      </c>
      <c r="I152" s="5">
        <f t="shared" si="22"/>
        <v>-1.5948963317384823E-3</v>
      </c>
      <c r="J152" s="5">
        <f t="shared" si="23"/>
        <v>3.0787684926029568E-2</v>
      </c>
      <c r="K152" s="5">
        <f t="shared" si="24"/>
        <v>2.2255192878338104E-2</v>
      </c>
      <c r="L152" s="6">
        <f t="shared" si="25"/>
        <v>1.5972237187982862E-2</v>
      </c>
    </row>
    <row r="153" spans="1:12" x14ac:dyDescent="0.25">
      <c r="A153" s="3">
        <v>43318</v>
      </c>
      <c r="B153" s="4">
        <v>7.0860000000000003</v>
      </c>
      <c r="C153" s="4">
        <v>1.8860000000000001</v>
      </c>
      <c r="D153" s="4">
        <v>0.626</v>
      </c>
      <c r="E153" s="4">
        <v>2.52</v>
      </c>
      <c r="F153" s="4">
        <v>6.91</v>
      </c>
      <c r="G153" s="5">
        <f t="shared" si="20"/>
        <v>-1.0058675607711676E-2</v>
      </c>
      <c r="H153" s="5">
        <f t="shared" si="21"/>
        <v>-5.2994170641218474E-4</v>
      </c>
      <c r="I153" s="5">
        <f t="shared" si="22"/>
        <v>0</v>
      </c>
      <c r="J153" s="5">
        <f t="shared" si="23"/>
        <v>-2.2498060512024742E-2</v>
      </c>
      <c r="K153" s="5">
        <f t="shared" si="24"/>
        <v>2.9027576197389049E-3</v>
      </c>
      <c r="L153" s="6">
        <f t="shared" si="25"/>
        <v>-6.0367840412819396E-3</v>
      </c>
    </row>
    <row r="154" spans="1:12" x14ac:dyDescent="0.25">
      <c r="A154" s="3">
        <v>43319</v>
      </c>
      <c r="B154" s="4">
        <v>7.1609999999999996</v>
      </c>
      <c r="C154" s="4">
        <v>1.8940000000000001</v>
      </c>
      <c r="D154" s="4">
        <v>0.624</v>
      </c>
      <c r="E154" s="4">
        <v>2.5249999999999999</v>
      </c>
      <c r="F154" s="4">
        <v>6.87</v>
      </c>
      <c r="G154" s="5">
        <f t="shared" si="20"/>
        <v>1.0584250635054859E-2</v>
      </c>
      <c r="H154" s="5">
        <f t="shared" si="21"/>
        <v>4.2417815482502785E-3</v>
      </c>
      <c r="I154" s="5">
        <f t="shared" si="22"/>
        <v>-3.1948881789137795E-3</v>
      </c>
      <c r="J154" s="5">
        <f t="shared" si="23"/>
        <v>1.9841269841269771E-3</v>
      </c>
      <c r="K154" s="5">
        <f t="shared" si="24"/>
        <v>-5.7887120115773794E-3</v>
      </c>
      <c r="L154" s="6">
        <f t="shared" si="25"/>
        <v>1.5653117953881913E-3</v>
      </c>
    </row>
    <row r="155" spans="1:12" x14ac:dyDescent="0.25">
      <c r="A155" s="3">
        <v>43320</v>
      </c>
      <c r="B155" s="4">
        <v>7.2539999999999996</v>
      </c>
      <c r="C155" s="4">
        <v>1.931</v>
      </c>
      <c r="D155" s="4">
        <v>0.622</v>
      </c>
      <c r="E155" s="4">
        <v>2.5270000000000001</v>
      </c>
      <c r="F155" s="4">
        <v>6.97</v>
      </c>
      <c r="G155" s="5">
        <f t="shared" si="20"/>
        <v>1.298701298701288E-2</v>
      </c>
      <c r="H155" s="5">
        <f t="shared" si="21"/>
        <v>1.9535374868004274E-2</v>
      </c>
      <c r="I155" s="5">
        <f t="shared" si="22"/>
        <v>-3.2051282051281937E-3</v>
      </c>
      <c r="J155" s="5">
        <f t="shared" si="23"/>
        <v>7.9207920792079278E-4</v>
      </c>
      <c r="K155" s="5">
        <f t="shared" si="24"/>
        <v>1.4556040756914079E-2</v>
      </c>
      <c r="L155" s="6">
        <f t="shared" si="25"/>
        <v>8.9330759229447661E-3</v>
      </c>
    </row>
    <row r="156" spans="1:12" x14ac:dyDescent="0.25">
      <c r="A156" s="3">
        <v>43321</v>
      </c>
      <c r="B156" s="4">
        <v>7.258</v>
      </c>
      <c r="C156" s="4">
        <v>1.915</v>
      </c>
      <c r="D156" s="4">
        <v>0.621</v>
      </c>
      <c r="E156" s="4">
        <v>2.5209999999999999</v>
      </c>
      <c r="F156" s="4">
        <v>6.93</v>
      </c>
      <c r="G156" s="5">
        <f t="shared" si="20"/>
        <v>5.5141990625862114E-4</v>
      </c>
      <c r="H156" s="5">
        <f t="shared" si="21"/>
        <v>-8.2858622475401322E-3</v>
      </c>
      <c r="I156" s="5">
        <f t="shared" si="22"/>
        <v>-1.607717041800627E-3</v>
      </c>
      <c r="J156" s="5">
        <f t="shared" si="23"/>
        <v>-2.3743569449941049E-3</v>
      </c>
      <c r="K156" s="5">
        <f t="shared" si="24"/>
        <v>-5.7388809182209455E-3</v>
      </c>
      <c r="L156" s="6">
        <f t="shared" si="25"/>
        <v>-3.4910794492594376E-3</v>
      </c>
    </row>
    <row r="157" spans="1:12" x14ac:dyDescent="0.25">
      <c r="A157" s="3">
        <v>43322</v>
      </c>
      <c r="B157" s="4">
        <v>7.2130000000000001</v>
      </c>
      <c r="C157" s="4">
        <v>1.8759999999999999</v>
      </c>
      <c r="D157" s="4">
        <v>0.61899999999999999</v>
      </c>
      <c r="E157" s="4">
        <v>2.4790000000000001</v>
      </c>
      <c r="F157" s="4">
        <v>6.8</v>
      </c>
      <c r="G157" s="5">
        <f t="shared" si="20"/>
        <v>-6.2000551116009328E-3</v>
      </c>
      <c r="H157" s="5">
        <f t="shared" si="21"/>
        <v>-2.0365535248041855E-2</v>
      </c>
      <c r="I157" s="5">
        <f t="shared" si="22"/>
        <v>-3.2206119162641045E-3</v>
      </c>
      <c r="J157" s="5">
        <f t="shared" si="23"/>
        <v>-1.6660055533518348E-2</v>
      </c>
      <c r="K157" s="5">
        <f t="shared" si="24"/>
        <v>-1.8759018759018753E-2</v>
      </c>
      <c r="L157" s="6">
        <f t="shared" si="25"/>
        <v>-1.3041055313688798E-2</v>
      </c>
    </row>
    <row r="158" spans="1:12" x14ac:dyDescent="0.25">
      <c r="A158" s="3">
        <v>43325</v>
      </c>
      <c r="B158" s="4">
        <v>7.1609999999999996</v>
      </c>
      <c r="C158" s="4">
        <v>1.845</v>
      </c>
      <c r="D158" s="4">
        <v>0.61399999999999999</v>
      </c>
      <c r="E158" s="4">
        <v>2.4580000000000002</v>
      </c>
      <c r="F158" s="4">
        <v>6.72</v>
      </c>
      <c r="G158" s="5">
        <f t="shared" si="20"/>
        <v>-7.2092056009982475E-3</v>
      </c>
      <c r="H158" s="5">
        <f t="shared" si="21"/>
        <v>-1.6524520255863484E-2</v>
      </c>
      <c r="I158" s="5">
        <f t="shared" si="22"/>
        <v>-8.0775444264943319E-3</v>
      </c>
      <c r="J158" s="5">
        <f t="shared" si="23"/>
        <v>-8.4711577248890446E-3</v>
      </c>
      <c r="K158" s="5">
        <f t="shared" si="24"/>
        <v>-1.1764705882352899E-2</v>
      </c>
      <c r="L158" s="6">
        <f t="shared" si="25"/>
        <v>-1.0409426778119601E-2</v>
      </c>
    </row>
    <row r="159" spans="1:12" x14ac:dyDescent="0.25">
      <c r="A159" s="3">
        <v>43326</v>
      </c>
      <c r="B159" s="4">
        <v>7.1559999999999997</v>
      </c>
      <c r="C159" s="4">
        <v>1.8399999999999999</v>
      </c>
      <c r="D159" s="4">
        <v>0.61</v>
      </c>
      <c r="E159" s="4">
        <v>2.4220000000000002</v>
      </c>
      <c r="F159" s="4">
        <v>6.63</v>
      </c>
      <c r="G159" s="5">
        <f t="shared" si="20"/>
        <v>-6.982265046781011E-4</v>
      </c>
      <c r="H159" s="5">
        <f t="shared" si="21"/>
        <v>-2.7100271002710175E-3</v>
      </c>
      <c r="I159" s="5">
        <f t="shared" si="22"/>
        <v>-6.514657980456029E-3</v>
      </c>
      <c r="J159" s="5">
        <f t="shared" si="23"/>
        <v>-1.4646053702196959E-2</v>
      </c>
      <c r="K159" s="5">
        <f t="shared" si="24"/>
        <v>-1.3392857142857095E-2</v>
      </c>
      <c r="L159" s="6">
        <f t="shared" si="25"/>
        <v>-7.5923644860918403E-3</v>
      </c>
    </row>
    <row r="160" spans="1:12" x14ac:dyDescent="0.25">
      <c r="A160" s="3">
        <v>43327</v>
      </c>
      <c r="B160" s="4">
        <v>7.0549999999999997</v>
      </c>
      <c r="C160" s="4">
        <v>1.798</v>
      </c>
      <c r="D160" s="4">
        <v>0.60499999999999998</v>
      </c>
      <c r="E160" s="4">
        <v>2.3959999999999999</v>
      </c>
      <c r="F160" s="4">
        <v>6.47</v>
      </c>
      <c r="G160" s="5">
        <f t="shared" si="20"/>
        <v>-1.4114030184460558E-2</v>
      </c>
      <c r="H160" s="5">
        <f t="shared" si="21"/>
        <v>-2.2826086956521663E-2</v>
      </c>
      <c r="I160" s="5">
        <f t="shared" si="22"/>
        <v>-8.1967213114754189E-3</v>
      </c>
      <c r="J160" s="5">
        <f t="shared" si="23"/>
        <v>-1.0734929810074401E-2</v>
      </c>
      <c r="K160" s="5">
        <f t="shared" si="24"/>
        <v>-2.4132730015082982E-2</v>
      </c>
      <c r="L160" s="6">
        <f t="shared" si="25"/>
        <v>-1.6000899655523003E-2</v>
      </c>
    </row>
    <row r="161" spans="1:12" x14ac:dyDescent="0.25">
      <c r="A161" s="3">
        <v>43328</v>
      </c>
      <c r="B161" s="4">
        <v>7.0289999999999999</v>
      </c>
      <c r="C161" s="4">
        <v>1.8220000000000001</v>
      </c>
      <c r="D161" s="4">
        <v>0.60099999999999998</v>
      </c>
      <c r="E161" s="4">
        <v>2.4060000000000001</v>
      </c>
      <c r="F161" s="4">
        <v>6.51</v>
      </c>
      <c r="G161" s="5">
        <f t="shared" si="20"/>
        <v>-3.6853295535080877E-3</v>
      </c>
      <c r="H161" s="5">
        <f t="shared" si="21"/>
        <v>1.3348164627363657E-2</v>
      </c>
      <c r="I161" s="5">
        <f t="shared" si="22"/>
        <v>-6.6115702479339067E-3</v>
      </c>
      <c r="J161" s="5">
        <f t="shared" si="23"/>
        <v>4.1736227045077179E-3</v>
      </c>
      <c r="K161" s="5">
        <f t="shared" si="24"/>
        <v>6.1823802163833985E-3</v>
      </c>
      <c r="L161" s="6">
        <f t="shared" si="25"/>
        <v>2.6814535493625558E-3</v>
      </c>
    </row>
    <row r="162" spans="1:12" x14ac:dyDescent="0.25">
      <c r="A162" s="3">
        <v>43329</v>
      </c>
      <c r="B162" s="4">
        <v>6.9690000000000003</v>
      </c>
      <c r="C162" s="4">
        <v>1.8260000000000001</v>
      </c>
      <c r="D162" s="4">
        <v>0.60199999999999998</v>
      </c>
      <c r="E162" s="4">
        <v>2.4089999999999998</v>
      </c>
      <c r="F162" s="4">
        <v>6.45</v>
      </c>
      <c r="G162" s="5">
        <f t="shared" si="20"/>
        <v>-8.5360648740929745E-3</v>
      </c>
      <c r="H162" s="5">
        <f t="shared" si="21"/>
        <v>2.195389681668436E-3</v>
      </c>
      <c r="I162" s="5">
        <f t="shared" si="22"/>
        <v>1.6638935108153063E-3</v>
      </c>
      <c r="J162" s="5">
        <f t="shared" si="23"/>
        <v>1.2468827930172122E-3</v>
      </c>
      <c r="K162" s="5">
        <f t="shared" si="24"/>
        <v>-9.2165898617511122E-3</v>
      </c>
      <c r="L162" s="6">
        <f t="shared" si="25"/>
        <v>-2.5292977500686264E-3</v>
      </c>
    </row>
    <row r="163" spans="1:12" x14ac:dyDescent="0.25">
      <c r="A163" s="3">
        <v>43332</v>
      </c>
      <c r="B163" s="4">
        <v>6.9710000000000001</v>
      </c>
      <c r="C163" s="4">
        <v>1.837</v>
      </c>
      <c r="D163" s="4">
        <v>0.60399999999999998</v>
      </c>
      <c r="E163" s="4">
        <v>2.4390000000000001</v>
      </c>
      <c r="F163" s="4">
        <v>6.48</v>
      </c>
      <c r="G163" s="5">
        <f t="shared" si="20"/>
        <v>2.8698522026116002E-4</v>
      </c>
      <c r="H163" s="5">
        <f t="shared" si="21"/>
        <v>6.0240963855420215E-3</v>
      </c>
      <c r="I163" s="5">
        <f t="shared" si="22"/>
        <v>3.3222591362125353E-3</v>
      </c>
      <c r="J163" s="5">
        <f t="shared" si="23"/>
        <v>1.2453300124533051E-2</v>
      </c>
      <c r="K163" s="5">
        <f t="shared" si="24"/>
        <v>4.6511627906977715E-3</v>
      </c>
      <c r="L163" s="6">
        <f t="shared" si="25"/>
        <v>5.3475607314493077E-3</v>
      </c>
    </row>
    <row r="164" spans="1:12" x14ac:dyDescent="0.25">
      <c r="A164" s="3">
        <v>43333</v>
      </c>
      <c r="B164" s="4">
        <v>6.9249999999999998</v>
      </c>
      <c r="C164" s="4">
        <v>1.8439999999999999</v>
      </c>
      <c r="D164" s="4">
        <v>0.60799999999999998</v>
      </c>
      <c r="E164" s="4">
        <v>2.468</v>
      </c>
      <c r="F164" s="4">
        <v>6.47</v>
      </c>
      <c r="G164" s="5">
        <f t="shared" si="20"/>
        <v>-6.5987663176014788E-3</v>
      </c>
      <c r="H164" s="5">
        <f t="shared" si="21"/>
        <v>3.8105606967882011E-3</v>
      </c>
      <c r="I164" s="5">
        <f t="shared" si="22"/>
        <v>6.6225165562914245E-3</v>
      </c>
      <c r="J164" s="5">
        <f t="shared" si="23"/>
        <v>1.1890118901189073E-2</v>
      </c>
      <c r="K164" s="5">
        <f t="shared" si="24"/>
        <v>-1.5432098765433278E-3</v>
      </c>
      <c r="L164" s="6">
        <f t="shared" si="25"/>
        <v>2.8362439920247783E-3</v>
      </c>
    </row>
    <row r="165" spans="1:12" x14ac:dyDescent="0.25">
      <c r="A165" s="3">
        <v>43334</v>
      </c>
      <c r="B165" s="4">
        <v>6.8929999999999998</v>
      </c>
      <c r="C165" s="4">
        <v>1.8519999999999999</v>
      </c>
      <c r="D165" s="4">
        <v>0.61</v>
      </c>
      <c r="E165" s="4">
        <v>2.468</v>
      </c>
      <c r="F165" s="4">
        <v>6.48</v>
      </c>
      <c r="G165" s="5">
        <f t="shared" si="20"/>
        <v>-4.6209386281588216E-3</v>
      </c>
      <c r="H165" s="5">
        <f t="shared" si="21"/>
        <v>4.3383947939261702E-3</v>
      </c>
      <c r="I165" s="5">
        <f t="shared" si="22"/>
        <v>3.2894736842106198E-3</v>
      </c>
      <c r="J165" s="5">
        <f t="shared" si="23"/>
        <v>0</v>
      </c>
      <c r="K165" s="5">
        <f t="shared" si="24"/>
        <v>1.5455950540959051E-3</v>
      </c>
      <c r="L165" s="6">
        <f t="shared" si="25"/>
        <v>9.1050498081477469E-4</v>
      </c>
    </row>
    <row r="166" spans="1:12" x14ac:dyDescent="0.25">
      <c r="A166" s="3">
        <v>43335</v>
      </c>
      <c r="B166" s="4">
        <v>6.8819999999999997</v>
      </c>
      <c r="C166" s="4">
        <v>1.831</v>
      </c>
      <c r="D166" s="4">
        <v>0.60799999999999998</v>
      </c>
      <c r="E166" s="4">
        <v>2.444</v>
      </c>
      <c r="F166" s="4">
        <v>6.45</v>
      </c>
      <c r="G166" s="5">
        <f t="shared" si="20"/>
        <v>-1.5958218482519104E-3</v>
      </c>
      <c r="H166" s="5">
        <f t="shared" si="21"/>
        <v>-1.1339092872570178E-2</v>
      </c>
      <c r="I166" s="5">
        <f t="shared" si="22"/>
        <v>-3.2786885245901232E-3</v>
      </c>
      <c r="J166" s="5">
        <f t="shared" si="23"/>
        <v>-9.7244732576985404E-3</v>
      </c>
      <c r="K166" s="5">
        <f t="shared" si="24"/>
        <v>-4.6296296296296502E-3</v>
      </c>
      <c r="L166" s="6">
        <f t="shared" si="25"/>
        <v>-6.1135412265480808E-3</v>
      </c>
    </row>
    <row r="167" spans="1:12" x14ac:dyDescent="0.25">
      <c r="A167" s="3">
        <v>43336</v>
      </c>
      <c r="B167" s="4">
        <v>6.8620000000000001</v>
      </c>
      <c r="C167" s="4">
        <v>1.837</v>
      </c>
      <c r="D167" s="4">
        <v>0.60799999999999998</v>
      </c>
      <c r="E167" s="4">
        <v>2.448</v>
      </c>
      <c r="F167" s="4">
        <v>6.47</v>
      </c>
      <c r="G167" s="5">
        <f t="shared" si="20"/>
        <v>-2.9061319383899553E-3</v>
      </c>
      <c r="H167" s="5">
        <f t="shared" si="21"/>
        <v>3.2768978700163931E-3</v>
      </c>
      <c r="I167" s="5">
        <f t="shared" si="22"/>
        <v>0</v>
      </c>
      <c r="J167" s="5">
        <f t="shared" si="23"/>
        <v>1.6366612111293755E-3</v>
      </c>
      <c r="K167" s="5">
        <f t="shared" si="24"/>
        <v>3.1007751937983663E-3</v>
      </c>
      <c r="L167" s="6">
        <f t="shared" si="25"/>
        <v>1.021640467310836E-3</v>
      </c>
    </row>
    <row r="168" spans="1:12" x14ac:dyDescent="0.25">
      <c r="A168" s="3">
        <v>43340</v>
      </c>
      <c r="B168" s="4">
        <v>6.9059999999999997</v>
      </c>
      <c r="C168" s="4">
        <v>1.837</v>
      </c>
      <c r="D168" s="4">
        <v>0.60799999999999998</v>
      </c>
      <c r="E168" s="4">
        <v>2.464</v>
      </c>
      <c r="F168" s="4">
        <v>6.53</v>
      </c>
      <c r="G168" s="5">
        <f t="shared" si="20"/>
        <v>6.4121247449722141E-3</v>
      </c>
      <c r="H168" s="5">
        <f t="shared" si="21"/>
        <v>0</v>
      </c>
      <c r="I168" s="5">
        <f t="shared" si="22"/>
        <v>0</v>
      </c>
      <c r="J168" s="5">
        <f t="shared" si="23"/>
        <v>6.5359477124182774E-3</v>
      </c>
      <c r="K168" s="5">
        <f t="shared" si="24"/>
        <v>9.2735703245749868E-3</v>
      </c>
      <c r="L168" s="6">
        <f t="shared" si="25"/>
        <v>4.4443285563930957E-3</v>
      </c>
    </row>
    <row r="169" spans="1:12" x14ac:dyDescent="0.25">
      <c r="A169" s="3">
        <v>43341</v>
      </c>
      <c r="B169" s="4">
        <v>6.8490000000000002</v>
      </c>
      <c r="C169" s="4">
        <v>1.8140000000000001</v>
      </c>
      <c r="D169" s="4">
        <v>0.60499999999999998</v>
      </c>
      <c r="E169" s="4">
        <v>2.4540000000000002</v>
      </c>
      <c r="F169" s="4">
        <v>6.42</v>
      </c>
      <c r="G169" s="5">
        <f t="shared" si="20"/>
        <v>-8.2536924413553203E-3</v>
      </c>
      <c r="H169" s="5">
        <f t="shared" si="21"/>
        <v>-1.2520413718018486E-2</v>
      </c>
      <c r="I169" s="5">
        <f t="shared" si="22"/>
        <v>-4.9342105263158187E-3</v>
      </c>
      <c r="J169" s="5">
        <f t="shared" si="23"/>
        <v>-4.0584415584414835E-3</v>
      </c>
      <c r="K169" s="5">
        <f t="shared" si="24"/>
        <v>-1.6845329249617236E-2</v>
      </c>
      <c r="L169" s="6">
        <f t="shared" si="25"/>
        <v>-9.3224174987496695E-3</v>
      </c>
    </row>
    <row r="170" spans="1:12" x14ac:dyDescent="0.25">
      <c r="A170" s="3">
        <v>43342</v>
      </c>
      <c r="B170" s="4">
        <v>6.75</v>
      </c>
      <c r="C170" s="4">
        <v>1.7829999999999999</v>
      </c>
      <c r="D170" s="4">
        <v>0.59899999999999998</v>
      </c>
      <c r="E170" s="4">
        <v>2.4390000000000001</v>
      </c>
      <c r="F170" s="4">
        <v>6.33</v>
      </c>
      <c r="G170" s="5">
        <f t="shared" si="20"/>
        <v>-1.4454664914586135E-2</v>
      </c>
      <c r="H170" s="5">
        <f t="shared" si="21"/>
        <v>-1.7089305402425703E-2</v>
      </c>
      <c r="I170" s="5">
        <f t="shared" si="22"/>
        <v>-9.91735537190086E-3</v>
      </c>
      <c r="J170" s="5">
        <f t="shared" si="23"/>
        <v>-6.1124694376528677E-3</v>
      </c>
      <c r="K170" s="5">
        <f t="shared" si="24"/>
        <v>-1.4018691588784993E-2</v>
      </c>
      <c r="L170" s="6">
        <f t="shared" si="25"/>
        <v>-1.2318497343070112E-2</v>
      </c>
    </row>
    <row r="171" spans="1:12" x14ac:dyDescent="0.25">
      <c r="A171" s="3">
        <v>43343</v>
      </c>
      <c r="B171" s="4">
        <v>6.6890000000000001</v>
      </c>
      <c r="C171" s="4">
        <v>1.7570000000000001</v>
      </c>
      <c r="D171" s="4">
        <v>0.59299999999999997</v>
      </c>
      <c r="E171" s="4">
        <v>2.4129999999999998</v>
      </c>
      <c r="F171" s="4">
        <v>6.27</v>
      </c>
      <c r="G171" s="5">
        <f t="shared" si="20"/>
        <v>-9.0370370370370656E-3</v>
      </c>
      <c r="H171" s="5">
        <f t="shared" si="21"/>
        <v>-1.4582164890633686E-2</v>
      </c>
      <c r="I171" s="5">
        <f t="shared" si="22"/>
        <v>-1.001669449081799E-2</v>
      </c>
      <c r="J171" s="5">
        <f t="shared" si="23"/>
        <v>-1.0660106601066088E-2</v>
      </c>
      <c r="K171" s="5">
        <f t="shared" si="24"/>
        <v>-9.4786729857820884E-3</v>
      </c>
      <c r="L171" s="6">
        <f t="shared" si="25"/>
        <v>-1.0754935201067383E-2</v>
      </c>
    </row>
    <row r="172" spans="1:12" x14ac:dyDescent="0.25">
      <c r="A172" s="3">
        <v>43346</v>
      </c>
      <c r="B172" s="4">
        <v>6.7480000000000002</v>
      </c>
      <c r="C172" s="4">
        <v>1.7749999999999999</v>
      </c>
      <c r="D172" s="4">
        <v>0.59599999999999997</v>
      </c>
      <c r="E172" s="4">
        <v>2.4279999999999999</v>
      </c>
      <c r="F172" s="4">
        <v>6.38</v>
      </c>
      <c r="G172" s="5">
        <f t="shared" si="20"/>
        <v>8.8204514875167561E-3</v>
      </c>
      <c r="H172" s="5">
        <f t="shared" si="21"/>
        <v>1.0244735344336897E-2</v>
      </c>
      <c r="I172" s="5">
        <f t="shared" si="22"/>
        <v>5.0590219224282418E-3</v>
      </c>
      <c r="J172" s="5">
        <f t="shared" si="23"/>
        <v>6.2163282221301408E-3</v>
      </c>
      <c r="K172" s="5">
        <f t="shared" si="24"/>
        <v>1.7543859649122862E-2</v>
      </c>
      <c r="L172" s="6">
        <f t="shared" si="25"/>
        <v>9.5768793251069795E-3</v>
      </c>
    </row>
    <row r="173" spans="1:12" x14ac:dyDescent="0.25">
      <c r="A173" s="3">
        <v>43347</v>
      </c>
      <c r="B173" s="4">
        <v>6.7729999999999997</v>
      </c>
      <c r="C173" s="4">
        <v>1.81</v>
      </c>
      <c r="D173" s="4">
        <v>0.60399999999999998</v>
      </c>
      <c r="E173" s="4">
        <v>2.4649999999999999</v>
      </c>
      <c r="F173" s="4">
        <v>6.33</v>
      </c>
      <c r="G173" s="5">
        <f t="shared" si="20"/>
        <v>3.7048014226437331E-3</v>
      </c>
      <c r="H173" s="5">
        <f t="shared" si="21"/>
        <v>1.9718309859154903E-2</v>
      </c>
      <c r="I173" s="5">
        <f t="shared" si="22"/>
        <v>1.3422818791946289E-2</v>
      </c>
      <c r="J173" s="5">
        <f t="shared" si="23"/>
        <v>1.5238879736408473E-2</v>
      </c>
      <c r="K173" s="5">
        <f t="shared" si="24"/>
        <v>-7.8369905956112706E-3</v>
      </c>
      <c r="L173" s="6">
        <f t="shared" si="25"/>
        <v>8.8495638429084249E-3</v>
      </c>
    </row>
    <row r="174" spans="1:12" x14ac:dyDescent="0.25">
      <c r="A174" s="3">
        <v>43348</v>
      </c>
      <c r="B174" s="4">
        <v>6.7009999999999996</v>
      </c>
      <c r="C174" s="4">
        <v>1.78</v>
      </c>
      <c r="D174" s="4">
        <v>0.60599999999999998</v>
      </c>
      <c r="E174" s="4">
        <v>2.504</v>
      </c>
      <c r="F174" s="4">
        <v>6.31</v>
      </c>
      <c r="G174" s="5">
        <f t="shared" si="20"/>
        <v>-1.063044441163441E-2</v>
      </c>
      <c r="H174" s="5">
        <f t="shared" si="21"/>
        <v>-1.6574585635359185E-2</v>
      </c>
      <c r="I174" s="5">
        <f t="shared" si="22"/>
        <v>3.3112582781456013E-3</v>
      </c>
      <c r="J174" s="5">
        <f t="shared" si="23"/>
        <v>1.582150101419888E-2</v>
      </c>
      <c r="K174" s="5">
        <f t="shared" si="24"/>
        <v>-3.1595576619274368E-3</v>
      </c>
      <c r="L174" s="6">
        <f t="shared" si="25"/>
        <v>-2.2463656833153099E-3</v>
      </c>
    </row>
    <row r="175" spans="1:12" x14ac:dyDescent="0.25">
      <c r="A175" s="3">
        <v>43349</v>
      </c>
      <c r="B175" s="4">
        <v>6.6040000000000001</v>
      </c>
      <c r="C175" s="4">
        <v>1.762</v>
      </c>
      <c r="D175" s="4">
        <v>0.59899999999999998</v>
      </c>
      <c r="E175" s="4">
        <v>2.4809999999999999</v>
      </c>
      <c r="F175" s="4">
        <v>6.22</v>
      </c>
      <c r="G175" s="5">
        <f t="shared" si="20"/>
        <v>-1.4475451425160379E-2</v>
      </c>
      <c r="H175" s="5">
        <f t="shared" si="21"/>
        <v>-1.0112359550561778E-2</v>
      </c>
      <c r="I175" s="5">
        <f t="shared" si="22"/>
        <v>-1.1551155115511524E-2</v>
      </c>
      <c r="J175" s="5">
        <f t="shared" si="23"/>
        <v>-9.1853035143770745E-3</v>
      </c>
      <c r="K175" s="5">
        <f t="shared" si="24"/>
        <v>-1.426307448494446E-2</v>
      </c>
      <c r="L175" s="6">
        <f t="shared" si="25"/>
        <v>-1.1917468818111043E-2</v>
      </c>
    </row>
    <row r="176" spans="1:12" x14ac:dyDescent="0.25">
      <c r="A176" s="3">
        <v>43350</v>
      </c>
      <c r="B176" s="4">
        <v>6.5510000000000002</v>
      </c>
      <c r="C176" s="4">
        <v>1.7450000000000001</v>
      </c>
      <c r="D176" s="4">
        <v>0.58699999999999997</v>
      </c>
      <c r="E176" s="4">
        <v>2.4500000000000002</v>
      </c>
      <c r="F176" s="4">
        <v>6.2</v>
      </c>
      <c r="G176" s="5">
        <f t="shared" si="20"/>
        <v>-8.0254391278012926E-3</v>
      </c>
      <c r="H176" s="5">
        <f t="shared" si="21"/>
        <v>-9.6481271282632397E-3</v>
      </c>
      <c r="I176" s="5">
        <f t="shared" si="22"/>
        <v>-2.0033388981636091E-2</v>
      </c>
      <c r="J176" s="5">
        <f t="shared" si="23"/>
        <v>-1.2494961708988228E-2</v>
      </c>
      <c r="K176" s="5">
        <f t="shared" si="24"/>
        <v>-3.215434083601254E-3</v>
      </c>
      <c r="L176" s="6">
        <f t="shared" si="25"/>
        <v>-1.0683470206058022E-2</v>
      </c>
    </row>
    <row r="177" spans="1:12" x14ac:dyDescent="0.25">
      <c r="A177" s="3">
        <v>43353</v>
      </c>
      <c r="B177" s="4">
        <v>6.53</v>
      </c>
      <c r="C177" s="4">
        <v>1.768</v>
      </c>
      <c r="D177" s="4">
        <v>0.59399999999999997</v>
      </c>
      <c r="E177" s="4">
        <v>2.4929999999999999</v>
      </c>
      <c r="F177" s="4">
        <v>6.18</v>
      </c>
      <c r="G177" s="5">
        <f t="shared" si="20"/>
        <v>-3.2056174629827572E-3</v>
      </c>
      <c r="H177" s="5">
        <f t="shared" si="21"/>
        <v>1.3180515759312339E-2</v>
      </c>
      <c r="I177" s="5">
        <f t="shared" si="22"/>
        <v>1.192504258943794E-2</v>
      </c>
      <c r="J177" s="5">
        <f t="shared" si="23"/>
        <v>1.7551020408163254E-2</v>
      </c>
      <c r="K177" s="5">
        <f t="shared" si="24"/>
        <v>-3.225806451612967E-3</v>
      </c>
      <c r="L177" s="6">
        <f t="shared" si="25"/>
        <v>7.2450309684635615E-3</v>
      </c>
    </row>
    <row r="178" spans="1:12" x14ac:dyDescent="0.25">
      <c r="A178" s="3">
        <v>43354</v>
      </c>
      <c r="B178" s="4">
        <v>6.508</v>
      </c>
      <c r="C178" s="4">
        <v>1.7469999999999999</v>
      </c>
      <c r="D178" s="4">
        <v>0.59199999999999997</v>
      </c>
      <c r="E178" s="4">
        <v>2.4630000000000001</v>
      </c>
      <c r="F178" s="4">
        <v>6.17</v>
      </c>
      <c r="G178" s="5">
        <f t="shared" si="20"/>
        <v>-3.3690658499234694E-3</v>
      </c>
      <c r="H178" s="5">
        <f t="shared" si="21"/>
        <v>-1.1877828054298711E-2</v>
      </c>
      <c r="I178" s="5">
        <f t="shared" si="22"/>
        <v>-3.3670033670033517E-3</v>
      </c>
      <c r="J178" s="5">
        <f t="shared" si="23"/>
        <v>-1.203369434416357E-2</v>
      </c>
      <c r="K178" s="5">
        <f t="shared" si="24"/>
        <v>-1.6181229773462036E-3</v>
      </c>
      <c r="L178" s="6">
        <f t="shared" si="25"/>
        <v>-6.4531429185470616E-3</v>
      </c>
    </row>
    <row r="179" spans="1:12" x14ac:dyDescent="0.25">
      <c r="A179" s="3">
        <v>43355</v>
      </c>
      <c r="B179" s="4">
        <v>6.5220000000000002</v>
      </c>
      <c r="C179" s="4">
        <v>1.722</v>
      </c>
      <c r="D179" s="4">
        <v>0.58899999999999997</v>
      </c>
      <c r="E179" s="4">
        <v>2.448</v>
      </c>
      <c r="F179" s="4">
        <v>6.12</v>
      </c>
      <c r="G179" s="5">
        <f t="shared" si="20"/>
        <v>2.1511985248925392E-3</v>
      </c>
      <c r="H179" s="5">
        <f t="shared" si="21"/>
        <v>-1.431024613623344E-2</v>
      </c>
      <c r="I179" s="5">
        <f t="shared" si="22"/>
        <v>-5.0675675675675436E-3</v>
      </c>
      <c r="J179" s="5">
        <f t="shared" si="23"/>
        <v>-6.0901339829476653E-3</v>
      </c>
      <c r="K179" s="5">
        <f t="shared" si="24"/>
        <v>-8.1037277147487652E-3</v>
      </c>
      <c r="L179" s="6">
        <f t="shared" si="25"/>
        <v>-6.2840953753209748E-3</v>
      </c>
    </row>
    <row r="180" spans="1:12" x14ac:dyDescent="0.25">
      <c r="A180" s="3">
        <v>43356</v>
      </c>
      <c r="B180" s="4">
        <v>6.5620000000000003</v>
      </c>
      <c r="C180" s="4">
        <v>1.722</v>
      </c>
      <c r="D180" s="4">
        <v>0.59199999999999997</v>
      </c>
      <c r="E180" s="4">
        <v>2.4740000000000002</v>
      </c>
      <c r="F180" s="4">
        <v>6.13</v>
      </c>
      <c r="G180" s="5">
        <f t="shared" si="20"/>
        <v>6.133088009812937E-3</v>
      </c>
      <c r="H180" s="5">
        <f t="shared" si="21"/>
        <v>0</v>
      </c>
      <c r="I180" s="5">
        <f t="shared" si="22"/>
        <v>5.0933786078097842E-3</v>
      </c>
      <c r="J180" s="5">
        <f t="shared" si="23"/>
        <v>1.0620915032679923E-2</v>
      </c>
      <c r="K180" s="5">
        <f t="shared" si="24"/>
        <v>1.6339869281045694E-3</v>
      </c>
      <c r="L180" s="6">
        <f t="shared" si="25"/>
        <v>4.6962737156814429E-3</v>
      </c>
    </row>
    <row r="181" spans="1:12" x14ac:dyDescent="0.25">
      <c r="A181" s="3">
        <v>43357</v>
      </c>
      <c r="B181" s="4">
        <v>6.5839999999999996</v>
      </c>
      <c r="C181" s="4">
        <v>1.7109999999999999</v>
      </c>
      <c r="D181" s="4">
        <v>0.58899999999999997</v>
      </c>
      <c r="E181" s="4">
        <v>2.4609999999999999</v>
      </c>
      <c r="F181" s="4">
        <v>6.12</v>
      </c>
      <c r="G181" s="5">
        <f t="shared" si="20"/>
        <v>3.3526363913440882E-3</v>
      </c>
      <c r="H181" s="5">
        <f t="shared" si="21"/>
        <v>-6.3879210220674221E-3</v>
      </c>
      <c r="I181" s="5">
        <f t="shared" si="22"/>
        <v>-5.0675675675675436E-3</v>
      </c>
      <c r="J181" s="5">
        <f t="shared" si="23"/>
        <v>-5.2546483427649004E-3</v>
      </c>
      <c r="K181" s="5">
        <f t="shared" si="24"/>
        <v>-1.6313213703099683E-3</v>
      </c>
      <c r="L181" s="6">
        <f t="shared" si="25"/>
        <v>-2.9977643822731493E-3</v>
      </c>
    </row>
    <row r="182" spans="1:12" x14ac:dyDescent="0.25">
      <c r="A182" s="3">
        <v>43360</v>
      </c>
      <c r="B182" s="4">
        <v>6.5540000000000003</v>
      </c>
      <c r="C182" s="4">
        <v>1.7109999999999999</v>
      </c>
      <c r="D182" s="4">
        <v>0.59299999999999997</v>
      </c>
      <c r="E182" s="4">
        <v>2.5</v>
      </c>
      <c r="F182" s="4">
        <v>6.08</v>
      </c>
      <c r="G182" s="5">
        <f t="shared" si="20"/>
        <v>-4.5565006075333203E-3</v>
      </c>
      <c r="H182" s="5">
        <f t="shared" si="21"/>
        <v>0</v>
      </c>
      <c r="I182" s="5">
        <f t="shared" si="22"/>
        <v>6.7911714770798604E-3</v>
      </c>
      <c r="J182" s="5">
        <f t="shared" si="23"/>
        <v>1.5847216578626533E-2</v>
      </c>
      <c r="K182" s="5">
        <f t="shared" si="24"/>
        <v>-6.5359477124182774E-3</v>
      </c>
      <c r="L182" s="6">
        <f t="shared" si="25"/>
        <v>2.3091879471509591E-3</v>
      </c>
    </row>
    <row r="183" spans="1:12" x14ac:dyDescent="0.25">
      <c r="A183" s="3">
        <v>43361</v>
      </c>
      <c r="B183" s="4">
        <v>6.5060000000000002</v>
      </c>
      <c r="C183" s="4">
        <v>1.6949999999999998</v>
      </c>
      <c r="D183" s="4">
        <v>0.59499999999999997</v>
      </c>
      <c r="E183" s="4">
        <v>2.5060000000000002</v>
      </c>
      <c r="F183" s="4">
        <v>5.98</v>
      </c>
      <c r="G183" s="5">
        <f t="shared" si="20"/>
        <v>-7.3237717424473603E-3</v>
      </c>
      <c r="H183" s="5">
        <f t="shared" si="21"/>
        <v>-9.3512565751022736E-3</v>
      </c>
      <c r="I183" s="5">
        <f t="shared" si="22"/>
        <v>3.3726812816188279E-3</v>
      </c>
      <c r="J183" s="5">
        <f t="shared" si="23"/>
        <v>2.4000000000001798E-3</v>
      </c>
      <c r="K183" s="5">
        <f t="shared" si="24"/>
        <v>-1.6447368421052544E-2</v>
      </c>
      <c r="L183" s="6">
        <f t="shared" si="25"/>
        <v>-5.4699430913966339E-3</v>
      </c>
    </row>
    <row r="184" spans="1:12" x14ac:dyDescent="0.25">
      <c r="A184" s="3">
        <v>43362</v>
      </c>
      <c r="B184" s="4">
        <v>6.6219999999999999</v>
      </c>
      <c r="C184" s="4">
        <v>1.7309999999999999</v>
      </c>
      <c r="D184" s="4">
        <v>0.60499999999999998</v>
      </c>
      <c r="E184" s="4">
        <v>2.569</v>
      </c>
      <c r="F184" s="4">
        <v>6.18</v>
      </c>
      <c r="G184" s="5">
        <f t="shared" si="20"/>
        <v>1.7829695665539491E-2</v>
      </c>
      <c r="H184" s="5">
        <f t="shared" si="21"/>
        <v>2.1238938053097289E-2</v>
      </c>
      <c r="I184" s="5">
        <f t="shared" si="22"/>
        <v>1.6806722689075571E-2</v>
      </c>
      <c r="J184" s="5">
        <f t="shared" si="23"/>
        <v>2.5139664804469053E-2</v>
      </c>
      <c r="K184" s="5">
        <f t="shared" si="24"/>
        <v>3.3444816053511683E-2</v>
      </c>
      <c r="L184" s="6">
        <f t="shared" si="25"/>
        <v>2.2891967453138616E-2</v>
      </c>
    </row>
    <row r="185" spans="1:12" x14ac:dyDescent="0.25">
      <c r="A185" s="3">
        <v>43363</v>
      </c>
      <c r="B185" s="4">
        <v>6.657</v>
      </c>
      <c r="C185" s="4">
        <v>1.7429999999999999</v>
      </c>
      <c r="D185" s="4">
        <v>0.61599999999999999</v>
      </c>
      <c r="E185" s="4">
        <v>2.5949999999999998</v>
      </c>
      <c r="F185" s="4">
        <v>6.3</v>
      </c>
      <c r="G185" s="5">
        <f t="shared" si="20"/>
        <v>5.285412262156397E-3</v>
      </c>
      <c r="H185" s="5">
        <f t="shared" si="21"/>
        <v>6.9324090121316573E-3</v>
      </c>
      <c r="I185" s="5">
        <f t="shared" si="22"/>
        <v>1.8181818181818299E-2</v>
      </c>
      <c r="J185" s="5">
        <f t="shared" si="23"/>
        <v>1.0120669521214376E-2</v>
      </c>
      <c r="K185" s="5">
        <f t="shared" si="24"/>
        <v>1.9417475728155331E-2</v>
      </c>
      <c r="L185" s="6">
        <f t="shared" si="25"/>
        <v>1.1987556941095212E-2</v>
      </c>
    </row>
    <row r="186" spans="1:12" x14ac:dyDescent="0.25">
      <c r="A186" s="3">
        <v>43364</v>
      </c>
      <c r="B186" s="4">
        <v>6.8040000000000003</v>
      </c>
      <c r="C186" s="4">
        <v>1.7650000000000001</v>
      </c>
      <c r="D186" s="4">
        <v>0.61899999999999999</v>
      </c>
      <c r="E186" s="4">
        <v>2.6259999999999999</v>
      </c>
      <c r="F186" s="4">
        <v>6.48</v>
      </c>
      <c r="G186" s="5">
        <f t="shared" si="20"/>
        <v>2.208201892744488E-2</v>
      </c>
      <c r="H186" s="5">
        <f t="shared" si="21"/>
        <v>1.2621916236374098E-2</v>
      </c>
      <c r="I186" s="5">
        <f t="shared" si="22"/>
        <v>4.8701298701299134E-3</v>
      </c>
      <c r="J186" s="5">
        <f t="shared" si="23"/>
        <v>1.1946050096339089E-2</v>
      </c>
      <c r="K186" s="5">
        <f t="shared" si="24"/>
        <v>2.8571428571428692E-2</v>
      </c>
      <c r="L186" s="6">
        <f t="shared" si="25"/>
        <v>1.6018308740343334E-2</v>
      </c>
    </row>
    <row r="187" spans="1:12" x14ac:dyDescent="0.25">
      <c r="A187" s="3">
        <v>43367</v>
      </c>
      <c r="B187" s="4">
        <v>6.76</v>
      </c>
      <c r="C187" s="4">
        <v>1.76</v>
      </c>
      <c r="D187" s="4">
        <v>0.61699999999999999</v>
      </c>
      <c r="E187" s="4">
        <v>2.5880000000000001</v>
      </c>
      <c r="F187" s="4">
        <v>6.38</v>
      </c>
      <c r="G187" s="5">
        <f t="shared" si="20"/>
        <v>-6.4667842445620405E-3</v>
      </c>
      <c r="H187" s="5">
        <f t="shared" si="21"/>
        <v>-2.8328611898017497E-3</v>
      </c>
      <c r="I187" s="5">
        <f t="shared" si="22"/>
        <v>-3.231017770597755E-3</v>
      </c>
      <c r="J187" s="5">
        <f t="shared" si="23"/>
        <v>-1.447067783701439E-2</v>
      </c>
      <c r="K187" s="5">
        <f t="shared" si="24"/>
        <v>-1.5432098765432167E-2</v>
      </c>
      <c r="L187" s="6">
        <f t="shared" si="25"/>
        <v>-8.4866879614816197E-3</v>
      </c>
    </row>
    <row r="188" spans="1:12" x14ac:dyDescent="0.25">
      <c r="A188" s="3">
        <v>43368</v>
      </c>
      <c r="B188" s="4">
        <v>6.7569999999999997</v>
      </c>
      <c r="C188" s="4">
        <v>1.7509999999999999</v>
      </c>
      <c r="D188" s="4">
        <v>0.60899999999999999</v>
      </c>
      <c r="E188" s="4">
        <v>2.5640000000000001</v>
      </c>
      <c r="F188" s="4">
        <v>6.35</v>
      </c>
      <c r="G188" s="5">
        <f t="shared" si="20"/>
        <v>-4.4378698224856183E-4</v>
      </c>
      <c r="H188" s="5">
        <f t="shared" si="21"/>
        <v>-5.1136363636363757E-3</v>
      </c>
      <c r="I188" s="5">
        <f t="shared" si="22"/>
        <v>-1.2965964343598091E-2</v>
      </c>
      <c r="J188" s="5">
        <f t="shared" si="23"/>
        <v>-9.2735703245749868E-3</v>
      </c>
      <c r="K188" s="5">
        <f t="shared" si="24"/>
        <v>-4.7021943573668512E-3</v>
      </c>
      <c r="L188" s="6">
        <f t="shared" si="25"/>
        <v>-6.4998304742849731E-3</v>
      </c>
    </row>
    <row r="189" spans="1:12" x14ac:dyDescent="0.25">
      <c r="A189" s="3">
        <v>43369</v>
      </c>
      <c r="B189" s="4">
        <v>6.8129999999999997</v>
      </c>
      <c r="C189" s="4">
        <v>1.756</v>
      </c>
      <c r="D189" s="4">
        <v>0.60699999999999998</v>
      </c>
      <c r="E189" s="4">
        <v>2.552</v>
      </c>
      <c r="F189" s="4">
        <v>6.37</v>
      </c>
      <c r="G189" s="5">
        <f t="shared" si="20"/>
        <v>8.2877016427409522E-3</v>
      </c>
      <c r="H189" s="5">
        <f t="shared" si="21"/>
        <v>2.8555111364934049E-3</v>
      </c>
      <c r="I189" s="5">
        <f t="shared" si="22"/>
        <v>-3.284072249589487E-3</v>
      </c>
      <c r="J189" s="5">
        <f t="shared" si="23"/>
        <v>-4.6801872074883066E-3</v>
      </c>
      <c r="K189" s="5">
        <f t="shared" si="24"/>
        <v>3.1496062992126816E-3</v>
      </c>
      <c r="L189" s="6">
        <f t="shared" si="25"/>
        <v>1.265711924273849E-3</v>
      </c>
    </row>
    <row r="190" spans="1:12" x14ac:dyDescent="0.25">
      <c r="A190" s="3">
        <v>43370</v>
      </c>
      <c r="B190" s="4">
        <v>6.82</v>
      </c>
      <c r="C190" s="4">
        <v>1.7669999999999999</v>
      </c>
      <c r="D190" s="4">
        <v>0.61</v>
      </c>
      <c r="E190" s="4">
        <v>2.556</v>
      </c>
      <c r="F190" s="4">
        <v>6.42</v>
      </c>
      <c r="G190" s="5">
        <f t="shared" si="20"/>
        <v>1.0274475267870731E-3</v>
      </c>
      <c r="H190" s="5">
        <f t="shared" si="21"/>
        <v>6.2642369020500244E-3</v>
      </c>
      <c r="I190" s="5">
        <f t="shared" si="22"/>
        <v>4.9423393739702615E-3</v>
      </c>
      <c r="J190" s="5">
        <f t="shared" si="23"/>
        <v>1.5673981191222097E-3</v>
      </c>
      <c r="K190" s="5">
        <f t="shared" si="24"/>
        <v>7.8492935635792183E-3</v>
      </c>
      <c r="L190" s="6">
        <f t="shared" si="25"/>
        <v>4.330143097101757E-3</v>
      </c>
    </row>
    <row r="191" spans="1:12" x14ac:dyDescent="0.25">
      <c r="A191" s="3">
        <v>43371</v>
      </c>
      <c r="B191" s="4">
        <v>6.6980000000000004</v>
      </c>
      <c r="C191" s="4">
        <v>1.718</v>
      </c>
      <c r="D191" s="4">
        <v>0.59299999999999997</v>
      </c>
      <c r="E191" s="4">
        <v>2.5</v>
      </c>
      <c r="F191" s="4">
        <v>6.36</v>
      </c>
      <c r="G191" s="5">
        <f t="shared" si="20"/>
        <v>-1.7888563049853312E-2</v>
      </c>
      <c r="H191" s="5">
        <f t="shared" si="21"/>
        <v>-2.773061686474243E-2</v>
      </c>
      <c r="I191" s="5">
        <f t="shared" si="22"/>
        <v>-2.786885245901638E-2</v>
      </c>
      <c r="J191" s="5">
        <f t="shared" si="23"/>
        <v>-2.1909233176838794E-2</v>
      </c>
      <c r="K191" s="5">
        <f t="shared" si="24"/>
        <v>-9.3457943925232545E-3</v>
      </c>
      <c r="L191" s="6">
        <f t="shared" si="25"/>
        <v>-2.0948611988594833E-2</v>
      </c>
    </row>
    <row r="192" spans="1:12" x14ac:dyDescent="0.25">
      <c r="A192" s="3">
        <v>43374</v>
      </c>
      <c r="B192" s="4">
        <v>6.6959999999999997</v>
      </c>
      <c r="C192" s="4">
        <v>1.724</v>
      </c>
      <c r="D192" s="4">
        <v>0.58499999999999996</v>
      </c>
      <c r="E192" s="4">
        <v>2.4849999999999999</v>
      </c>
      <c r="F192" s="4">
        <v>6.16</v>
      </c>
      <c r="G192" s="5">
        <f t="shared" si="20"/>
        <v>-2.9859659599895672E-4</v>
      </c>
      <c r="H192" s="5">
        <f t="shared" si="21"/>
        <v>3.4924330616996624E-3</v>
      </c>
      <c r="I192" s="5">
        <f t="shared" si="22"/>
        <v>-1.3490725126475533E-2</v>
      </c>
      <c r="J192" s="5">
        <f t="shared" si="23"/>
        <v>-6.0000000000000053E-3</v>
      </c>
      <c r="K192" s="5">
        <f t="shared" si="24"/>
        <v>-3.1446540880503138E-2</v>
      </c>
      <c r="L192" s="6">
        <f t="shared" si="25"/>
        <v>-9.5486859082555935E-3</v>
      </c>
    </row>
    <row r="193" spans="1:12" x14ac:dyDescent="0.25">
      <c r="A193" s="3">
        <v>43375</v>
      </c>
      <c r="B193" s="4">
        <v>6.6349999999999998</v>
      </c>
      <c r="C193" s="4">
        <v>1.7029999999999998</v>
      </c>
      <c r="D193" s="4">
        <v>0.57499999999999996</v>
      </c>
      <c r="E193" s="4">
        <v>2.46</v>
      </c>
      <c r="F193" s="4">
        <v>6.13</v>
      </c>
      <c r="G193" s="5">
        <f t="shared" si="20"/>
        <v>-9.1099163679808637E-3</v>
      </c>
      <c r="H193" s="5">
        <f t="shared" si="21"/>
        <v>-1.2180974477958295E-2</v>
      </c>
      <c r="I193" s="5">
        <f t="shared" si="22"/>
        <v>-1.7094017094017144E-2</v>
      </c>
      <c r="J193" s="5">
        <f t="shared" si="23"/>
        <v>-1.0060362173038184E-2</v>
      </c>
      <c r="K193" s="5">
        <f t="shared" si="24"/>
        <v>-4.8701298701299134E-3</v>
      </c>
      <c r="L193" s="6">
        <f t="shared" si="25"/>
        <v>-1.066307999662488E-2</v>
      </c>
    </row>
    <row r="194" spans="1:12" x14ac:dyDescent="0.25">
      <c r="A194" s="3">
        <v>43376</v>
      </c>
      <c r="B194" s="4">
        <v>6.6909999999999998</v>
      </c>
      <c r="C194" s="4">
        <v>1.7250000000000001</v>
      </c>
      <c r="D194" s="4">
        <v>0.58399999999999996</v>
      </c>
      <c r="E194" s="4">
        <v>2.4820000000000002</v>
      </c>
      <c r="F194" s="4">
        <v>6.27</v>
      </c>
      <c r="G194" s="5">
        <f t="shared" si="20"/>
        <v>8.4400904295403034E-3</v>
      </c>
      <c r="H194" s="5">
        <f t="shared" si="21"/>
        <v>1.2918379330593144E-2</v>
      </c>
      <c r="I194" s="5">
        <f t="shared" si="22"/>
        <v>1.5652173913043521E-2</v>
      </c>
      <c r="J194" s="5">
        <f t="shared" si="23"/>
        <v>8.9430894308943909E-3</v>
      </c>
      <c r="K194" s="5">
        <f t="shared" si="24"/>
        <v>2.2838499184339334E-2</v>
      </c>
      <c r="L194" s="6">
        <f t="shared" si="25"/>
        <v>1.3758446457682139E-2</v>
      </c>
    </row>
    <row r="195" spans="1:12" x14ac:dyDescent="0.25">
      <c r="A195" s="3">
        <v>43377</v>
      </c>
      <c r="B195" s="4">
        <v>6.71</v>
      </c>
      <c r="C195" s="4">
        <v>1.7429999999999999</v>
      </c>
      <c r="D195" s="4">
        <v>0.58899999999999997</v>
      </c>
      <c r="E195" s="4">
        <v>2.4929999999999999</v>
      </c>
      <c r="F195" s="4">
        <v>6.18</v>
      </c>
      <c r="G195" s="5">
        <f t="shared" si="20"/>
        <v>2.8396353310418121E-3</v>
      </c>
      <c r="H195" s="5">
        <f t="shared" si="21"/>
        <v>1.0434782608695459E-2</v>
      </c>
      <c r="I195" s="5">
        <f t="shared" si="22"/>
        <v>8.5616438356164171E-3</v>
      </c>
      <c r="J195" s="5">
        <f t="shared" si="23"/>
        <v>4.4319097502012461E-3</v>
      </c>
      <c r="K195" s="5">
        <f t="shared" si="24"/>
        <v>-1.4354066985645897E-2</v>
      </c>
      <c r="L195" s="6">
        <f t="shared" si="25"/>
        <v>2.3827809079818075E-3</v>
      </c>
    </row>
    <row r="196" spans="1:12" x14ac:dyDescent="0.25">
      <c r="A196" s="3">
        <v>43378</v>
      </c>
      <c r="B196" s="4">
        <v>6.6079999999999997</v>
      </c>
      <c r="C196" s="4">
        <v>1.7290000000000001</v>
      </c>
      <c r="D196" s="4">
        <v>0.58899999999999997</v>
      </c>
      <c r="E196" s="4">
        <v>2.4950000000000001</v>
      </c>
      <c r="F196" s="4">
        <v>6.06</v>
      </c>
      <c r="G196" s="5">
        <f t="shared" si="20"/>
        <v>-1.5201192250372642E-2</v>
      </c>
      <c r="H196" s="5">
        <f t="shared" si="21"/>
        <v>-8.0321285140561027E-3</v>
      </c>
      <c r="I196" s="5">
        <f t="shared" si="22"/>
        <v>0</v>
      </c>
      <c r="J196" s="5">
        <f t="shared" si="23"/>
        <v>8.0224628961089728E-4</v>
      </c>
      <c r="K196" s="5">
        <f t="shared" si="24"/>
        <v>-1.9417475728155331E-2</v>
      </c>
      <c r="L196" s="6">
        <f t="shared" si="25"/>
        <v>-8.369710040594636E-3</v>
      </c>
    </row>
    <row r="197" spans="1:12" x14ac:dyDescent="0.25">
      <c r="A197" s="3">
        <v>43381</v>
      </c>
      <c r="B197" s="4">
        <v>6.5449999999999999</v>
      </c>
      <c r="C197" s="4">
        <v>1.69</v>
      </c>
      <c r="D197" s="4">
        <v>0.58199999999999996</v>
      </c>
      <c r="E197" s="4">
        <v>2.4580000000000002</v>
      </c>
      <c r="F197" s="4">
        <v>5.91</v>
      </c>
      <c r="G197" s="5">
        <f t="shared" ref="G197:G260" si="26">B197/B196-1</f>
        <v>-9.5338983050846648E-3</v>
      </c>
      <c r="H197" s="5">
        <f t="shared" ref="H197:H260" si="27">C197/C196-1</f>
        <v>-2.2556390977443663E-2</v>
      </c>
      <c r="I197" s="5">
        <f t="shared" ref="I197:I260" si="28">D197/D196-1</f>
        <v>-1.1884550084889645E-2</v>
      </c>
      <c r="J197" s="5">
        <f t="shared" ref="J197:J260" si="29">E197/E196-1</f>
        <v>-1.4829659318637223E-2</v>
      </c>
      <c r="K197" s="5">
        <f t="shared" ref="K197:K260" si="30">F197/F196-1</f>
        <v>-2.4752475247524663E-2</v>
      </c>
      <c r="L197" s="6">
        <f t="shared" ref="L197:L260" si="31">AVERAGE(G197:K197)</f>
        <v>-1.6711394786715971E-2</v>
      </c>
    </row>
    <row r="198" spans="1:12" x14ac:dyDescent="0.25">
      <c r="A198" s="3">
        <v>43382</v>
      </c>
      <c r="B198" s="4">
        <v>6.5570000000000004</v>
      </c>
      <c r="C198" s="4">
        <v>1.6779999999999999</v>
      </c>
      <c r="D198" s="4">
        <v>0.57299999999999995</v>
      </c>
      <c r="E198" s="4">
        <v>2.4550000000000001</v>
      </c>
      <c r="F198" s="4">
        <v>5.89</v>
      </c>
      <c r="G198" s="5">
        <f t="shared" si="26"/>
        <v>1.8334606569900824E-3</v>
      </c>
      <c r="H198" s="5">
        <f t="shared" si="27"/>
        <v>-7.1005917159763232E-3</v>
      </c>
      <c r="I198" s="5">
        <f t="shared" si="28"/>
        <v>-1.5463917525773252E-2</v>
      </c>
      <c r="J198" s="5">
        <f t="shared" si="29"/>
        <v>-1.2205044751830707E-3</v>
      </c>
      <c r="K198" s="5">
        <f t="shared" si="30"/>
        <v>-3.3840947546531774E-3</v>
      </c>
      <c r="L198" s="6">
        <f t="shared" si="31"/>
        <v>-5.067129562919148E-3</v>
      </c>
    </row>
    <row r="199" spans="1:12" x14ac:dyDescent="0.25">
      <c r="A199" s="3">
        <v>43383</v>
      </c>
      <c r="B199" s="4">
        <v>6.5350000000000001</v>
      </c>
      <c r="C199" s="4">
        <v>1.716</v>
      </c>
      <c r="D199" s="4">
        <v>0.59099999999999997</v>
      </c>
      <c r="E199" s="4">
        <v>2.4889999999999999</v>
      </c>
      <c r="F199" s="4">
        <v>5.82</v>
      </c>
      <c r="G199" s="5">
        <f t="shared" si="26"/>
        <v>-3.3551929235930977E-3</v>
      </c>
      <c r="H199" s="5">
        <f t="shared" si="27"/>
        <v>2.2646007151370773E-2</v>
      </c>
      <c r="I199" s="5">
        <f t="shared" si="28"/>
        <v>3.1413612565444948E-2</v>
      </c>
      <c r="J199" s="5">
        <f t="shared" si="29"/>
        <v>1.3849287169042768E-2</v>
      </c>
      <c r="K199" s="5">
        <f t="shared" si="30"/>
        <v>-1.1884550084889534E-2</v>
      </c>
      <c r="L199" s="6">
        <f t="shared" si="31"/>
        <v>1.0533832775475172E-2</v>
      </c>
    </row>
    <row r="200" spans="1:12" x14ac:dyDescent="0.25">
      <c r="A200" s="3">
        <v>43384</v>
      </c>
      <c r="B200" s="4">
        <v>6.3010000000000002</v>
      </c>
      <c r="C200" s="4">
        <v>1.6800000000000002</v>
      </c>
      <c r="D200" s="4">
        <v>0.57899999999999996</v>
      </c>
      <c r="E200" s="4">
        <v>2.4420000000000002</v>
      </c>
      <c r="F200" s="4">
        <v>5.7</v>
      </c>
      <c r="G200" s="5">
        <f t="shared" si="26"/>
        <v>-3.5807192042846214E-2</v>
      </c>
      <c r="H200" s="5">
        <f t="shared" si="27"/>
        <v>-2.0979020979020824E-2</v>
      </c>
      <c r="I200" s="5">
        <f t="shared" si="28"/>
        <v>-2.0304568527918843E-2</v>
      </c>
      <c r="J200" s="5">
        <f t="shared" si="29"/>
        <v>-1.8883085576536618E-2</v>
      </c>
      <c r="K200" s="5">
        <f t="shared" si="30"/>
        <v>-2.0618556701030966E-2</v>
      </c>
      <c r="L200" s="6">
        <f t="shared" si="31"/>
        <v>-2.3318484765470694E-2</v>
      </c>
    </row>
    <row r="201" spans="1:12" x14ac:dyDescent="0.25">
      <c r="A201" s="3">
        <v>43385</v>
      </c>
      <c r="B201" s="4">
        <v>6.2889999999999997</v>
      </c>
      <c r="C201" s="4">
        <v>1.65</v>
      </c>
      <c r="D201" s="4">
        <v>0.58199999999999996</v>
      </c>
      <c r="E201" s="4">
        <v>2.44</v>
      </c>
      <c r="F201" s="4">
        <v>5.64</v>
      </c>
      <c r="G201" s="5">
        <f t="shared" si="26"/>
        <v>-1.9044596095858513E-3</v>
      </c>
      <c r="H201" s="5">
        <f t="shared" si="27"/>
        <v>-1.7857142857143016E-2</v>
      </c>
      <c r="I201" s="5">
        <f t="shared" si="28"/>
        <v>5.1813471502590858E-3</v>
      </c>
      <c r="J201" s="5">
        <f t="shared" si="29"/>
        <v>-8.1900081900088129E-4</v>
      </c>
      <c r="K201" s="5">
        <f t="shared" si="30"/>
        <v>-1.0526315789473717E-2</v>
      </c>
      <c r="L201" s="6">
        <f t="shared" si="31"/>
        <v>-5.1851143849888761E-3</v>
      </c>
    </row>
    <row r="202" spans="1:12" x14ac:dyDescent="0.25">
      <c r="A202" s="3">
        <v>43388</v>
      </c>
      <c r="B202" s="4">
        <v>6.2830000000000004</v>
      </c>
      <c r="C202" s="4">
        <v>1.6339999999999999</v>
      </c>
      <c r="D202" s="4">
        <v>0.57699999999999996</v>
      </c>
      <c r="E202" s="4">
        <v>2.431</v>
      </c>
      <c r="F202" s="4">
        <v>5.64</v>
      </c>
      <c r="G202" s="5">
        <f t="shared" si="26"/>
        <v>-9.5404674829058234E-4</v>
      </c>
      <c r="H202" s="5">
        <f t="shared" si="27"/>
        <v>-9.6969696969697594E-3</v>
      </c>
      <c r="I202" s="5">
        <f t="shared" si="28"/>
        <v>-8.5910652920961894E-3</v>
      </c>
      <c r="J202" s="5">
        <f t="shared" si="29"/>
        <v>-3.6885245901638886E-3</v>
      </c>
      <c r="K202" s="5">
        <f t="shared" si="30"/>
        <v>0</v>
      </c>
      <c r="L202" s="6">
        <f t="shared" si="31"/>
        <v>-4.5861212655040843E-3</v>
      </c>
    </row>
    <row r="203" spans="1:12" x14ac:dyDescent="0.25">
      <c r="A203" s="3">
        <v>43389</v>
      </c>
      <c r="B203" s="4">
        <v>6.24</v>
      </c>
      <c r="C203" s="4">
        <v>1.6280000000000001</v>
      </c>
      <c r="D203" s="4">
        <v>0.57399999999999995</v>
      </c>
      <c r="E203" s="4">
        <v>2.419</v>
      </c>
      <c r="F203" s="4">
        <v>5.65</v>
      </c>
      <c r="G203" s="5">
        <f t="shared" si="26"/>
        <v>-6.8438643959891632E-3</v>
      </c>
      <c r="H203" s="5">
        <f t="shared" si="27"/>
        <v>-3.6719706242348549E-3</v>
      </c>
      <c r="I203" s="5">
        <f t="shared" si="28"/>
        <v>-5.199306759098743E-3</v>
      </c>
      <c r="J203" s="5">
        <f t="shared" si="29"/>
        <v>-4.9362402303578801E-3</v>
      </c>
      <c r="K203" s="5">
        <f t="shared" si="30"/>
        <v>1.7730496453902678E-3</v>
      </c>
      <c r="L203" s="6">
        <f t="shared" si="31"/>
        <v>-3.7756664728580747E-3</v>
      </c>
    </row>
    <row r="204" spans="1:12" x14ac:dyDescent="0.25">
      <c r="A204" s="3">
        <v>43390</v>
      </c>
      <c r="B204" s="4">
        <v>6.2460000000000004</v>
      </c>
      <c r="C204" s="4">
        <v>1.65</v>
      </c>
      <c r="D204" s="4">
        <v>0.57299999999999995</v>
      </c>
      <c r="E204" s="4">
        <v>2.3959999999999999</v>
      </c>
      <c r="F204" s="4">
        <v>5.6</v>
      </c>
      <c r="G204" s="5">
        <f t="shared" si="26"/>
        <v>9.6153846153845812E-4</v>
      </c>
      <c r="H204" s="5">
        <f t="shared" si="27"/>
        <v>1.3513513513513375E-2</v>
      </c>
      <c r="I204" s="5">
        <f t="shared" si="28"/>
        <v>-1.7421602787456303E-3</v>
      </c>
      <c r="J204" s="5">
        <f t="shared" si="29"/>
        <v>-9.5080611823067374E-3</v>
      </c>
      <c r="K204" s="5">
        <f t="shared" si="30"/>
        <v>-8.8495575221240186E-3</v>
      </c>
      <c r="L204" s="6">
        <f t="shared" si="31"/>
        <v>-1.1249454016249104E-3</v>
      </c>
    </row>
    <row r="205" spans="1:12" x14ac:dyDescent="0.25">
      <c r="A205" s="3">
        <v>43391</v>
      </c>
      <c r="B205" s="4">
        <v>6.181</v>
      </c>
      <c r="C205" s="4">
        <v>1.65</v>
      </c>
      <c r="D205" s="4">
        <v>0.56999999999999995</v>
      </c>
      <c r="E205" s="4">
        <v>2.375</v>
      </c>
      <c r="F205" s="4">
        <v>5.48</v>
      </c>
      <c r="G205" s="5">
        <f t="shared" si="26"/>
        <v>-1.040666026256809E-2</v>
      </c>
      <c r="H205" s="5">
        <f t="shared" si="27"/>
        <v>0</v>
      </c>
      <c r="I205" s="5">
        <f t="shared" si="28"/>
        <v>-5.2356020942407877E-3</v>
      </c>
      <c r="J205" s="5">
        <f t="shared" si="29"/>
        <v>-8.7646076794657413E-3</v>
      </c>
      <c r="K205" s="5">
        <f t="shared" si="30"/>
        <v>-2.1428571428571241E-2</v>
      </c>
      <c r="L205" s="6">
        <f t="shared" si="31"/>
        <v>-9.1670882929691718E-3</v>
      </c>
    </row>
    <row r="206" spans="1:12" x14ac:dyDescent="0.25">
      <c r="A206" s="3">
        <v>43392</v>
      </c>
      <c r="B206" s="4">
        <v>6.2039999999999997</v>
      </c>
      <c r="C206" s="4">
        <v>1.6339999999999999</v>
      </c>
      <c r="D206" s="4">
        <v>0.56100000000000005</v>
      </c>
      <c r="E206" s="4">
        <v>2.3540000000000001</v>
      </c>
      <c r="F206" s="4">
        <v>5.46</v>
      </c>
      <c r="G206" s="5">
        <f t="shared" si="26"/>
        <v>3.7210807312733074E-3</v>
      </c>
      <c r="H206" s="5">
        <f t="shared" si="27"/>
        <v>-9.6969696969697594E-3</v>
      </c>
      <c r="I206" s="5">
        <f t="shared" si="28"/>
        <v>-1.5789473684210353E-2</v>
      </c>
      <c r="J206" s="5">
        <f t="shared" si="29"/>
        <v>-8.8421052631578734E-3</v>
      </c>
      <c r="K206" s="5">
        <f t="shared" si="30"/>
        <v>-3.6496350364964014E-3</v>
      </c>
      <c r="L206" s="6">
        <f t="shared" si="31"/>
        <v>-6.8514205899122159E-3</v>
      </c>
    </row>
    <row r="207" spans="1:12" x14ac:dyDescent="0.25">
      <c r="A207" s="3">
        <v>43395</v>
      </c>
      <c r="B207" s="4">
        <v>6.2409999999999997</v>
      </c>
      <c r="C207" s="4">
        <v>1.653</v>
      </c>
      <c r="D207" s="4">
        <v>0.56399999999999995</v>
      </c>
      <c r="E207" s="4">
        <v>2.35</v>
      </c>
      <c r="F207" s="4">
        <v>5.4</v>
      </c>
      <c r="G207" s="5">
        <f t="shared" si="26"/>
        <v>5.963894261766578E-3</v>
      </c>
      <c r="H207" s="5">
        <f t="shared" si="27"/>
        <v>1.1627906976744207E-2</v>
      </c>
      <c r="I207" s="5">
        <f t="shared" si="28"/>
        <v>5.3475935828874999E-3</v>
      </c>
      <c r="J207" s="5">
        <f t="shared" si="29"/>
        <v>-1.6992353440951069E-3</v>
      </c>
      <c r="K207" s="5">
        <f t="shared" si="30"/>
        <v>-1.098901098901095E-2</v>
      </c>
      <c r="L207" s="6">
        <f t="shared" si="31"/>
        <v>2.0502296976584455E-3</v>
      </c>
    </row>
    <row r="208" spans="1:12" x14ac:dyDescent="0.25">
      <c r="A208" s="3">
        <v>43396</v>
      </c>
      <c r="B208" s="4">
        <v>6.0670000000000002</v>
      </c>
      <c r="C208" s="4">
        <v>1.6579999999999999</v>
      </c>
      <c r="D208" s="4">
        <v>0.56399999999999995</v>
      </c>
      <c r="E208" s="4">
        <v>2.3279999999999998</v>
      </c>
      <c r="F208" s="4">
        <v>5.29</v>
      </c>
      <c r="G208" s="5">
        <f t="shared" si="26"/>
        <v>-2.7880147412273626E-2</v>
      </c>
      <c r="H208" s="5">
        <f t="shared" si="27"/>
        <v>3.0248033877797731E-3</v>
      </c>
      <c r="I208" s="5">
        <f t="shared" si="28"/>
        <v>0</v>
      </c>
      <c r="J208" s="5">
        <f t="shared" si="29"/>
        <v>-9.3617021276596324E-3</v>
      </c>
      <c r="K208" s="5">
        <f t="shared" si="30"/>
        <v>-2.0370370370370483E-2</v>
      </c>
      <c r="L208" s="6">
        <f t="shared" si="31"/>
        <v>-1.0917483304504793E-2</v>
      </c>
    </row>
    <row r="209" spans="1:12" x14ac:dyDescent="0.25">
      <c r="A209" s="3">
        <v>43397</v>
      </c>
      <c r="B209" s="4">
        <v>6.008</v>
      </c>
      <c r="C209" s="4">
        <v>1.7069999999999999</v>
      </c>
      <c r="D209" s="4">
        <v>0.56699999999999995</v>
      </c>
      <c r="E209" s="4">
        <v>2.3069999999999999</v>
      </c>
      <c r="F209" s="4">
        <v>5.2</v>
      </c>
      <c r="G209" s="5">
        <f t="shared" si="26"/>
        <v>-9.7247403988791614E-3</v>
      </c>
      <c r="H209" s="5">
        <f t="shared" si="27"/>
        <v>2.9553679131483657E-2</v>
      </c>
      <c r="I209" s="5">
        <f t="shared" si="28"/>
        <v>5.3191489361701372E-3</v>
      </c>
      <c r="J209" s="5">
        <f t="shared" si="29"/>
        <v>-9.0206185567009989E-3</v>
      </c>
      <c r="K209" s="5">
        <f t="shared" si="30"/>
        <v>-1.7013232514177634E-2</v>
      </c>
      <c r="L209" s="6">
        <f t="shared" si="31"/>
        <v>-1.7715268042080013E-4</v>
      </c>
    </row>
    <row r="210" spans="1:12" x14ac:dyDescent="0.25">
      <c r="A210" s="3">
        <v>43398</v>
      </c>
      <c r="B210" s="4">
        <v>6.0940000000000003</v>
      </c>
      <c r="C210" s="4">
        <v>1.7210000000000001</v>
      </c>
      <c r="D210" s="4">
        <v>0.57699999999999996</v>
      </c>
      <c r="E210" s="4">
        <v>2.3449999999999998</v>
      </c>
      <c r="F210" s="4">
        <v>5.25</v>
      </c>
      <c r="G210" s="5">
        <f t="shared" si="26"/>
        <v>1.4314247669773739E-2</v>
      </c>
      <c r="H210" s="5">
        <f t="shared" si="27"/>
        <v>8.2015231400118793E-3</v>
      </c>
      <c r="I210" s="5">
        <f t="shared" si="28"/>
        <v>1.763668430335108E-2</v>
      </c>
      <c r="J210" s="5">
        <f t="shared" si="29"/>
        <v>1.6471608149111416E-2</v>
      </c>
      <c r="K210" s="5">
        <f t="shared" si="30"/>
        <v>9.6153846153845812E-3</v>
      </c>
      <c r="L210" s="6">
        <f t="shared" si="31"/>
        <v>1.3247889575526538E-2</v>
      </c>
    </row>
    <row r="211" spans="1:12" x14ac:dyDescent="0.25">
      <c r="A211" s="3">
        <v>43399</v>
      </c>
      <c r="B211" s="4">
        <v>6.05</v>
      </c>
      <c r="C211" s="4">
        <v>1.681</v>
      </c>
      <c r="D211" s="4">
        <v>0.56799999999999995</v>
      </c>
      <c r="E211" s="4">
        <v>2.2490000000000001</v>
      </c>
      <c r="F211" s="4">
        <v>5.23</v>
      </c>
      <c r="G211" s="5">
        <f t="shared" si="26"/>
        <v>-7.2202166064982976E-3</v>
      </c>
      <c r="H211" s="5">
        <f t="shared" si="27"/>
        <v>-2.3242300987797782E-2</v>
      </c>
      <c r="I211" s="5">
        <f t="shared" si="28"/>
        <v>-1.559792027729634E-2</v>
      </c>
      <c r="J211" s="5">
        <f t="shared" si="29"/>
        <v>-4.0938166311300539E-2</v>
      </c>
      <c r="K211" s="5">
        <f t="shared" si="30"/>
        <v>-3.8095238095237072E-3</v>
      </c>
      <c r="L211" s="6">
        <f t="shared" si="31"/>
        <v>-1.8161625598483333E-2</v>
      </c>
    </row>
    <row r="212" spans="1:12" x14ac:dyDescent="0.25">
      <c r="A212" s="3">
        <v>43402</v>
      </c>
      <c r="B212" s="4">
        <v>6.3380000000000001</v>
      </c>
      <c r="C212" s="4">
        <v>1.73</v>
      </c>
      <c r="D212" s="4">
        <v>0.57199999999999995</v>
      </c>
      <c r="E212" s="4">
        <v>2.3010000000000002</v>
      </c>
      <c r="F212" s="4">
        <v>5.36</v>
      </c>
      <c r="G212" s="5">
        <f t="shared" si="26"/>
        <v>4.760330578512395E-2</v>
      </c>
      <c r="H212" s="5">
        <f t="shared" si="27"/>
        <v>2.9149315883402638E-2</v>
      </c>
      <c r="I212" s="5">
        <f t="shared" si="28"/>
        <v>7.0422535211267512E-3</v>
      </c>
      <c r="J212" s="5">
        <f t="shared" si="29"/>
        <v>2.3121387283236983E-2</v>
      </c>
      <c r="K212" s="5">
        <f t="shared" si="30"/>
        <v>2.4856596558317401E-2</v>
      </c>
      <c r="L212" s="6">
        <f t="shared" si="31"/>
        <v>2.6354571806241546E-2</v>
      </c>
    </row>
    <row r="213" spans="1:12" x14ac:dyDescent="0.25">
      <c r="A213" s="3">
        <v>43403</v>
      </c>
      <c r="B213" s="4">
        <v>6.3680000000000003</v>
      </c>
      <c r="C213" s="4">
        <v>1.7</v>
      </c>
      <c r="D213" s="4">
        <v>0.56799999999999995</v>
      </c>
      <c r="E213" s="4">
        <v>2.3279999999999998</v>
      </c>
      <c r="F213" s="4">
        <v>5.33</v>
      </c>
      <c r="G213" s="5">
        <f t="shared" si="26"/>
        <v>4.7333543704639602E-3</v>
      </c>
      <c r="H213" s="5">
        <f t="shared" si="27"/>
        <v>-1.7341040462427793E-2</v>
      </c>
      <c r="I213" s="5">
        <f t="shared" si="28"/>
        <v>-6.9930069930069783E-3</v>
      </c>
      <c r="J213" s="5">
        <f t="shared" si="29"/>
        <v>1.1734028683181075E-2</v>
      </c>
      <c r="K213" s="5">
        <f t="shared" si="30"/>
        <v>-5.5970149253732338E-3</v>
      </c>
      <c r="L213" s="6">
        <f t="shared" si="31"/>
        <v>-2.692735865432594E-3</v>
      </c>
    </row>
    <row r="214" spans="1:12" x14ac:dyDescent="0.25">
      <c r="A214" s="3">
        <v>43404</v>
      </c>
      <c r="B214" s="4">
        <v>6.4489999999999998</v>
      </c>
      <c r="C214" s="4">
        <v>1.7250000000000001</v>
      </c>
      <c r="D214" s="4">
        <v>0.57199999999999995</v>
      </c>
      <c r="E214" s="4">
        <v>2.3639999999999999</v>
      </c>
      <c r="F214" s="4">
        <v>5.5</v>
      </c>
      <c r="G214" s="5">
        <f t="shared" si="26"/>
        <v>1.2719849246231041E-2</v>
      </c>
      <c r="H214" s="5">
        <f t="shared" si="27"/>
        <v>1.4705882352941346E-2</v>
      </c>
      <c r="I214" s="5">
        <f t="shared" si="28"/>
        <v>7.0422535211267512E-3</v>
      </c>
      <c r="J214" s="5">
        <f t="shared" si="29"/>
        <v>1.5463917525773141E-2</v>
      </c>
      <c r="K214" s="5">
        <f t="shared" si="30"/>
        <v>3.1894934333958735E-2</v>
      </c>
      <c r="L214" s="6">
        <f t="shared" si="31"/>
        <v>1.6365367396006202E-2</v>
      </c>
    </row>
    <row r="215" spans="1:12" x14ac:dyDescent="0.25">
      <c r="A215" s="3">
        <v>43405</v>
      </c>
      <c r="B215" s="4">
        <v>6.3879999999999999</v>
      </c>
      <c r="C215" s="4">
        <v>1.7549999999999999</v>
      </c>
      <c r="D215" s="4">
        <v>0.58899999999999997</v>
      </c>
      <c r="E215" s="4">
        <v>2.407</v>
      </c>
      <c r="F215" s="4">
        <v>5.57</v>
      </c>
      <c r="G215" s="5">
        <f t="shared" si="26"/>
        <v>-9.4588308264846876E-3</v>
      </c>
      <c r="H215" s="5">
        <f t="shared" si="27"/>
        <v>1.7391304347825987E-2</v>
      </c>
      <c r="I215" s="5">
        <f t="shared" si="28"/>
        <v>2.9720279720279796E-2</v>
      </c>
      <c r="J215" s="5">
        <f t="shared" si="29"/>
        <v>1.8189509306260732E-2</v>
      </c>
      <c r="K215" s="5">
        <f t="shared" si="30"/>
        <v>1.2727272727272698E-2</v>
      </c>
      <c r="L215" s="6">
        <f t="shared" si="31"/>
        <v>1.3713907055030904E-2</v>
      </c>
    </row>
    <row r="216" spans="1:12" x14ac:dyDescent="0.25">
      <c r="A216" s="3">
        <v>43406</v>
      </c>
      <c r="B216" s="4">
        <v>6.4610000000000003</v>
      </c>
      <c r="C216" s="4">
        <v>1.7570000000000001</v>
      </c>
      <c r="D216" s="4">
        <v>0.59499999999999997</v>
      </c>
      <c r="E216" s="4">
        <v>2.4390000000000001</v>
      </c>
      <c r="F216" s="4">
        <v>5.79</v>
      </c>
      <c r="G216" s="5">
        <f t="shared" si="26"/>
        <v>1.1427676894176564E-2</v>
      </c>
      <c r="H216" s="5">
        <f t="shared" si="27"/>
        <v>1.1396011396012096E-3</v>
      </c>
      <c r="I216" s="5">
        <f t="shared" si="28"/>
        <v>1.0186757215619791E-2</v>
      </c>
      <c r="J216" s="5">
        <f t="shared" si="29"/>
        <v>1.3294557540506791E-2</v>
      </c>
      <c r="K216" s="5">
        <f t="shared" si="30"/>
        <v>3.9497307001795212E-2</v>
      </c>
      <c r="L216" s="6">
        <f t="shared" si="31"/>
        <v>1.5109179958339913E-2</v>
      </c>
    </row>
    <row r="217" spans="1:12" x14ac:dyDescent="0.25">
      <c r="A217" s="3">
        <v>43409</v>
      </c>
      <c r="B217" s="4">
        <v>6.4080000000000004</v>
      </c>
      <c r="C217" s="4">
        <v>1.7490000000000001</v>
      </c>
      <c r="D217" s="4">
        <v>0.58599999999999997</v>
      </c>
      <c r="E217" s="4">
        <v>2.4279999999999999</v>
      </c>
      <c r="F217" s="4">
        <v>5.73</v>
      </c>
      <c r="G217" s="5">
        <f t="shared" si="26"/>
        <v>-8.2030645410926528E-3</v>
      </c>
      <c r="H217" s="5">
        <f t="shared" si="27"/>
        <v>-4.5532157085942382E-3</v>
      </c>
      <c r="I217" s="5">
        <f t="shared" si="28"/>
        <v>-1.5126050420168125E-2</v>
      </c>
      <c r="J217" s="5">
        <f t="shared" si="29"/>
        <v>-4.5100451004510544E-3</v>
      </c>
      <c r="K217" s="5">
        <f t="shared" si="30"/>
        <v>-1.0362694300518061E-2</v>
      </c>
      <c r="L217" s="6">
        <f t="shared" si="31"/>
        <v>-8.5510140141648264E-3</v>
      </c>
    </row>
    <row r="218" spans="1:12" x14ac:dyDescent="0.25">
      <c r="A218" s="3">
        <v>43410</v>
      </c>
      <c r="B218" s="4">
        <v>6.37</v>
      </c>
      <c r="C218" s="4">
        <v>1.73</v>
      </c>
      <c r="D218" s="4">
        <v>0.57699999999999996</v>
      </c>
      <c r="E218" s="4">
        <v>2.4500000000000002</v>
      </c>
      <c r="F218" s="4">
        <v>5.65</v>
      </c>
      <c r="G218" s="5">
        <f t="shared" si="26"/>
        <v>-5.9300873907616181E-3</v>
      </c>
      <c r="H218" s="5">
        <f t="shared" si="27"/>
        <v>-1.0863350485992074E-2</v>
      </c>
      <c r="I218" s="5">
        <f t="shared" si="28"/>
        <v>-1.5358361774744034E-2</v>
      </c>
      <c r="J218" s="5">
        <f t="shared" si="29"/>
        <v>9.0609555189458124E-3</v>
      </c>
      <c r="K218" s="5">
        <f t="shared" si="30"/>
        <v>-1.3961605584642212E-2</v>
      </c>
      <c r="L218" s="6">
        <f t="shared" si="31"/>
        <v>-7.4104899434388246E-3</v>
      </c>
    </row>
    <row r="219" spans="1:12" x14ac:dyDescent="0.25">
      <c r="A219" s="3">
        <v>43411</v>
      </c>
      <c r="B219" s="4">
        <v>6.3810000000000002</v>
      </c>
      <c r="C219" s="4">
        <v>1.754</v>
      </c>
      <c r="D219" s="4">
        <v>0.58299999999999996</v>
      </c>
      <c r="E219" s="4">
        <v>2.4820000000000002</v>
      </c>
      <c r="F219" s="4">
        <v>5.7</v>
      </c>
      <c r="G219" s="5">
        <f t="shared" si="26"/>
        <v>1.7268445839875302E-3</v>
      </c>
      <c r="H219" s="5">
        <f t="shared" si="27"/>
        <v>1.387283236994219E-2</v>
      </c>
      <c r="I219" s="5">
        <f t="shared" si="28"/>
        <v>1.0398613518197486E-2</v>
      </c>
      <c r="J219" s="5">
        <f t="shared" si="29"/>
        <v>1.3061224489795853E-2</v>
      </c>
      <c r="K219" s="5">
        <f t="shared" si="30"/>
        <v>8.8495575221239076E-3</v>
      </c>
      <c r="L219" s="6">
        <f t="shared" si="31"/>
        <v>9.5818144968093932E-3</v>
      </c>
    </row>
    <row r="220" spans="1:12" x14ac:dyDescent="0.25">
      <c r="A220" s="3">
        <v>43412</v>
      </c>
      <c r="B220" s="4">
        <v>6.4420000000000002</v>
      </c>
      <c r="C220" s="4">
        <v>1.7890000000000001</v>
      </c>
      <c r="D220" s="4">
        <v>0.59699999999999998</v>
      </c>
      <c r="E220" s="4">
        <v>2.5289999999999999</v>
      </c>
      <c r="F220" s="4">
        <v>5.79</v>
      </c>
      <c r="G220" s="5">
        <f t="shared" si="26"/>
        <v>9.5596301520137761E-3</v>
      </c>
      <c r="H220" s="5">
        <f t="shared" si="27"/>
        <v>1.9954389965792574E-2</v>
      </c>
      <c r="I220" s="5">
        <f t="shared" si="28"/>
        <v>2.4013722126929649E-2</v>
      </c>
      <c r="J220" s="5">
        <f t="shared" si="29"/>
        <v>1.8936341659951506E-2</v>
      </c>
      <c r="K220" s="5">
        <f t="shared" si="30"/>
        <v>1.5789473684210575E-2</v>
      </c>
      <c r="L220" s="6">
        <f t="shared" si="31"/>
        <v>1.7650711517779617E-2</v>
      </c>
    </row>
    <row r="221" spans="1:12" x14ac:dyDescent="0.25">
      <c r="A221" s="3">
        <v>43413</v>
      </c>
      <c r="B221" s="4">
        <v>6.3380000000000001</v>
      </c>
      <c r="C221" s="4">
        <v>1.768</v>
      </c>
      <c r="D221" s="4">
        <v>0.6</v>
      </c>
      <c r="E221" s="4">
        <v>2.5190000000000001</v>
      </c>
      <c r="F221" s="4">
        <v>5.6899999999999995</v>
      </c>
      <c r="G221" s="5">
        <f t="shared" si="26"/>
        <v>-1.6144054641415773E-2</v>
      </c>
      <c r="H221" s="5">
        <f t="shared" si="27"/>
        <v>-1.1738401341531701E-2</v>
      </c>
      <c r="I221" s="5">
        <f t="shared" si="28"/>
        <v>5.0251256281406143E-3</v>
      </c>
      <c r="J221" s="5">
        <f t="shared" si="29"/>
        <v>-3.9541320680109848E-3</v>
      </c>
      <c r="K221" s="5">
        <f t="shared" si="30"/>
        <v>-1.727115716753036E-2</v>
      </c>
      <c r="L221" s="6">
        <f t="shared" si="31"/>
        <v>-8.8165239180696409E-3</v>
      </c>
    </row>
    <row r="222" spans="1:12" x14ac:dyDescent="0.25">
      <c r="A222" s="3">
        <v>43416</v>
      </c>
      <c r="B222" s="4">
        <v>6.3490000000000002</v>
      </c>
      <c r="C222" s="4">
        <v>1.7069999999999999</v>
      </c>
      <c r="D222" s="4">
        <v>0.57899999999999996</v>
      </c>
      <c r="E222" s="4">
        <v>2.4470000000000001</v>
      </c>
      <c r="F222" s="4">
        <v>5.67</v>
      </c>
      <c r="G222" s="5">
        <f t="shared" si="26"/>
        <v>1.7355632691700151E-3</v>
      </c>
      <c r="H222" s="5">
        <f t="shared" si="27"/>
        <v>-3.4502262443439013E-2</v>
      </c>
      <c r="I222" s="5">
        <f t="shared" si="28"/>
        <v>-3.5000000000000031E-2</v>
      </c>
      <c r="J222" s="5">
        <f t="shared" si="29"/>
        <v>-2.85827709408496E-2</v>
      </c>
      <c r="K222" s="5">
        <f t="shared" si="30"/>
        <v>-3.5149384885764245E-3</v>
      </c>
      <c r="L222" s="6">
        <f t="shared" si="31"/>
        <v>-1.9972881720739011E-2</v>
      </c>
    </row>
    <row r="223" spans="1:12" x14ac:dyDescent="0.25">
      <c r="A223" s="3">
        <v>43417</v>
      </c>
      <c r="B223" s="4">
        <v>6.4450000000000003</v>
      </c>
      <c r="C223" s="4">
        <v>1.7549999999999999</v>
      </c>
      <c r="D223" s="4">
        <v>0.58799999999999997</v>
      </c>
      <c r="E223" s="4">
        <v>2.5009999999999999</v>
      </c>
      <c r="F223" s="4">
        <v>5.85</v>
      </c>
      <c r="G223" s="5">
        <f t="shared" si="26"/>
        <v>1.5120491415971049E-2</v>
      </c>
      <c r="H223" s="5">
        <f t="shared" si="27"/>
        <v>2.8119507908611618E-2</v>
      </c>
      <c r="I223" s="5">
        <f t="shared" si="28"/>
        <v>1.5544041450777257E-2</v>
      </c>
      <c r="J223" s="5">
        <f t="shared" si="29"/>
        <v>2.2067838169186782E-2</v>
      </c>
      <c r="K223" s="5">
        <f t="shared" si="30"/>
        <v>3.1746031746031633E-2</v>
      </c>
      <c r="L223" s="6">
        <f t="shared" si="31"/>
        <v>2.2519582138115668E-2</v>
      </c>
    </row>
    <row r="224" spans="1:12" x14ac:dyDescent="0.25">
      <c r="A224" s="3">
        <v>43418</v>
      </c>
      <c r="B224" s="4">
        <v>6.4420000000000002</v>
      </c>
      <c r="C224" s="4">
        <v>1.736</v>
      </c>
      <c r="D224" s="4">
        <v>0.58399999999999996</v>
      </c>
      <c r="E224" s="4">
        <v>2.4809999999999999</v>
      </c>
      <c r="F224" s="4">
        <v>5.87</v>
      </c>
      <c r="G224" s="5">
        <f t="shared" si="26"/>
        <v>-4.6547711404187897E-4</v>
      </c>
      <c r="H224" s="5">
        <f t="shared" si="27"/>
        <v>-1.0826210826210825E-2</v>
      </c>
      <c r="I224" s="5">
        <f t="shared" si="28"/>
        <v>-6.8027210884353817E-3</v>
      </c>
      <c r="J224" s="5">
        <f t="shared" si="29"/>
        <v>-7.9968012794882082E-3</v>
      </c>
      <c r="K224" s="5">
        <f t="shared" si="30"/>
        <v>3.4188034188034067E-3</v>
      </c>
      <c r="L224" s="6">
        <f t="shared" si="31"/>
        <v>-4.534481377874577E-3</v>
      </c>
    </row>
    <row r="225" spans="1:12" x14ac:dyDescent="0.25">
      <c r="A225" s="3">
        <v>43419</v>
      </c>
      <c r="B225" s="4">
        <v>6.5780000000000003</v>
      </c>
      <c r="C225" s="4">
        <v>1.6640000000000001</v>
      </c>
      <c r="D225" s="4">
        <v>0.55500000000000005</v>
      </c>
      <c r="E225" s="4">
        <v>2.242</v>
      </c>
      <c r="F225" s="4">
        <v>5.97</v>
      </c>
      <c r="G225" s="5">
        <f t="shared" si="26"/>
        <v>2.1111456069543566E-2</v>
      </c>
      <c r="H225" s="5">
        <f t="shared" si="27"/>
        <v>-4.1474654377880116E-2</v>
      </c>
      <c r="I225" s="5">
        <f t="shared" si="28"/>
        <v>-4.9657534246575152E-2</v>
      </c>
      <c r="J225" s="5">
        <f t="shared" si="29"/>
        <v>-9.6332124143490461E-2</v>
      </c>
      <c r="K225" s="5">
        <f t="shared" si="30"/>
        <v>1.7035775127768327E-2</v>
      </c>
      <c r="L225" s="6">
        <f t="shared" si="31"/>
        <v>-2.9863416314126767E-2</v>
      </c>
    </row>
    <row r="226" spans="1:12" x14ac:dyDescent="0.25">
      <c r="A226" s="3">
        <v>43420</v>
      </c>
      <c r="B226" s="4">
        <v>6.5389999999999997</v>
      </c>
      <c r="C226" s="4">
        <v>1.65</v>
      </c>
      <c r="D226" s="4">
        <v>0.54500000000000004</v>
      </c>
      <c r="E226" s="4">
        <v>2.169</v>
      </c>
      <c r="F226" s="4">
        <v>5.91</v>
      </c>
      <c r="G226" s="5">
        <f t="shared" si="26"/>
        <v>-5.9288537549407883E-3</v>
      </c>
      <c r="H226" s="5">
        <f t="shared" si="27"/>
        <v>-8.4134615384616751E-3</v>
      </c>
      <c r="I226" s="5">
        <f t="shared" si="28"/>
        <v>-1.8018018018018056E-2</v>
      </c>
      <c r="J226" s="5">
        <f t="shared" si="29"/>
        <v>-3.2560214094558448E-2</v>
      </c>
      <c r="K226" s="5">
        <f t="shared" si="30"/>
        <v>-1.005025125628134E-2</v>
      </c>
      <c r="L226" s="6">
        <f t="shared" si="31"/>
        <v>-1.4994159732452061E-2</v>
      </c>
    </row>
    <row r="227" spans="1:12" x14ac:dyDescent="0.25">
      <c r="A227" s="3">
        <v>43423</v>
      </c>
      <c r="B227" s="4">
        <v>6.5140000000000002</v>
      </c>
      <c r="C227" s="4">
        <v>1.661</v>
      </c>
      <c r="D227" s="4">
        <v>0.55800000000000005</v>
      </c>
      <c r="E227" s="4">
        <v>2.1720000000000002</v>
      </c>
      <c r="F227" s="4">
        <v>5.97</v>
      </c>
      <c r="G227" s="5">
        <f t="shared" si="26"/>
        <v>-3.8232145588009692E-3</v>
      </c>
      <c r="H227" s="5">
        <f t="shared" si="27"/>
        <v>6.6666666666668206E-3</v>
      </c>
      <c r="I227" s="5">
        <f t="shared" si="28"/>
        <v>2.3853211009174258E-2</v>
      </c>
      <c r="J227" s="5">
        <f t="shared" si="29"/>
        <v>1.3831258644536604E-3</v>
      </c>
      <c r="K227" s="5">
        <f t="shared" si="30"/>
        <v>1.0152284263959421E-2</v>
      </c>
      <c r="L227" s="6">
        <f t="shared" si="31"/>
        <v>7.6464146490906378E-3</v>
      </c>
    </row>
    <row r="228" spans="1:12" x14ac:dyDescent="0.25">
      <c r="A228" s="3">
        <v>43424</v>
      </c>
      <c r="B228" s="4">
        <v>6.4260000000000002</v>
      </c>
      <c r="C228" s="4">
        <v>1.615</v>
      </c>
      <c r="D228" s="4">
        <v>0.55400000000000005</v>
      </c>
      <c r="E228" s="4">
        <v>2.1080000000000001</v>
      </c>
      <c r="F228" s="4">
        <v>5.78</v>
      </c>
      <c r="G228" s="5">
        <f t="shared" si="26"/>
        <v>-1.350936444580908E-2</v>
      </c>
      <c r="H228" s="5">
        <f t="shared" si="27"/>
        <v>-2.7694160144491331E-2</v>
      </c>
      <c r="I228" s="5">
        <f t="shared" si="28"/>
        <v>-7.1684587813619638E-3</v>
      </c>
      <c r="J228" s="5">
        <f t="shared" si="29"/>
        <v>-2.9465930018416242E-2</v>
      </c>
      <c r="K228" s="5">
        <f t="shared" si="30"/>
        <v>-3.1825795644891075E-2</v>
      </c>
      <c r="L228" s="6">
        <f t="shared" si="31"/>
        <v>-2.1932741806993939E-2</v>
      </c>
    </row>
    <row r="229" spans="1:12" x14ac:dyDescent="0.25">
      <c r="A229" s="3">
        <v>43425</v>
      </c>
      <c r="B229" s="4">
        <v>6.601</v>
      </c>
      <c r="C229" s="4">
        <v>1.6659999999999999</v>
      </c>
      <c r="D229" s="4">
        <v>0.56200000000000006</v>
      </c>
      <c r="E229" s="4">
        <v>2.165</v>
      </c>
      <c r="F229" s="4">
        <v>5.95</v>
      </c>
      <c r="G229" s="5">
        <f t="shared" si="26"/>
        <v>2.7233115468409563E-2</v>
      </c>
      <c r="H229" s="5">
        <f t="shared" si="27"/>
        <v>3.1578947368420929E-2</v>
      </c>
      <c r="I229" s="5">
        <f t="shared" si="28"/>
        <v>1.4440433212996373E-2</v>
      </c>
      <c r="J229" s="5">
        <f t="shared" si="29"/>
        <v>2.7039848197343508E-2</v>
      </c>
      <c r="K229" s="5">
        <f t="shared" si="30"/>
        <v>2.9411764705882248E-2</v>
      </c>
      <c r="L229" s="6">
        <f t="shared" si="31"/>
        <v>2.5940821790610524E-2</v>
      </c>
    </row>
    <row r="230" spans="1:12" x14ac:dyDescent="0.25">
      <c r="A230" s="3">
        <v>43426</v>
      </c>
      <c r="B230" s="4">
        <v>6.5019999999999998</v>
      </c>
      <c r="C230" s="4">
        <v>1.655</v>
      </c>
      <c r="D230" s="4">
        <v>0.56000000000000005</v>
      </c>
      <c r="E230" s="4">
        <v>2.21</v>
      </c>
      <c r="F230" s="4">
        <v>5.98</v>
      </c>
      <c r="G230" s="5">
        <f t="shared" si="26"/>
        <v>-1.4997727617027778E-2</v>
      </c>
      <c r="H230" s="5">
        <f t="shared" si="27"/>
        <v>-6.602641056422498E-3</v>
      </c>
      <c r="I230" s="5">
        <f t="shared" si="28"/>
        <v>-3.558718861209953E-3</v>
      </c>
      <c r="J230" s="5">
        <f t="shared" si="29"/>
        <v>2.0785219399538146E-2</v>
      </c>
      <c r="K230" s="5">
        <f t="shared" si="30"/>
        <v>5.0420168067226712E-3</v>
      </c>
      <c r="L230" s="6">
        <f t="shared" si="31"/>
        <v>1.3362973432011759E-4</v>
      </c>
    </row>
    <row r="231" spans="1:12" x14ac:dyDescent="0.25">
      <c r="A231" s="3">
        <v>43427</v>
      </c>
      <c r="B231" s="4">
        <v>6.54</v>
      </c>
      <c r="C231" s="4">
        <v>1.645</v>
      </c>
      <c r="D231" s="4">
        <v>0.57199999999999995</v>
      </c>
      <c r="E231" s="4">
        <v>2.2109999999999999</v>
      </c>
      <c r="F231" s="4">
        <v>6</v>
      </c>
      <c r="G231" s="5">
        <f t="shared" si="26"/>
        <v>5.8443555828975313E-3</v>
      </c>
      <c r="H231" s="5">
        <f t="shared" si="27"/>
        <v>-6.0422960725076136E-3</v>
      </c>
      <c r="I231" s="5">
        <f t="shared" si="28"/>
        <v>2.1428571428571352E-2</v>
      </c>
      <c r="J231" s="5">
        <f t="shared" si="29"/>
        <v>4.5248868778280382E-4</v>
      </c>
      <c r="K231" s="5">
        <f t="shared" si="30"/>
        <v>3.3444816053511683E-3</v>
      </c>
      <c r="L231" s="6">
        <f t="shared" si="31"/>
        <v>5.0055202464190486E-3</v>
      </c>
    </row>
    <row r="232" spans="1:12" x14ac:dyDescent="0.25">
      <c r="A232" s="3">
        <v>43430</v>
      </c>
      <c r="B232" s="4">
        <v>6.7379999999999995</v>
      </c>
      <c r="C232" s="4">
        <v>1.6870000000000001</v>
      </c>
      <c r="D232" s="4">
        <v>0.57299999999999995</v>
      </c>
      <c r="E232" s="4">
        <v>2.2530000000000001</v>
      </c>
      <c r="F232" s="4">
        <v>6.16</v>
      </c>
      <c r="G232" s="5">
        <f t="shared" si="26"/>
        <v>3.0275229357798139E-2</v>
      </c>
      <c r="H232" s="5">
        <f t="shared" si="27"/>
        <v>2.5531914893617058E-2</v>
      </c>
      <c r="I232" s="5">
        <f t="shared" si="28"/>
        <v>1.7482517482516613E-3</v>
      </c>
      <c r="J232" s="5">
        <f t="shared" si="29"/>
        <v>1.8995929443690773E-2</v>
      </c>
      <c r="K232" s="5">
        <f t="shared" si="30"/>
        <v>2.6666666666666616E-2</v>
      </c>
      <c r="L232" s="6">
        <f t="shared" si="31"/>
        <v>2.064359842200485E-2</v>
      </c>
    </row>
    <row r="233" spans="1:12" x14ac:dyDescent="0.25">
      <c r="A233" s="3">
        <v>43431</v>
      </c>
      <c r="B233" s="4">
        <v>6.7290000000000001</v>
      </c>
      <c r="C233" s="4">
        <v>1.6840000000000002</v>
      </c>
      <c r="D233" s="4">
        <v>0.56399999999999995</v>
      </c>
      <c r="E233" s="4">
        <v>2.2160000000000002</v>
      </c>
      <c r="F233" s="4">
        <v>6.11</v>
      </c>
      <c r="G233" s="5">
        <f t="shared" si="26"/>
        <v>-1.3357079252003246E-3</v>
      </c>
      <c r="H233" s="5">
        <f t="shared" si="27"/>
        <v>-1.7783046828688809E-3</v>
      </c>
      <c r="I233" s="5">
        <f t="shared" si="28"/>
        <v>-1.5706806282722474E-2</v>
      </c>
      <c r="J233" s="5">
        <f t="shared" si="29"/>
        <v>-1.6422547714158853E-2</v>
      </c>
      <c r="K233" s="5">
        <f t="shared" si="30"/>
        <v>-8.116883116883078E-3</v>
      </c>
      <c r="L233" s="6">
        <f t="shared" si="31"/>
        <v>-8.6720499443667214E-3</v>
      </c>
    </row>
    <row r="234" spans="1:12" x14ac:dyDescent="0.25">
      <c r="A234" s="3">
        <v>43432</v>
      </c>
      <c r="B234" s="4">
        <v>6.6950000000000003</v>
      </c>
      <c r="C234" s="4">
        <v>1.6680000000000001</v>
      </c>
      <c r="D234" s="4">
        <v>0.56299999999999994</v>
      </c>
      <c r="E234" s="4">
        <v>2.2010000000000001</v>
      </c>
      <c r="F234" s="4">
        <v>6.13</v>
      </c>
      <c r="G234" s="5">
        <f t="shared" si="26"/>
        <v>-5.0527567246246852E-3</v>
      </c>
      <c r="H234" s="5">
        <f t="shared" si="27"/>
        <v>-9.5011876484560887E-3</v>
      </c>
      <c r="I234" s="5">
        <f t="shared" si="28"/>
        <v>-1.7730496453900457E-3</v>
      </c>
      <c r="J234" s="5">
        <f t="shared" si="29"/>
        <v>-6.768953068592154E-3</v>
      </c>
      <c r="K234" s="5">
        <f t="shared" si="30"/>
        <v>3.2733224222585289E-3</v>
      </c>
      <c r="L234" s="6">
        <f t="shared" si="31"/>
        <v>-3.9645249329608888E-3</v>
      </c>
    </row>
    <row r="235" spans="1:12" x14ac:dyDescent="0.25">
      <c r="A235" s="3">
        <v>43433</v>
      </c>
      <c r="B235" s="4">
        <v>6.6920000000000002</v>
      </c>
      <c r="C235" s="4">
        <v>1.6720000000000002</v>
      </c>
      <c r="D235" s="4">
        <v>0.56100000000000005</v>
      </c>
      <c r="E235" s="4">
        <v>2.214</v>
      </c>
      <c r="F235" s="4">
        <v>6.15</v>
      </c>
      <c r="G235" s="5">
        <f t="shared" si="26"/>
        <v>-4.4809559372671615E-4</v>
      </c>
      <c r="H235" s="5">
        <f t="shared" si="27"/>
        <v>2.3980815347721673E-3</v>
      </c>
      <c r="I235" s="5">
        <f t="shared" si="28"/>
        <v>-3.5523978685610968E-3</v>
      </c>
      <c r="J235" s="5">
        <f t="shared" si="29"/>
        <v>5.9064061790095046E-3</v>
      </c>
      <c r="K235" s="5">
        <f t="shared" si="30"/>
        <v>3.2626427406199365E-3</v>
      </c>
      <c r="L235" s="6">
        <f t="shared" si="31"/>
        <v>1.5133273984227591E-3</v>
      </c>
    </row>
    <row r="236" spans="1:12" x14ac:dyDescent="0.25">
      <c r="A236" s="3">
        <v>43434</v>
      </c>
      <c r="B236" s="4">
        <v>6.6429999999999998</v>
      </c>
      <c r="C236" s="4">
        <v>1.629</v>
      </c>
      <c r="D236" s="4">
        <v>0.55400000000000005</v>
      </c>
      <c r="E236" s="4">
        <v>2.1819999999999999</v>
      </c>
      <c r="F236" s="4">
        <v>6.09</v>
      </c>
      <c r="G236" s="5">
        <f t="shared" si="26"/>
        <v>-7.3221757322176062E-3</v>
      </c>
      <c r="H236" s="5">
        <f t="shared" si="27"/>
        <v>-2.5717703349282361E-2</v>
      </c>
      <c r="I236" s="5">
        <f t="shared" si="28"/>
        <v>-1.2477718360071277E-2</v>
      </c>
      <c r="J236" s="5">
        <f t="shared" si="29"/>
        <v>-1.4453477868112019E-2</v>
      </c>
      <c r="K236" s="5">
        <f t="shared" si="30"/>
        <v>-9.7560975609757294E-3</v>
      </c>
      <c r="L236" s="6">
        <f t="shared" si="31"/>
        <v>-1.3945434574131799E-2</v>
      </c>
    </row>
    <row r="237" spans="1:12" x14ac:dyDescent="0.25">
      <c r="A237" s="3">
        <v>43437</v>
      </c>
      <c r="B237" s="4">
        <v>6.7990000000000004</v>
      </c>
      <c r="C237" s="4">
        <v>1.6339999999999999</v>
      </c>
      <c r="D237" s="4">
        <v>0.56000000000000005</v>
      </c>
      <c r="E237" s="4">
        <v>2.2130000000000001</v>
      </c>
      <c r="F237" s="4">
        <v>6.27</v>
      </c>
      <c r="G237" s="5">
        <f t="shared" si="26"/>
        <v>2.3483365949119372E-2</v>
      </c>
      <c r="H237" s="5">
        <f t="shared" si="27"/>
        <v>3.0693677102515693E-3</v>
      </c>
      <c r="I237" s="5">
        <f t="shared" si="28"/>
        <v>1.0830324909747224E-2</v>
      </c>
      <c r="J237" s="5">
        <f t="shared" si="29"/>
        <v>1.4207149404216413E-2</v>
      </c>
      <c r="K237" s="5">
        <f t="shared" si="30"/>
        <v>2.9556650246305383E-2</v>
      </c>
      <c r="L237" s="6">
        <f t="shared" si="31"/>
        <v>1.6229371643927994E-2</v>
      </c>
    </row>
    <row r="238" spans="1:12" x14ac:dyDescent="0.25">
      <c r="A238" s="3">
        <v>43438</v>
      </c>
      <c r="B238" s="4">
        <v>6.7560000000000002</v>
      </c>
      <c r="C238" s="4">
        <v>1.591</v>
      </c>
      <c r="D238" s="4">
        <v>0.55400000000000005</v>
      </c>
      <c r="E238" s="4">
        <v>2.1680000000000001</v>
      </c>
      <c r="F238" s="4">
        <v>6.08</v>
      </c>
      <c r="G238" s="5">
        <f t="shared" si="26"/>
        <v>-6.3244594793352427E-3</v>
      </c>
      <c r="H238" s="5">
        <f t="shared" si="27"/>
        <v>-2.6315789473684181E-2</v>
      </c>
      <c r="I238" s="5">
        <f t="shared" si="28"/>
        <v>-1.0714285714285676E-2</v>
      </c>
      <c r="J238" s="5">
        <f t="shared" si="29"/>
        <v>-2.0334387708992319E-2</v>
      </c>
      <c r="K238" s="5">
        <f t="shared" si="30"/>
        <v>-3.0303030303030276E-2</v>
      </c>
      <c r="L238" s="6">
        <f t="shared" si="31"/>
        <v>-1.8798390535865538E-2</v>
      </c>
    </row>
    <row r="239" spans="1:12" x14ac:dyDescent="0.25">
      <c r="A239" s="3">
        <v>43439</v>
      </c>
      <c r="B239" s="4">
        <v>6.5990000000000002</v>
      </c>
      <c r="C239" s="4">
        <v>1.585</v>
      </c>
      <c r="D239" s="4">
        <v>0.56200000000000006</v>
      </c>
      <c r="E239" s="4">
        <v>2.2200000000000002</v>
      </c>
      <c r="F239" s="4">
        <v>6.02</v>
      </c>
      <c r="G239" s="5">
        <f t="shared" si="26"/>
        <v>-2.3238602723505086E-2</v>
      </c>
      <c r="H239" s="5">
        <f t="shared" si="27"/>
        <v>-3.7712130735386706E-3</v>
      </c>
      <c r="I239" s="5">
        <f t="shared" si="28"/>
        <v>1.4440433212996373E-2</v>
      </c>
      <c r="J239" s="5">
        <f t="shared" si="29"/>
        <v>2.3985239852398532E-2</v>
      </c>
      <c r="K239" s="5">
        <f t="shared" si="30"/>
        <v>-9.8684210526316374E-3</v>
      </c>
      <c r="L239" s="6">
        <f t="shared" si="31"/>
        <v>3.094872431439022E-4</v>
      </c>
    </row>
    <row r="240" spans="1:12" x14ac:dyDescent="0.25">
      <c r="A240" s="3">
        <v>43440</v>
      </c>
      <c r="B240" s="4">
        <v>6.3639999999999999</v>
      </c>
      <c r="C240" s="4">
        <v>1.5329999999999999</v>
      </c>
      <c r="D240" s="4">
        <v>0.54700000000000004</v>
      </c>
      <c r="E240" s="4">
        <v>2.12</v>
      </c>
      <c r="F240" s="4">
        <v>5.85</v>
      </c>
      <c r="G240" s="5">
        <f t="shared" si="26"/>
        <v>-3.5611456281254728E-2</v>
      </c>
      <c r="H240" s="5">
        <f t="shared" si="27"/>
        <v>-3.2807570977917977E-2</v>
      </c>
      <c r="I240" s="5">
        <f t="shared" si="28"/>
        <v>-2.6690391459074703E-2</v>
      </c>
      <c r="J240" s="5">
        <f t="shared" si="29"/>
        <v>-4.5045045045045029E-2</v>
      </c>
      <c r="K240" s="5">
        <f t="shared" si="30"/>
        <v>-2.8239202657807327E-2</v>
      </c>
      <c r="L240" s="6">
        <f t="shared" si="31"/>
        <v>-3.3678733284219955E-2</v>
      </c>
    </row>
    <row r="241" spans="1:12" x14ac:dyDescent="0.25">
      <c r="A241" s="3">
        <v>43441</v>
      </c>
      <c r="B241" s="4">
        <v>6.4379999999999997</v>
      </c>
      <c r="C241" s="4">
        <v>1.544</v>
      </c>
      <c r="D241" s="4">
        <v>0.54100000000000004</v>
      </c>
      <c r="E241" s="4">
        <v>2.1</v>
      </c>
      <c r="F241" s="4">
        <v>5.93</v>
      </c>
      <c r="G241" s="5">
        <f t="shared" si="26"/>
        <v>1.1627906976744207E-2</v>
      </c>
      <c r="H241" s="5">
        <f t="shared" si="27"/>
        <v>7.1754729288977526E-3</v>
      </c>
      <c r="I241" s="5">
        <f t="shared" si="28"/>
        <v>-1.0968921389396757E-2</v>
      </c>
      <c r="J241" s="5">
        <f t="shared" si="29"/>
        <v>-9.4339622641509413E-3</v>
      </c>
      <c r="K241" s="5">
        <f t="shared" si="30"/>
        <v>1.3675213675213627E-2</v>
      </c>
      <c r="L241" s="6">
        <f t="shared" si="31"/>
        <v>2.4151419854615773E-3</v>
      </c>
    </row>
    <row r="242" spans="1:12" x14ac:dyDescent="0.25">
      <c r="A242" s="3">
        <v>43444</v>
      </c>
      <c r="B242" s="4">
        <v>6.3860000000000001</v>
      </c>
      <c r="C242" s="4">
        <v>1.534</v>
      </c>
      <c r="D242" s="4">
        <v>0.52900000000000003</v>
      </c>
      <c r="E242" s="4">
        <v>2.036</v>
      </c>
      <c r="F242" s="4">
        <v>5.8100000000000005</v>
      </c>
      <c r="G242" s="5">
        <f t="shared" si="26"/>
        <v>-8.0770425598011286E-3</v>
      </c>
      <c r="H242" s="5">
        <f t="shared" si="27"/>
        <v>-6.4766839378238572E-3</v>
      </c>
      <c r="I242" s="5">
        <f t="shared" si="28"/>
        <v>-2.2181146025878062E-2</v>
      </c>
      <c r="J242" s="5">
        <f t="shared" si="29"/>
        <v>-3.0476190476190546E-2</v>
      </c>
      <c r="K242" s="5">
        <f t="shared" si="30"/>
        <v>-2.0236087689713189E-2</v>
      </c>
      <c r="L242" s="6">
        <f t="shared" si="31"/>
        <v>-1.7489430137881356E-2</v>
      </c>
    </row>
    <row r="243" spans="1:12" x14ac:dyDescent="0.25">
      <c r="A243" s="3">
        <v>43445</v>
      </c>
      <c r="B243" s="4">
        <v>6.4429999999999996</v>
      </c>
      <c r="C243" s="4">
        <v>1.54</v>
      </c>
      <c r="D243" s="4">
        <v>0.52300000000000002</v>
      </c>
      <c r="E243" s="4">
        <v>2.0299999999999998</v>
      </c>
      <c r="F243" s="4">
        <v>5.9</v>
      </c>
      <c r="G243" s="5">
        <f t="shared" si="26"/>
        <v>8.9257751331035529E-3</v>
      </c>
      <c r="H243" s="5">
        <f t="shared" si="27"/>
        <v>3.9113428943937656E-3</v>
      </c>
      <c r="I243" s="5">
        <f t="shared" si="28"/>
        <v>-1.1342155009451793E-2</v>
      </c>
      <c r="J243" s="5">
        <f t="shared" si="29"/>
        <v>-2.9469548133596035E-3</v>
      </c>
      <c r="K243" s="5">
        <f t="shared" si="30"/>
        <v>1.5490533562822595E-2</v>
      </c>
      <c r="L243" s="6">
        <f t="shared" si="31"/>
        <v>2.8077083535017035E-3</v>
      </c>
    </row>
    <row r="244" spans="1:12" x14ac:dyDescent="0.25">
      <c r="A244" s="3">
        <v>43446</v>
      </c>
      <c r="B244" s="4">
        <v>6.5670000000000002</v>
      </c>
      <c r="C244" s="4">
        <v>1.5899999999999999</v>
      </c>
      <c r="D244" s="4">
        <v>0.53400000000000003</v>
      </c>
      <c r="E244" s="4">
        <v>2.085</v>
      </c>
      <c r="F244" s="4">
        <v>6.1</v>
      </c>
      <c r="G244" s="5">
        <f t="shared" si="26"/>
        <v>1.9245693000155217E-2</v>
      </c>
      <c r="H244" s="5">
        <f t="shared" si="27"/>
        <v>3.2467532467532312E-2</v>
      </c>
      <c r="I244" s="5">
        <f t="shared" si="28"/>
        <v>2.1032504780114758E-2</v>
      </c>
      <c r="J244" s="5">
        <f t="shared" si="29"/>
        <v>2.7093596059113434E-2</v>
      </c>
      <c r="K244" s="5">
        <f t="shared" si="30"/>
        <v>3.3898305084745672E-2</v>
      </c>
      <c r="L244" s="6">
        <f t="shared" si="31"/>
        <v>2.6747526278332278E-2</v>
      </c>
    </row>
    <row r="245" spans="1:12" x14ac:dyDescent="0.25">
      <c r="A245" s="3">
        <v>43447</v>
      </c>
      <c r="B245" s="4">
        <v>6.5590000000000002</v>
      </c>
      <c r="C245" s="4">
        <v>1.5899999999999999</v>
      </c>
      <c r="D245" s="4">
        <v>0.53100000000000003</v>
      </c>
      <c r="E245" s="4">
        <v>2.109</v>
      </c>
      <c r="F245" s="4">
        <v>6.07</v>
      </c>
      <c r="G245" s="5">
        <f t="shared" si="26"/>
        <v>-1.2182122734886169E-3</v>
      </c>
      <c r="H245" s="5">
        <f t="shared" si="27"/>
        <v>0</v>
      </c>
      <c r="I245" s="5">
        <f t="shared" si="28"/>
        <v>-5.6179775280899014E-3</v>
      </c>
      <c r="J245" s="5">
        <f t="shared" si="29"/>
        <v>1.1510791366906581E-2</v>
      </c>
      <c r="K245" s="5">
        <f t="shared" si="30"/>
        <v>-4.9180327868851847E-3</v>
      </c>
      <c r="L245" s="6">
        <f t="shared" si="31"/>
        <v>-4.8686244311424431E-5</v>
      </c>
    </row>
    <row r="246" spans="1:12" x14ac:dyDescent="0.25">
      <c r="A246" s="3">
        <v>43448</v>
      </c>
      <c r="B246" s="4">
        <v>6.5350000000000001</v>
      </c>
      <c r="C246" s="4">
        <v>1.5840000000000001</v>
      </c>
      <c r="D246" s="4">
        <v>0.52700000000000002</v>
      </c>
      <c r="E246" s="4">
        <v>2.1160000000000001</v>
      </c>
      <c r="F246" s="4">
        <v>6.05</v>
      </c>
      <c r="G246" s="5">
        <f t="shared" si="26"/>
        <v>-3.6590943741423576E-3</v>
      </c>
      <c r="H246" s="5">
        <f t="shared" si="27"/>
        <v>-3.7735849056602655E-3</v>
      </c>
      <c r="I246" s="5">
        <f t="shared" si="28"/>
        <v>-7.532956685499026E-3</v>
      </c>
      <c r="J246" s="5">
        <f t="shared" si="29"/>
        <v>3.3191085822665833E-3</v>
      </c>
      <c r="K246" s="5">
        <f t="shared" si="30"/>
        <v>-3.2948929159802853E-3</v>
      </c>
      <c r="L246" s="6">
        <f t="shared" si="31"/>
        <v>-2.9882840598030704E-3</v>
      </c>
    </row>
    <row r="247" spans="1:12" x14ac:dyDescent="0.25">
      <c r="A247" s="3">
        <v>43451</v>
      </c>
      <c r="B247" s="4">
        <v>6.4879999999999995</v>
      </c>
      <c r="C247" s="4">
        <v>1.528</v>
      </c>
      <c r="D247" s="4">
        <v>0.51900000000000002</v>
      </c>
      <c r="E247" s="4">
        <v>2.0819999999999999</v>
      </c>
      <c r="F247" s="4">
        <v>5.9</v>
      </c>
      <c r="G247" s="5">
        <f t="shared" si="26"/>
        <v>-7.1920428462127761E-3</v>
      </c>
      <c r="H247" s="5">
        <f t="shared" si="27"/>
        <v>-3.5353535353535359E-2</v>
      </c>
      <c r="I247" s="5">
        <f t="shared" si="28"/>
        <v>-1.5180265654648917E-2</v>
      </c>
      <c r="J247" s="5">
        <f t="shared" si="29"/>
        <v>-1.6068052930056864E-2</v>
      </c>
      <c r="K247" s="5">
        <f t="shared" si="30"/>
        <v>-2.4793388429751984E-2</v>
      </c>
      <c r="L247" s="6">
        <f t="shared" si="31"/>
        <v>-1.9717457042841179E-2</v>
      </c>
    </row>
    <row r="248" spans="1:12" x14ac:dyDescent="0.25">
      <c r="A248" s="3">
        <v>43452</v>
      </c>
      <c r="B248" s="4">
        <v>6.4879999999999995</v>
      </c>
      <c r="C248" s="4">
        <v>1.522</v>
      </c>
      <c r="D248" s="4">
        <v>0.52</v>
      </c>
      <c r="E248" s="4">
        <v>2.093</v>
      </c>
      <c r="F248" s="4">
        <v>5.91</v>
      </c>
      <c r="G248" s="5">
        <f t="shared" si="26"/>
        <v>0</v>
      </c>
      <c r="H248" s="5">
        <f t="shared" si="27"/>
        <v>-3.9267015706806463E-3</v>
      </c>
      <c r="I248" s="5">
        <f t="shared" si="28"/>
        <v>1.9267822736031004E-3</v>
      </c>
      <c r="J248" s="5">
        <f t="shared" si="29"/>
        <v>5.2833813640731364E-3</v>
      </c>
      <c r="K248" s="5">
        <f t="shared" si="30"/>
        <v>1.6949152542371504E-3</v>
      </c>
      <c r="L248" s="6">
        <f t="shared" si="31"/>
        <v>9.9567546424654822E-4</v>
      </c>
    </row>
    <row r="249" spans="1:12" x14ac:dyDescent="0.25">
      <c r="A249" s="3">
        <v>43453</v>
      </c>
      <c r="B249" s="4">
        <v>6.5270000000000001</v>
      </c>
      <c r="C249" s="4">
        <v>1.5150000000000001</v>
      </c>
      <c r="D249" s="4">
        <v>0.52300000000000002</v>
      </c>
      <c r="E249" s="4">
        <v>2.0990000000000002</v>
      </c>
      <c r="F249" s="4">
        <v>5.93</v>
      </c>
      <c r="G249" s="5">
        <f t="shared" si="26"/>
        <v>6.0110974106042381E-3</v>
      </c>
      <c r="H249" s="5">
        <f t="shared" si="27"/>
        <v>-4.5992115637318864E-3</v>
      </c>
      <c r="I249" s="5">
        <f t="shared" si="28"/>
        <v>5.7692307692307487E-3</v>
      </c>
      <c r="J249" s="5">
        <f t="shared" si="29"/>
        <v>2.8666985188725569E-3</v>
      </c>
      <c r="K249" s="5">
        <f t="shared" si="30"/>
        <v>3.3840947546530664E-3</v>
      </c>
      <c r="L249" s="6">
        <f t="shared" si="31"/>
        <v>2.6863819779257446E-3</v>
      </c>
    </row>
    <row r="250" spans="1:12" x14ac:dyDescent="0.25">
      <c r="A250" s="3">
        <v>43454</v>
      </c>
      <c r="B250" s="4">
        <v>6.5019999999999998</v>
      </c>
      <c r="C250" s="4">
        <v>1.478</v>
      </c>
      <c r="D250" s="4">
        <v>0.51</v>
      </c>
      <c r="E250" s="4">
        <v>2.077</v>
      </c>
      <c r="F250" s="4">
        <v>5.9</v>
      </c>
      <c r="G250" s="5">
        <f t="shared" si="26"/>
        <v>-3.8302436034932663E-3</v>
      </c>
      <c r="H250" s="5">
        <f t="shared" si="27"/>
        <v>-2.4422442244224518E-2</v>
      </c>
      <c r="I250" s="5">
        <f t="shared" si="28"/>
        <v>-2.4856596558317401E-2</v>
      </c>
      <c r="J250" s="5">
        <f t="shared" si="29"/>
        <v>-1.048118151500721E-2</v>
      </c>
      <c r="K250" s="5">
        <f t="shared" si="30"/>
        <v>-5.0590219224282418E-3</v>
      </c>
      <c r="L250" s="6">
        <f t="shared" si="31"/>
        <v>-1.3729897168694128E-2</v>
      </c>
    </row>
    <row r="251" spans="1:12" x14ac:dyDescent="0.25">
      <c r="A251" s="3">
        <v>43455</v>
      </c>
      <c r="B251" s="4">
        <v>6.54</v>
      </c>
      <c r="C251" s="4">
        <v>1.49</v>
      </c>
      <c r="D251" s="4">
        <v>0.51500000000000001</v>
      </c>
      <c r="E251" s="4">
        <v>2.0870000000000002</v>
      </c>
      <c r="F251" s="4">
        <v>5.95</v>
      </c>
      <c r="G251" s="5">
        <f t="shared" si="26"/>
        <v>5.8443555828975313E-3</v>
      </c>
      <c r="H251" s="5">
        <f t="shared" si="27"/>
        <v>8.1190798376185036E-3</v>
      </c>
      <c r="I251" s="5">
        <f t="shared" si="28"/>
        <v>9.8039215686274161E-3</v>
      </c>
      <c r="J251" s="5">
        <f t="shared" si="29"/>
        <v>4.8146364949448461E-3</v>
      </c>
      <c r="K251" s="5">
        <f t="shared" si="30"/>
        <v>8.4745762711864181E-3</v>
      </c>
      <c r="L251" s="6">
        <f t="shared" si="31"/>
        <v>7.4113139510549432E-3</v>
      </c>
    </row>
    <row r="252" spans="1:12" x14ac:dyDescent="0.25">
      <c r="A252" s="3">
        <v>43458</v>
      </c>
      <c r="B252" s="4">
        <v>6.47</v>
      </c>
      <c r="C252" s="4">
        <v>1.464</v>
      </c>
      <c r="D252" s="4">
        <v>0.50900000000000001</v>
      </c>
      <c r="E252" s="4">
        <v>2.06</v>
      </c>
      <c r="F252" s="4">
        <v>5.92</v>
      </c>
      <c r="G252" s="5">
        <f t="shared" si="26"/>
        <v>-1.0703363914373099E-2</v>
      </c>
      <c r="H252" s="5">
        <f t="shared" si="27"/>
        <v>-1.7449664429530221E-2</v>
      </c>
      <c r="I252" s="5">
        <f t="shared" si="28"/>
        <v>-1.1650485436893177E-2</v>
      </c>
      <c r="J252" s="5">
        <f t="shared" si="29"/>
        <v>-1.2937230474365236E-2</v>
      </c>
      <c r="K252" s="5">
        <f t="shared" si="30"/>
        <v>-5.0420168067227822E-3</v>
      </c>
      <c r="L252" s="6">
        <f t="shared" si="31"/>
        <v>-1.1556552212376902E-2</v>
      </c>
    </row>
    <row r="253" spans="1:12" x14ac:dyDescent="0.25">
      <c r="A253" s="3">
        <v>43461</v>
      </c>
      <c r="B253" s="4">
        <v>6.38</v>
      </c>
      <c r="C253" s="4">
        <v>1.4610000000000001</v>
      </c>
      <c r="D253" s="4">
        <v>0.5</v>
      </c>
      <c r="E253" s="4">
        <v>2.0609999999999999</v>
      </c>
      <c r="F253" s="4">
        <v>5.82</v>
      </c>
      <c r="G253" s="5">
        <f t="shared" si="26"/>
        <v>-1.3910355486862369E-2</v>
      </c>
      <c r="H253" s="5">
        <f t="shared" si="27"/>
        <v>-2.049180327868827E-3</v>
      </c>
      <c r="I253" s="5">
        <f t="shared" si="28"/>
        <v>-1.7681728880157177E-2</v>
      </c>
      <c r="J253" s="5">
        <f t="shared" si="29"/>
        <v>4.8543689320390548E-4</v>
      </c>
      <c r="K253" s="5">
        <f t="shared" si="30"/>
        <v>-1.6891891891891886E-2</v>
      </c>
      <c r="L253" s="6">
        <f t="shared" si="31"/>
        <v>-1.0009543938715271E-2</v>
      </c>
    </row>
    <row r="254" spans="1:12" x14ac:dyDescent="0.25">
      <c r="A254" s="3">
        <v>43462</v>
      </c>
      <c r="B254" s="4">
        <v>6.5019999999999998</v>
      </c>
      <c r="C254" s="4">
        <v>1.5009999999999999</v>
      </c>
      <c r="D254" s="4">
        <v>0.51200000000000001</v>
      </c>
      <c r="E254" s="4">
        <v>2.141</v>
      </c>
      <c r="F254" s="4">
        <v>6.01</v>
      </c>
      <c r="G254" s="5">
        <f t="shared" si="26"/>
        <v>1.9122257053291625E-2</v>
      </c>
      <c r="H254" s="5">
        <f t="shared" si="27"/>
        <v>2.7378507871320901E-2</v>
      </c>
      <c r="I254" s="5">
        <f t="shared" si="28"/>
        <v>2.4000000000000021E-2</v>
      </c>
      <c r="J254" s="5">
        <f t="shared" si="29"/>
        <v>3.8816108685104433E-2</v>
      </c>
      <c r="K254" s="5">
        <f t="shared" si="30"/>
        <v>3.264604810996552E-2</v>
      </c>
      <c r="L254" s="6">
        <f t="shared" si="31"/>
        <v>2.8392584343936499E-2</v>
      </c>
    </row>
    <row r="255" spans="1:12" x14ac:dyDescent="0.25">
      <c r="A255" s="3">
        <v>43465</v>
      </c>
      <c r="B255" s="4">
        <v>6.4690000000000003</v>
      </c>
      <c r="C255" s="4">
        <v>1.5049999999999999</v>
      </c>
      <c r="D255" s="4">
        <v>0.51900000000000002</v>
      </c>
      <c r="E255" s="4">
        <v>2.1669999999999998</v>
      </c>
      <c r="F255" s="4">
        <v>6.09</v>
      </c>
      <c r="G255" s="5">
        <f t="shared" si="26"/>
        <v>-5.0753614272530667E-3</v>
      </c>
      <c r="H255" s="5">
        <f t="shared" si="27"/>
        <v>2.6648900732844094E-3</v>
      </c>
      <c r="I255" s="5">
        <f t="shared" si="28"/>
        <v>1.3671875E-2</v>
      </c>
      <c r="J255" s="5">
        <f t="shared" si="29"/>
        <v>1.214385801027551E-2</v>
      </c>
      <c r="K255" s="5">
        <f t="shared" si="30"/>
        <v>1.3311148086522451E-2</v>
      </c>
      <c r="L255" s="6">
        <f t="shared" si="31"/>
        <v>7.3432819485658605E-3</v>
      </c>
    </row>
    <row r="256" spans="1:12" x14ac:dyDescent="0.25">
      <c r="A256" s="3">
        <v>43467</v>
      </c>
      <c r="B256" s="4">
        <v>6.4660000000000002</v>
      </c>
      <c r="C256" s="4">
        <v>1.5070000000000001</v>
      </c>
      <c r="D256" s="4">
        <v>0.51</v>
      </c>
      <c r="E256" s="4">
        <v>2.1659999999999999</v>
      </c>
      <c r="F256" s="4">
        <v>6.06</v>
      </c>
      <c r="G256" s="5">
        <f t="shared" si="26"/>
        <v>-4.6375019322930644E-4</v>
      </c>
      <c r="H256" s="5">
        <f t="shared" si="27"/>
        <v>1.3289036544852362E-3</v>
      </c>
      <c r="I256" s="5">
        <f t="shared" si="28"/>
        <v>-1.7341040462427793E-2</v>
      </c>
      <c r="J256" s="5">
        <f t="shared" si="29"/>
        <v>-4.6146746654351922E-4</v>
      </c>
      <c r="K256" s="5">
        <f t="shared" si="30"/>
        <v>-4.9261083743842304E-3</v>
      </c>
      <c r="L256" s="6">
        <f t="shared" si="31"/>
        <v>-4.3726925684199223E-3</v>
      </c>
    </row>
    <row r="257" spans="1:12" x14ac:dyDescent="0.25">
      <c r="A257" s="3">
        <v>43468</v>
      </c>
      <c r="B257" s="4">
        <v>6.4139999999999997</v>
      </c>
      <c r="C257" s="4">
        <v>1.5030000000000001</v>
      </c>
      <c r="D257" s="4">
        <v>0.51200000000000001</v>
      </c>
      <c r="E257" s="4">
        <v>2.1310000000000002</v>
      </c>
      <c r="F257" s="4">
        <v>5.87</v>
      </c>
      <c r="G257" s="5">
        <f t="shared" si="26"/>
        <v>-8.0420661923910064E-3</v>
      </c>
      <c r="H257" s="5">
        <f t="shared" si="27"/>
        <v>-2.6542800265427768E-3</v>
      </c>
      <c r="I257" s="5">
        <f t="shared" si="28"/>
        <v>3.9215686274509665E-3</v>
      </c>
      <c r="J257" s="5">
        <f t="shared" si="29"/>
        <v>-1.6158818097876115E-2</v>
      </c>
      <c r="K257" s="5">
        <f t="shared" si="30"/>
        <v>-3.1353135313531233E-2</v>
      </c>
      <c r="L257" s="6">
        <f t="shared" si="31"/>
        <v>-1.0857346200578034E-2</v>
      </c>
    </row>
    <row r="258" spans="1:12" x14ac:dyDescent="0.25">
      <c r="A258" s="3">
        <v>43469</v>
      </c>
      <c r="B258" s="4">
        <v>6.5649999999999995</v>
      </c>
      <c r="C258" s="4">
        <v>1.5510000000000002</v>
      </c>
      <c r="D258" s="4">
        <v>0.52800000000000002</v>
      </c>
      <c r="E258" s="4">
        <v>2.2120000000000002</v>
      </c>
      <c r="F258" s="4">
        <v>6.08</v>
      </c>
      <c r="G258" s="5">
        <f t="shared" si="26"/>
        <v>2.3542251325226138E-2</v>
      </c>
      <c r="H258" s="5">
        <f t="shared" si="27"/>
        <v>3.1936127744510934E-2</v>
      </c>
      <c r="I258" s="5">
        <f t="shared" si="28"/>
        <v>3.125E-2</v>
      </c>
      <c r="J258" s="5">
        <f t="shared" si="29"/>
        <v>3.8010323791647149E-2</v>
      </c>
      <c r="K258" s="5">
        <f t="shared" si="30"/>
        <v>3.5775127768313375E-2</v>
      </c>
      <c r="L258" s="6">
        <f t="shared" si="31"/>
        <v>3.2102766125939521E-2</v>
      </c>
    </row>
    <row r="259" spans="1:12" x14ac:dyDescent="0.25">
      <c r="A259" s="3">
        <v>43472</v>
      </c>
      <c r="B259" s="4">
        <v>6.4210000000000003</v>
      </c>
      <c r="C259" s="4">
        <v>1.554</v>
      </c>
      <c r="D259" s="4">
        <v>0.53400000000000003</v>
      </c>
      <c r="E259" s="4">
        <v>2.2400000000000002</v>
      </c>
      <c r="F259" s="4">
        <v>5.95</v>
      </c>
      <c r="G259" s="5">
        <f t="shared" si="26"/>
        <v>-2.1934501142421792E-2</v>
      </c>
      <c r="H259" s="5">
        <f t="shared" si="27"/>
        <v>1.9342359767891004E-3</v>
      </c>
      <c r="I259" s="5">
        <f t="shared" si="28"/>
        <v>1.1363636363636465E-2</v>
      </c>
      <c r="J259" s="5">
        <f t="shared" si="29"/>
        <v>1.2658227848101333E-2</v>
      </c>
      <c r="K259" s="5">
        <f t="shared" si="30"/>
        <v>-2.1381578947368363E-2</v>
      </c>
      <c r="L259" s="6">
        <f t="shared" si="31"/>
        <v>-3.471995980252651E-3</v>
      </c>
    </row>
    <row r="260" spans="1:12" x14ac:dyDescent="0.25">
      <c r="A260" s="3">
        <v>43473</v>
      </c>
      <c r="B260" s="4">
        <v>6.4909999999999997</v>
      </c>
      <c r="C260" s="4">
        <v>1.573</v>
      </c>
      <c r="D260" s="4">
        <v>0.53700000000000003</v>
      </c>
      <c r="E260" s="4">
        <v>2.258</v>
      </c>
      <c r="F260" s="4">
        <v>6.13</v>
      </c>
      <c r="G260" s="5">
        <f t="shared" si="26"/>
        <v>1.0901728702694236E-2</v>
      </c>
      <c r="H260" s="5">
        <f t="shared" si="27"/>
        <v>1.2226512226512165E-2</v>
      </c>
      <c r="I260" s="5">
        <f t="shared" si="28"/>
        <v>5.6179775280897903E-3</v>
      </c>
      <c r="J260" s="5">
        <f t="shared" si="29"/>
        <v>8.0357142857141461E-3</v>
      </c>
      <c r="K260" s="5">
        <f t="shared" si="30"/>
        <v>3.0252100840336027E-2</v>
      </c>
      <c r="L260" s="6">
        <f t="shared" si="31"/>
        <v>1.3406806716669273E-2</v>
      </c>
    </row>
    <row r="261" spans="1:12" x14ac:dyDescent="0.25">
      <c r="A261" s="3">
        <v>43474</v>
      </c>
      <c r="B261" s="4">
        <v>6.4610000000000003</v>
      </c>
      <c r="C261" s="4">
        <v>1.5680000000000001</v>
      </c>
      <c r="D261" s="4">
        <v>0.53800000000000003</v>
      </c>
      <c r="E261" s="4">
        <v>2.2090000000000001</v>
      </c>
      <c r="F261" s="4">
        <v>6.15</v>
      </c>
      <c r="G261" s="5">
        <f t="shared" ref="G261:G324" si="32">B261/B260-1</f>
        <v>-4.6217840086272277E-3</v>
      </c>
      <c r="H261" s="5">
        <f t="shared" ref="H261:H324" si="33">C261/C260-1</f>
        <v>-3.1786395422758185E-3</v>
      </c>
      <c r="I261" s="5">
        <f t="shared" ref="I261:I324" si="34">D261/D260-1</f>
        <v>1.8621973929235924E-3</v>
      </c>
      <c r="J261" s="5">
        <f t="shared" ref="J261:J324" si="35">E261/E260-1</f>
        <v>-2.1700620017714778E-2</v>
      </c>
      <c r="K261" s="5">
        <f t="shared" ref="K261:K324" si="36">F261/F260-1</f>
        <v>3.2626427406199365E-3</v>
      </c>
      <c r="L261" s="6">
        <f t="shared" ref="L261:L324" si="37">AVERAGE(G261:K261)</f>
        <v>-4.8752406870148594E-3</v>
      </c>
    </row>
    <row r="262" spans="1:12" x14ac:dyDescent="0.25">
      <c r="A262" s="3">
        <v>43475</v>
      </c>
      <c r="B262" s="4">
        <v>6.5140000000000002</v>
      </c>
      <c r="C262" s="4">
        <v>1.593</v>
      </c>
      <c r="D262" s="4">
        <v>0.54800000000000004</v>
      </c>
      <c r="E262" s="4">
        <v>2.2410000000000001</v>
      </c>
      <c r="F262" s="4">
        <v>6.21</v>
      </c>
      <c r="G262" s="5">
        <f t="shared" si="32"/>
        <v>8.2030645410926528E-3</v>
      </c>
      <c r="H262" s="5">
        <f t="shared" si="33"/>
        <v>1.5943877551020336E-2</v>
      </c>
      <c r="I262" s="5">
        <f t="shared" si="34"/>
        <v>1.8587360594795488E-2</v>
      </c>
      <c r="J262" s="5">
        <f t="shared" si="35"/>
        <v>1.4486192847442236E-2</v>
      </c>
      <c r="K262" s="5">
        <f t="shared" si="36"/>
        <v>9.7560975609756184E-3</v>
      </c>
      <c r="L262" s="6">
        <f t="shared" si="37"/>
        <v>1.3395318619065266E-2</v>
      </c>
    </row>
    <row r="263" spans="1:12" x14ac:dyDescent="0.25">
      <c r="A263" s="3">
        <v>43476</v>
      </c>
      <c r="B263" s="4">
        <v>6.476</v>
      </c>
      <c r="C263" s="4">
        <v>1.5720000000000001</v>
      </c>
      <c r="D263" s="4">
        <v>0.54700000000000004</v>
      </c>
      <c r="E263" s="4">
        <v>2.2570000000000001</v>
      </c>
      <c r="F263" s="4">
        <v>6.17</v>
      </c>
      <c r="G263" s="5">
        <f t="shared" si="32"/>
        <v>-5.833589192508537E-3</v>
      </c>
      <c r="H263" s="5">
        <f t="shared" si="33"/>
        <v>-1.3182674199623268E-2</v>
      </c>
      <c r="I263" s="5">
        <f t="shared" si="34"/>
        <v>-1.8248175182481452E-3</v>
      </c>
      <c r="J263" s="5">
        <f t="shared" si="35"/>
        <v>7.1396697902721407E-3</v>
      </c>
      <c r="K263" s="5">
        <f t="shared" si="36"/>
        <v>-6.441223832528209E-3</v>
      </c>
      <c r="L263" s="6">
        <f t="shared" si="37"/>
        <v>-4.0285269905272038E-3</v>
      </c>
    </row>
    <row r="264" spans="1:12" x14ac:dyDescent="0.25">
      <c r="A264" s="3">
        <v>43479</v>
      </c>
      <c r="B264" s="4">
        <v>6.3940000000000001</v>
      </c>
      <c r="C264" s="4">
        <v>1.591</v>
      </c>
      <c r="D264" s="4">
        <v>0.55500000000000005</v>
      </c>
      <c r="E264" s="4">
        <v>2.3250000000000002</v>
      </c>
      <c r="F264" s="4">
        <v>6.13</v>
      </c>
      <c r="G264" s="5">
        <f t="shared" si="32"/>
        <v>-1.2662137121680073E-2</v>
      </c>
      <c r="H264" s="5">
        <f t="shared" si="33"/>
        <v>1.2086513994910897E-2</v>
      </c>
      <c r="I264" s="5">
        <f t="shared" si="34"/>
        <v>1.4625228519195677E-2</v>
      </c>
      <c r="J264" s="5">
        <f t="shared" si="35"/>
        <v>3.0128489144882531E-2</v>
      </c>
      <c r="K264" s="5">
        <f t="shared" si="36"/>
        <v>-6.4829821717989899E-3</v>
      </c>
      <c r="L264" s="6">
        <f t="shared" si="37"/>
        <v>7.5390224731020083E-3</v>
      </c>
    </row>
    <row r="265" spans="1:12" x14ac:dyDescent="0.25">
      <c r="A265" s="3">
        <v>43480</v>
      </c>
      <c r="B265" s="4">
        <v>6.4180000000000001</v>
      </c>
      <c r="C265" s="4">
        <v>1.591</v>
      </c>
      <c r="D265" s="4">
        <v>0.55500000000000005</v>
      </c>
      <c r="E265" s="4">
        <v>2.2989999999999999</v>
      </c>
      <c r="F265" s="4">
        <v>6.14</v>
      </c>
      <c r="G265" s="5">
        <f t="shared" si="32"/>
        <v>3.7535189239912281E-3</v>
      </c>
      <c r="H265" s="5">
        <f t="shared" si="33"/>
        <v>0</v>
      </c>
      <c r="I265" s="5">
        <f t="shared" si="34"/>
        <v>0</v>
      </c>
      <c r="J265" s="5">
        <f t="shared" si="35"/>
        <v>-1.1182795698924886E-2</v>
      </c>
      <c r="K265" s="5">
        <f t="shared" si="36"/>
        <v>1.6313213703098572E-3</v>
      </c>
      <c r="L265" s="6">
        <f t="shared" si="37"/>
        <v>-1.1595910809247601E-3</v>
      </c>
    </row>
    <row r="266" spans="1:12" x14ac:dyDescent="0.25">
      <c r="A266" s="3">
        <v>43481</v>
      </c>
      <c r="B266" s="4">
        <v>6.4719999999999995</v>
      </c>
      <c r="C266" s="4">
        <v>1.6139999999999999</v>
      </c>
      <c r="D266" s="4">
        <v>0.56100000000000005</v>
      </c>
      <c r="E266" s="4">
        <v>2.3380000000000001</v>
      </c>
      <c r="F266" s="4">
        <v>6.12</v>
      </c>
      <c r="G266" s="5">
        <f t="shared" si="32"/>
        <v>8.4138360860079864E-3</v>
      </c>
      <c r="H266" s="5">
        <f t="shared" si="33"/>
        <v>1.4456316781898071E-2</v>
      </c>
      <c r="I266" s="5">
        <f t="shared" si="34"/>
        <v>1.0810810810810922E-2</v>
      </c>
      <c r="J266" s="5">
        <f t="shared" si="35"/>
        <v>1.6963897346672585E-2</v>
      </c>
      <c r="K266" s="5">
        <f t="shared" si="36"/>
        <v>-3.2573289902279035E-3</v>
      </c>
      <c r="L266" s="6">
        <f t="shared" si="37"/>
        <v>9.4775064070323316E-3</v>
      </c>
    </row>
    <row r="267" spans="1:12" x14ac:dyDescent="0.25">
      <c r="A267" s="3">
        <v>43482</v>
      </c>
      <c r="B267" s="4">
        <v>6.3890000000000002</v>
      </c>
      <c r="C267" s="4">
        <v>1.6040000000000001</v>
      </c>
      <c r="D267" s="4">
        <v>0.56100000000000005</v>
      </c>
      <c r="E267" s="4">
        <v>2.37</v>
      </c>
      <c r="F267" s="4">
        <v>6.03</v>
      </c>
      <c r="G267" s="5">
        <f t="shared" si="32"/>
        <v>-1.2824474660074081E-2</v>
      </c>
      <c r="H267" s="5">
        <f t="shared" si="33"/>
        <v>-6.1957868649317183E-3</v>
      </c>
      <c r="I267" s="5">
        <f t="shared" si="34"/>
        <v>0</v>
      </c>
      <c r="J267" s="5">
        <f t="shared" si="35"/>
        <v>1.3686911890504749E-2</v>
      </c>
      <c r="K267" s="5">
        <f t="shared" si="36"/>
        <v>-1.4705882352941124E-2</v>
      </c>
      <c r="L267" s="6">
        <f t="shared" si="37"/>
        <v>-4.0078463974884352E-3</v>
      </c>
    </row>
    <row r="268" spans="1:12" x14ac:dyDescent="0.25">
      <c r="A268" s="3">
        <v>43483</v>
      </c>
      <c r="B268" s="4">
        <v>6.5179999999999998</v>
      </c>
      <c r="C268" s="4">
        <v>1.659</v>
      </c>
      <c r="D268" s="4">
        <v>0.57999999999999996</v>
      </c>
      <c r="E268" s="4">
        <v>2.4550000000000001</v>
      </c>
      <c r="F268" s="4">
        <v>6.24</v>
      </c>
      <c r="G268" s="5">
        <f t="shared" si="32"/>
        <v>2.0190953200813766E-2</v>
      </c>
      <c r="H268" s="5">
        <f t="shared" si="33"/>
        <v>3.4289276807980107E-2</v>
      </c>
      <c r="I268" s="5">
        <f t="shared" si="34"/>
        <v>3.3868092691621943E-2</v>
      </c>
      <c r="J268" s="5">
        <f t="shared" si="35"/>
        <v>3.5864978902953482E-2</v>
      </c>
      <c r="K268" s="5">
        <f t="shared" si="36"/>
        <v>3.4825870646766122E-2</v>
      </c>
      <c r="L268" s="6">
        <f t="shared" si="37"/>
        <v>3.1807834450027085E-2</v>
      </c>
    </row>
    <row r="269" spans="1:12" x14ac:dyDescent="0.25">
      <c r="A269" s="3">
        <v>43486</v>
      </c>
      <c r="B269" s="4">
        <v>6.5</v>
      </c>
      <c r="C269" s="4">
        <v>1.65</v>
      </c>
      <c r="D269" s="4">
        <v>0.57999999999999996</v>
      </c>
      <c r="E269" s="4">
        <v>2.4180000000000001</v>
      </c>
      <c r="F269" s="4">
        <v>6.26</v>
      </c>
      <c r="G269" s="5">
        <f t="shared" si="32"/>
        <v>-2.7615833077631047E-3</v>
      </c>
      <c r="H269" s="5">
        <f t="shared" si="33"/>
        <v>-5.4249547920435237E-3</v>
      </c>
      <c r="I269" s="5">
        <f t="shared" si="34"/>
        <v>0</v>
      </c>
      <c r="J269" s="5">
        <f t="shared" si="35"/>
        <v>-1.5071283095723031E-2</v>
      </c>
      <c r="K269" s="5">
        <f t="shared" si="36"/>
        <v>3.2051282051281937E-3</v>
      </c>
      <c r="L269" s="6">
        <f t="shared" si="37"/>
        <v>-4.0105385980802929E-3</v>
      </c>
    </row>
    <row r="270" spans="1:12" x14ac:dyDescent="0.25">
      <c r="A270" s="3">
        <v>43487</v>
      </c>
      <c r="B270" s="4">
        <v>6.4130000000000003</v>
      </c>
      <c r="C270" s="4">
        <v>1.633</v>
      </c>
      <c r="D270" s="4">
        <v>0.57399999999999995</v>
      </c>
      <c r="E270" s="4">
        <v>2.3959999999999999</v>
      </c>
      <c r="F270" s="4">
        <v>6.23</v>
      </c>
      <c r="G270" s="5">
        <f t="shared" si="32"/>
        <v>-1.3384615384615328E-2</v>
      </c>
      <c r="H270" s="5">
        <f t="shared" si="33"/>
        <v>-1.0303030303030258E-2</v>
      </c>
      <c r="I270" s="5">
        <f t="shared" si="34"/>
        <v>-1.0344827586206917E-2</v>
      </c>
      <c r="J270" s="5">
        <f t="shared" si="35"/>
        <v>-9.0984284532672488E-3</v>
      </c>
      <c r="K270" s="5">
        <f t="shared" si="36"/>
        <v>-4.7923322683705027E-3</v>
      </c>
      <c r="L270" s="6">
        <f t="shared" si="37"/>
        <v>-9.5846467990980504E-3</v>
      </c>
    </row>
    <row r="271" spans="1:12" x14ac:dyDescent="0.25">
      <c r="A271" s="3">
        <v>43488</v>
      </c>
      <c r="B271" s="4">
        <v>6.39</v>
      </c>
      <c r="C271" s="4">
        <v>1.629</v>
      </c>
      <c r="D271" s="4">
        <v>0.57299999999999995</v>
      </c>
      <c r="E271" s="4">
        <v>2.391</v>
      </c>
      <c r="F271" s="4">
        <v>6.22</v>
      </c>
      <c r="G271" s="5">
        <f t="shared" si="32"/>
        <v>-3.5864649929830961E-3</v>
      </c>
      <c r="H271" s="5">
        <f t="shared" si="33"/>
        <v>-2.4494794856093627E-3</v>
      </c>
      <c r="I271" s="5">
        <f t="shared" si="34"/>
        <v>-1.7421602787456303E-3</v>
      </c>
      <c r="J271" s="5">
        <f t="shared" si="35"/>
        <v>-2.0868113522537479E-3</v>
      </c>
      <c r="K271" s="5">
        <f t="shared" si="36"/>
        <v>-1.6051364365972098E-3</v>
      </c>
      <c r="L271" s="6">
        <f t="shared" si="37"/>
        <v>-2.2940105092378094E-3</v>
      </c>
    </row>
    <row r="272" spans="1:12" x14ac:dyDescent="0.25">
      <c r="A272" s="3">
        <v>43489</v>
      </c>
      <c r="B272" s="4">
        <v>6.3310000000000004</v>
      </c>
      <c r="C272" s="4">
        <v>1.627</v>
      </c>
      <c r="D272" s="4">
        <v>0.57699999999999996</v>
      </c>
      <c r="E272" s="4">
        <v>2.41</v>
      </c>
      <c r="F272" s="4">
        <v>6.2</v>
      </c>
      <c r="G272" s="5">
        <f t="shared" si="32"/>
        <v>-9.2331768388105306E-3</v>
      </c>
      <c r="H272" s="5">
        <f t="shared" si="33"/>
        <v>-1.2277470841006721E-3</v>
      </c>
      <c r="I272" s="5">
        <f t="shared" si="34"/>
        <v>6.9808027923210503E-3</v>
      </c>
      <c r="J272" s="5">
        <f t="shared" si="35"/>
        <v>7.9464659138437366E-3</v>
      </c>
      <c r="K272" s="5">
        <f t="shared" si="36"/>
        <v>-3.215434083601254E-3</v>
      </c>
      <c r="L272" s="6">
        <f t="shared" si="37"/>
        <v>2.5018213993046603E-4</v>
      </c>
    </row>
    <row r="273" spans="1:12" x14ac:dyDescent="0.25">
      <c r="A273" s="3">
        <v>43490</v>
      </c>
      <c r="B273" s="4">
        <v>6.38</v>
      </c>
      <c r="C273" s="4">
        <v>1.641</v>
      </c>
      <c r="D273" s="4">
        <v>0.58599999999999997</v>
      </c>
      <c r="E273" s="4">
        <v>2.4329999999999998</v>
      </c>
      <c r="F273" s="4">
        <v>6.25</v>
      </c>
      <c r="G273" s="5">
        <f t="shared" si="32"/>
        <v>7.7396935713156534E-3</v>
      </c>
      <c r="H273" s="5">
        <f t="shared" si="33"/>
        <v>8.6047940995697125E-3</v>
      </c>
      <c r="I273" s="5">
        <f t="shared" si="34"/>
        <v>1.5597920277296451E-2</v>
      </c>
      <c r="J273" s="5">
        <f t="shared" si="35"/>
        <v>9.5435684647302566E-3</v>
      </c>
      <c r="K273" s="5">
        <f t="shared" si="36"/>
        <v>8.0645161290322509E-3</v>
      </c>
      <c r="L273" s="6">
        <f t="shared" si="37"/>
        <v>9.9100985083888649E-3</v>
      </c>
    </row>
    <row r="274" spans="1:12" x14ac:dyDescent="0.25">
      <c r="A274" s="3">
        <v>43493</v>
      </c>
      <c r="B274" s="4">
        <v>6.3109999999999999</v>
      </c>
      <c r="C274" s="4">
        <v>1.601</v>
      </c>
      <c r="D274" s="4">
        <v>0.56999999999999995</v>
      </c>
      <c r="E274" s="4">
        <v>2.3849999999999998</v>
      </c>
      <c r="F274" s="4">
        <v>6.23</v>
      </c>
      <c r="G274" s="5">
        <f t="shared" si="32"/>
        <v>-1.081504702194358E-2</v>
      </c>
      <c r="H274" s="5">
        <f t="shared" si="33"/>
        <v>-2.4375380865326091E-2</v>
      </c>
      <c r="I274" s="5">
        <f t="shared" si="34"/>
        <v>-2.7303754266211677E-2</v>
      </c>
      <c r="J274" s="5">
        <f t="shared" si="35"/>
        <v>-1.9728729963008673E-2</v>
      </c>
      <c r="K274" s="5">
        <f t="shared" si="36"/>
        <v>-3.1999999999999806E-3</v>
      </c>
      <c r="L274" s="6">
        <f t="shared" si="37"/>
        <v>-1.7084582423298002E-2</v>
      </c>
    </row>
    <row r="275" spans="1:12" x14ac:dyDescent="0.25">
      <c r="A275" s="3">
        <v>43494</v>
      </c>
      <c r="B275" s="4">
        <v>6.4210000000000003</v>
      </c>
      <c r="C275" s="4">
        <v>1.613</v>
      </c>
      <c r="D275" s="4">
        <v>0.56799999999999995</v>
      </c>
      <c r="E275" s="4">
        <v>2.3810000000000002</v>
      </c>
      <c r="F275" s="4">
        <v>6.25</v>
      </c>
      <c r="G275" s="5">
        <f t="shared" si="32"/>
        <v>1.7429884328949541E-2</v>
      </c>
      <c r="H275" s="5">
        <f t="shared" si="33"/>
        <v>7.4953154278576406E-3</v>
      </c>
      <c r="I275" s="5">
        <f t="shared" si="34"/>
        <v>-3.5087719298245723E-3</v>
      </c>
      <c r="J275" s="5">
        <f t="shared" si="35"/>
        <v>-1.6771488469600193E-3</v>
      </c>
      <c r="K275" s="5">
        <f t="shared" si="36"/>
        <v>3.2102728731941976E-3</v>
      </c>
      <c r="L275" s="6">
        <f t="shared" si="37"/>
        <v>4.5899103706433571E-3</v>
      </c>
    </row>
    <row r="276" spans="1:12" x14ac:dyDescent="0.25">
      <c r="A276" s="3">
        <v>43495</v>
      </c>
      <c r="B276" s="4">
        <v>6.5190000000000001</v>
      </c>
      <c r="C276" s="4">
        <v>1.6179999999999999</v>
      </c>
      <c r="D276" s="4">
        <v>0.58299999999999996</v>
      </c>
      <c r="E276" s="4">
        <v>2.4319999999999999</v>
      </c>
      <c r="F276" s="4">
        <v>6.32</v>
      </c>
      <c r="G276" s="5">
        <f t="shared" si="32"/>
        <v>1.5262420183771885E-2</v>
      </c>
      <c r="H276" s="5">
        <f t="shared" si="33"/>
        <v>3.0998140111593298E-3</v>
      </c>
      <c r="I276" s="5">
        <f t="shared" si="34"/>
        <v>2.6408450704225483E-2</v>
      </c>
      <c r="J276" s="5">
        <f t="shared" si="35"/>
        <v>2.1419571608567667E-2</v>
      </c>
      <c r="K276" s="5">
        <f t="shared" si="36"/>
        <v>1.1200000000000099E-2</v>
      </c>
      <c r="L276" s="6">
        <f t="shared" si="37"/>
        <v>1.5478051301544893E-2</v>
      </c>
    </row>
    <row r="277" spans="1:12" x14ac:dyDescent="0.25">
      <c r="A277" s="3">
        <v>43496</v>
      </c>
      <c r="B277" s="4">
        <v>6.3890000000000002</v>
      </c>
      <c r="C277" s="4">
        <v>1.5819999999999999</v>
      </c>
      <c r="D277" s="4">
        <v>0.57899999999999996</v>
      </c>
      <c r="E277" s="4">
        <v>2.4089999999999998</v>
      </c>
      <c r="F277" s="4">
        <v>6.14</v>
      </c>
      <c r="G277" s="5">
        <f t="shared" si="32"/>
        <v>-1.9941708851050732E-2</v>
      </c>
      <c r="H277" s="5">
        <f t="shared" si="33"/>
        <v>-2.2249690976514191E-2</v>
      </c>
      <c r="I277" s="5">
        <f t="shared" si="34"/>
        <v>-6.8610634648370583E-3</v>
      </c>
      <c r="J277" s="5">
        <f t="shared" si="35"/>
        <v>-9.4572368421053099E-3</v>
      </c>
      <c r="K277" s="5">
        <f t="shared" si="36"/>
        <v>-2.8481012658227889E-2</v>
      </c>
      <c r="L277" s="6">
        <f t="shared" si="37"/>
        <v>-1.7398142558547037E-2</v>
      </c>
    </row>
    <row r="278" spans="1:12" x14ac:dyDescent="0.25">
      <c r="A278" s="3">
        <v>43497</v>
      </c>
      <c r="B278" s="4">
        <v>6.39</v>
      </c>
      <c r="C278" s="4">
        <v>1.5859999999999999</v>
      </c>
      <c r="D278" s="4">
        <v>0.58199999999999996</v>
      </c>
      <c r="E278" s="4">
        <v>2.4390000000000001</v>
      </c>
      <c r="F278" s="4">
        <v>6.22</v>
      </c>
      <c r="G278" s="5">
        <f t="shared" si="32"/>
        <v>1.5651901706048577E-4</v>
      </c>
      <c r="H278" s="5">
        <f t="shared" si="33"/>
        <v>2.5284450063212116E-3</v>
      </c>
      <c r="I278" s="5">
        <f t="shared" si="34"/>
        <v>5.1813471502590858E-3</v>
      </c>
      <c r="J278" s="5">
        <f t="shared" si="35"/>
        <v>1.2453300124533051E-2</v>
      </c>
      <c r="K278" s="5">
        <f t="shared" si="36"/>
        <v>1.3029315960912058E-2</v>
      </c>
      <c r="L278" s="6">
        <f t="shared" si="37"/>
        <v>6.6697854518171784E-3</v>
      </c>
    </row>
    <row r="279" spans="1:12" x14ac:dyDescent="0.25">
      <c r="A279" s="3">
        <v>43500</v>
      </c>
      <c r="B279" s="4">
        <v>6.4009999999999998</v>
      </c>
      <c r="C279" s="4">
        <v>1.5840000000000001</v>
      </c>
      <c r="D279" s="4">
        <v>0.57799999999999996</v>
      </c>
      <c r="E279" s="4">
        <v>2.4350000000000001</v>
      </c>
      <c r="F279" s="4">
        <v>6.21</v>
      </c>
      <c r="G279" s="5">
        <f t="shared" si="32"/>
        <v>1.7214397496088107E-3</v>
      </c>
      <c r="H279" s="5">
        <f t="shared" si="33"/>
        <v>-1.2610340479191073E-3</v>
      </c>
      <c r="I279" s="5">
        <f t="shared" si="34"/>
        <v>-6.8728522336769515E-3</v>
      </c>
      <c r="J279" s="5">
        <f t="shared" si="35"/>
        <v>-1.6400164001639794E-3</v>
      </c>
      <c r="K279" s="5">
        <f t="shared" si="36"/>
        <v>-1.607717041800627E-3</v>
      </c>
      <c r="L279" s="6">
        <f t="shared" si="37"/>
        <v>-1.9320359947903709E-3</v>
      </c>
    </row>
    <row r="280" spans="1:12" x14ac:dyDescent="0.25">
      <c r="A280" s="3">
        <v>43501</v>
      </c>
      <c r="B280" s="4">
        <v>6.5350000000000001</v>
      </c>
      <c r="C280" s="4">
        <v>1.605</v>
      </c>
      <c r="D280" s="4">
        <v>0.57999999999999996</v>
      </c>
      <c r="E280" s="4">
        <v>2.4699999999999998</v>
      </c>
      <c r="F280" s="4">
        <v>6.35</v>
      </c>
      <c r="G280" s="5">
        <f t="shared" si="32"/>
        <v>2.0934229026714712E-2</v>
      </c>
      <c r="H280" s="5">
        <f t="shared" si="33"/>
        <v>1.325757575757569E-2</v>
      </c>
      <c r="I280" s="5">
        <f t="shared" si="34"/>
        <v>3.4602076124568004E-3</v>
      </c>
      <c r="J280" s="5">
        <f t="shared" si="35"/>
        <v>1.4373716632443356E-2</v>
      </c>
      <c r="K280" s="5">
        <f t="shared" si="36"/>
        <v>2.2544283413848509E-2</v>
      </c>
      <c r="L280" s="6">
        <f t="shared" si="37"/>
        <v>1.4914002488607813E-2</v>
      </c>
    </row>
    <row r="281" spans="1:12" x14ac:dyDescent="0.25">
      <c r="A281" s="3">
        <v>43502</v>
      </c>
      <c r="B281" s="4">
        <v>6.5060000000000002</v>
      </c>
      <c r="C281" s="4">
        <v>1.6160000000000001</v>
      </c>
      <c r="D281" s="4">
        <v>0.58299999999999996</v>
      </c>
      <c r="E281" s="4">
        <v>2.4980000000000002</v>
      </c>
      <c r="F281" s="4">
        <v>6.39</v>
      </c>
      <c r="G281" s="5">
        <f t="shared" si="32"/>
        <v>-4.4376434583014435E-3</v>
      </c>
      <c r="H281" s="5">
        <f t="shared" si="33"/>
        <v>6.8535825545172901E-3</v>
      </c>
      <c r="I281" s="5">
        <f t="shared" si="34"/>
        <v>5.1724137931035141E-3</v>
      </c>
      <c r="J281" s="5">
        <f t="shared" si="35"/>
        <v>1.1336032388664208E-2</v>
      </c>
      <c r="K281" s="5">
        <f t="shared" si="36"/>
        <v>6.2992125984251413E-3</v>
      </c>
      <c r="L281" s="6">
        <f t="shared" si="37"/>
        <v>5.044719575281742E-3</v>
      </c>
    </row>
    <row r="282" spans="1:12" x14ac:dyDescent="0.25">
      <c r="A282" s="3">
        <v>43503</v>
      </c>
      <c r="B282" s="4">
        <v>6.415</v>
      </c>
      <c r="C282" s="4">
        <v>1.5640000000000001</v>
      </c>
      <c r="D282" s="4">
        <v>0.57199999999999995</v>
      </c>
      <c r="E282" s="4">
        <v>2.4</v>
      </c>
      <c r="F282" s="4">
        <v>6.25</v>
      </c>
      <c r="G282" s="5">
        <f t="shared" si="32"/>
        <v>-1.3987088841069806E-2</v>
      </c>
      <c r="H282" s="5">
        <f t="shared" si="33"/>
        <v>-3.2178217821782207E-2</v>
      </c>
      <c r="I282" s="5">
        <f t="shared" si="34"/>
        <v>-1.8867924528301883E-2</v>
      </c>
      <c r="J282" s="5">
        <f t="shared" si="35"/>
        <v>-3.9231385108086547E-2</v>
      </c>
      <c r="K282" s="5">
        <f t="shared" si="36"/>
        <v>-2.1909233176838794E-2</v>
      </c>
      <c r="L282" s="6">
        <f t="shared" si="37"/>
        <v>-2.5234769895215847E-2</v>
      </c>
    </row>
    <row r="283" spans="1:12" x14ac:dyDescent="0.25">
      <c r="A283" s="3">
        <v>43504</v>
      </c>
      <c r="B283" s="4">
        <v>6.4189999999999996</v>
      </c>
      <c r="C283" s="4">
        <v>1.5590000000000002</v>
      </c>
      <c r="D283" s="4">
        <v>0.56899999999999995</v>
      </c>
      <c r="E283" s="4">
        <v>2.391</v>
      </c>
      <c r="F283" s="4">
        <v>6.18</v>
      </c>
      <c r="G283" s="5">
        <f t="shared" si="32"/>
        <v>6.2353858144970076E-4</v>
      </c>
      <c r="H283" s="5">
        <f t="shared" si="33"/>
        <v>-3.1969309462914763E-3</v>
      </c>
      <c r="I283" s="5">
        <f t="shared" si="34"/>
        <v>-5.2447552447552059E-3</v>
      </c>
      <c r="J283" s="5">
        <f t="shared" si="35"/>
        <v>-3.7499999999999201E-3</v>
      </c>
      <c r="K283" s="5">
        <f t="shared" si="36"/>
        <v>-1.1200000000000099E-2</v>
      </c>
      <c r="L283" s="6">
        <f t="shared" si="37"/>
        <v>-4.5536295219194001E-3</v>
      </c>
    </row>
    <row r="284" spans="1:12" x14ac:dyDescent="0.25">
      <c r="A284" s="3">
        <v>43507</v>
      </c>
      <c r="B284" s="4">
        <v>6.5049999999999999</v>
      </c>
      <c r="C284" s="4">
        <v>1.5680000000000001</v>
      </c>
      <c r="D284" s="4">
        <v>0.57699999999999996</v>
      </c>
      <c r="E284" s="4">
        <v>2.3780000000000001</v>
      </c>
      <c r="F284" s="4">
        <v>6.27</v>
      </c>
      <c r="G284" s="5">
        <f t="shared" si="32"/>
        <v>1.3397725502414692E-2</v>
      </c>
      <c r="H284" s="5">
        <f t="shared" si="33"/>
        <v>5.7729313662604476E-3</v>
      </c>
      <c r="I284" s="5">
        <f t="shared" si="34"/>
        <v>1.405975395430592E-2</v>
      </c>
      <c r="J284" s="5">
        <f t="shared" si="35"/>
        <v>-5.4370556252613111E-3</v>
      </c>
      <c r="K284" s="5">
        <f t="shared" si="36"/>
        <v>1.4563106796116498E-2</v>
      </c>
      <c r="L284" s="6">
        <f t="shared" si="37"/>
        <v>8.4712923987672502E-3</v>
      </c>
    </row>
    <row r="285" spans="1:12" x14ac:dyDescent="0.25">
      <c r="A285" s="3">
        <v>43508</v>
      </c>
      <c r="B285" s="4">
        <v>6.5359999999999996</v>
      </c>
      <c r="C285" s="4">
        <v>1.581</v>
      </c>
      <c r="D285" s="4">
        <v>0.57999999999999996</v>
      </c>
      <c r="E285" s="4">
        <v>2.403</v>
      </c>
      <c r="F285" s="4">
        <v>6.28</v>
      </c>
      <c r="G285" s="5">
        <f t="shared" si="32"/>
        <v>4.7655649500384367E-3</v>
      </c>
      <c r="H285" s="5">
        <f t="shared" si="33"/>
        <v>8.2908163265305035E-3</v>
      </c>
      <c r="I285" s="5">
        <f t="shared" si="34"/>
        <v>5.199306759098743E-3</v>
      </c>
      <c r="J285" s="5">
        <f t="shared" si="35"/>
        <v>1.0513036164844447E-2</v>
      </c>
      <c r="K285" s="5">
        <f t="shared" si="36"/>
        <v>1.5948963317384823E-3</v>
      </c>
      <c r="L285" s="6">
        <f t="shared" si="37"/>
        <v>6.0727241064501229E-3</v>
      </c>
    </row>
    <row r="286" spans="1:12" x14ac:dyDescent="0.25">
      <c r="A286" s="3">
        <v>43509</v>
      </c>
      <c r="B286" s="4">
        <v>6.5890000000000004</v>
      </c>
      <c r="C286" s="4">
        <v>1.58</v>
      </c>
      <c r="D286" s="4">
        <v>0.57899999999999996</v>
      </c>
      <c r="E286" s="4">
        <v>2.4249999999999998</v>
      </c>
      <c r="F286" s="4">
        <v>6.31</v>
      </c>
      <c r="G286" s="5">
        <f t="shared" si="32"/>
        <v>8.1089351285190681E-3</v>
      </c>
      <c r="H286" s="5">
        <f t="shared" si="33"/>
        <v>-6.3251106894368636E-4</v>
      </c>
      <c r="I286" s="5">
        <f t="shared" si="34"/>
        <v>-1.7241379310344307E-3</v>
      </c>
      <c r="J286" s="5">
        <f t="shared" si="35"/>
        <v>9.1552226383686541E-3</v>
      </c>
      <c r="K286" s="5">
        <f t="shared" si="36"/>
        <v>4.7770700636942109E-3</v>
      </c>
      <c r="L286" s="6">
        <f t="shared" si="37"/>
        <v>3.9369157661207632E-3</v>
      </c>
    </row>
    <row r="287" spans="1:12" x14ac:dyDescent="0.25">
      <c r="A287" s="3">
        <v>43510</v>
      </c>
      <c r="B287" s="4">
        <v>6.609</v>
      </c>
      <c r="C287" s="4">
        <v>1.5699999999999998</v>
      </c>
      <c r="D287" s="4">
        <v>0.57399999999999995</v>
      </c>
      <c r="E287" s="4">
        <v>2.4159999999999999</v>
      </c>
      <c r="F287" s="4">
        <v>6.3</v>
      </c>
      <c r="G287" s="5">
        <f t="shared" si="32"/>
        <v>3.0353619669145626E-3</v>
      </c>
      <c r="H287" s="5">
        <f t="shared" si="33"/>
        <v>-6.3291139240507777E-3</v>
      </c>
      <c r="I287" s="5">
        <f t="shared" si="34"/>
        <v>-8.6355785837650689E-3</v>
      </c>
      <c r="J287" s="5">
        <f t="shared" si="35"/>
        <v>-3.711340206185576E-3</v>
      </c>
      <c r="K287" s="5">
        <f t="shared" si="36"/>
        <v>-1.5847860538826808E-3</v>
      </c>
      <c r="L287" s="6">
        <f t="shared" si="37"/>
        <v>-3.4450913601939081E-3</v>
      </c>
    </row>
    <row r="288" spans="1:12" x14ac:dyDescent="0.25">
      <c r="A288" s="3">
        <v>43511</v>
      </c>
      <c r="B288" s="4">
        <v>6.6589999999999998</v>
      </c>
      <c r="C288" s="4">
        <v>1.595</v>
      </c>
      <c r="D288" s="4">
        <v>0.58399999999999996</v>
      </c>
      <c r="E288" s="4">
        <v>2.4750000000000001</v>
      </c>
      <c r="F288" s="4">
        <v>6.38</v>
      </c>
      <c r="G288" s="5">
        <f t="shared" si="32"/>
        <v>7.5654410652141735E-3</v>
      </c>
      <c r="H288" s="5">
        <f t="shared" si="33"/>
        <v>1.5923566878980999E-2</v>
      </c>
      <c r="I288" s="5">
        <f t="shared" si="34"/>
        <v>1.7421602787456525E-2</v>
      </c>
      <c r="J288" s="5">
        <f t="shared" si="35"/>
        <v>2.4420529801324475E-2</v>
      </c>
      <c r="K288" s="5">
        <f t="shared" si="36"/>
        <v>1.2698412698412653E-2</v>
      </c>
      <c r="L288" s="6">
        <f t="shared" si="37"/>
        <v>1.5605910646277765E-2</v>
      </c>
    </row>
    <row r="289" spans="1:12" x14ac:dyDescent="0.25">
      <c r="A289" s="3">
        <v>43514</v>
      </c>
      <c r="B289" s="4">
        <v>6.6370000000000005</v>
      </c>
      <c r="C289" s="4">
        <v>1.581</v>
      </c>
      <c r="D289" s="4">
        <v>0.58299999999999996</v>
      </c>
      <c r="E289" s="4">
        <v>2.52</v>
      </c>
      <c r="F289" s="4">
        <v>6.29</v>
      </c>
      <c r="G289" s="5">
        <f t="shared" si="32"/>
        <v>-3.303799369274607E-3</v>
      </c>
      <c r="H289" s="5">
        <f t="shared" si="33"/>
        <v>-8.7774294670845965E-3</v>
      </c>
      <c r="I289" s="5">
        <f t="shared" si="34"/>
        <v>-1.712328767123239E-3</v>
      </c>
      <c r="J289" s="5">
        <f t="shared" si="35"/>
        <v>1.8181818181818077E-2</v>
      </c>
      <c r="K289" s="5">
        <f t="shared" si="36"/>
        <v>-1.4106583072100332E-2</v>
      </c>
      <c r="L289" s="6">
        <f t="shared" si="37"/>
        <v>-1.9436644987529395E-3</v>
      </c>
    </row>
    <row r="290" spans="1:12" x14ac:dyDescent="0.25">
      <c r="A290" s="3">
        <v>43515</v>
      </c>
      <c r="B290" s="4">
        <v>6.3710000000000004</v>
      </c>
      <c r="C290" s="4">
        <v>1.5899999999999999</v>
      </c>
      <c r="D290" s="4">
        <v>0.58399999999999996</v>
      </c>
      <c r="E290" s="4">
        <v>2.5579999999999998</v>
      </c>
      <c r="F290" s="4">
        <v>6.15</v>
      </c>
      <c r="G290" s="5">
        <f t="shared" si="32"/>
        <v>-4.0078348651499174E-2</v>
      </c>
      <c r="H290" s="5">
        <f t="shared" si="33"/>
        <v>5.6925996204932883E-3</v>
      </c>
      <c r="I290" s="5">
        <f t="shared" si="34"/>
        <v>1.7152658662091813E-3</v>
      </c>
      <c r="J290" s="5">
        <f t="shared" si="35"/>
        <v>1.5079365079365026E-2</v>
      </c>
      <c r="K290" s="5">
        <f t="shared" si="36"/>
        <v>-2.2257551669316311E-2</v>
      </c>
      <c r="L290" s="6">
        <f t="shared" si="37"/>
        <v>-7.9697339509495983E-3</v>
      </c>
    </row>
    <row r="291" spans="1:12" x14ac:dyDescent="0.25">
      <c r="A291" s="3">
        <v>43516</v>
      </c>
      <c r="B291" s="4">
        <v>6.4340000000000002</v>
      </c>
      <c r="C291" s="4">
        <v>1.609</v>
      </c>
      <c r="D291" s="4">
        <v>0.61099999999999999</v>
      </c>
      <c r="E291" s="4">
        <v>2.58</v>
      </c>
      <c r="F291" s="4">
        <v>6.17</v>
      </c>
      <c r="G291" s="5">
        <f t="shared" si="32"/>
        <v>9.8885575262910308E-3</v>
      </c>
      <c r="H291" s="5">
        <f t="shared" si="33"/>
        <v>1.1949685534591303E-2</v>
      </c>
      <c r="I291" s="5">
        <f t="shared" si="34"/>
        <v>4.6232876712328785E-2</v>
      </c>
      <c r="J291" s="5">
        <f t="shared" si="35"/>
        <v>8.6004691164973668E-3</v>
      </c>
      <c r="K291" s="5">
        <f t="shared" si="36"/>
        <v>3.2520325203251321E-3</v>
      </c>
      <c r="L291" s="6">
        <f t="shared" si="37"/>
        <v>1.5984724282006722E-2</v>
      </c>
    </row>
    <row r="292" spans="1:12" x14ac:dyDescent="0.25">
      <c r="A292" s="3">
        <v>43517</v>
      </c>
      <c r="B292" s="4">
        <v>6.2309999999999999</v>
      </c>
      <c r="C292" s="4">
        <v>1.6080000000000001</v>
      </c>
      <c r="D292" s="4">
        <v>0.60299999999999998</v>
      </c>
      <c r="E292" s="4">
        <v>2.552</v>
      </c>
      <c r="F292" s="4">
        <v>6.13</v>
      </c>
      <c r="G292" s="5">
        <f t="shared" si="32"/>
        <v>-3.1551134597451069E-2</v>
      </c>
      <c r="H292" s="5">
        <f t="shared" si="33"/>
        <v>-6.2150403977623281E-4</v>
      </c>
      <c r="I292" s="5">
        <f t="shared" si="34"/>
        <v>-1.3093289689034338E-2</v>
      </c>
      <c r="J292" s="5">
        <f t="shared" si="35"/>
        <v>-1.0852713178294615E-2</v>
      </c>
      <c r="K292" s="5">
        <f t="shared" si="36"/>
        <v>-6.4829821717989899E-3</v>
      </c>
      <c r="L292" s="6">
        <f t="shared" si="37"/>
        <v>-1.2520324735271048E-2</v>
      </c>
    </row>
    <row r="293" spans="1:12" x14ac:dyDescent="0.25">
      <c r="A293" s="3">
        <v>43518</v>
      </c>
      <c r="B293" s="4">
        <v>6.2350000000000003</v>
      </c>
      <c r="C293" s="4">
        <v>1.5609999999999999</v>
      </c>
      <c r="D293" s="4">
        <v>0.6</v>
      </c>
      <c r="E293" s="4">
        <v>2.5609999999999999</v>
      </c>
      <c r="F293" s="4">
        <v>6.09</v>
      </c>
      <c r="G293" s="5">
        <f t="shared" si="32"/>
        <v>6.4195153265944604E-4</v>
      </c>
      <c r="H293" s="5">
        <f t="shared" si="33"/>
        <v>-2.922885572139311E-2</v>
      </c>
      <c r="I293" s="5">
        <f t="shared" si="34"/>
        <v>-4.9751243781094301E-3</v>
      </c>
      <c r="J293" s="5">
        <f t="shared" si="35"/>
        <v>3.5266457680249719E-3</v>
      </c>
      <c r="K293" s="5">
        <f t="shared" si="36"/>
        <v>-6.525285481239762E-3</v>
      </c>
      <c r="L293" s="6">
        <f t="shared" si="37"/>
        <v>-7.3121336560115768E-3</v>
      </c>
    </row>
    <row r="294" spans="1:12" x14ac:dyDescent="0.25">
      <c r="A294" s="3">
        <v>43521</v>
      </c>
      <c r="B294" s="4">
        <v>6.2160000000000002</v>
      </c>
      <c r="C294" s="4">
        <v>1.5920000000000001</v>
      </c>
      <c r="D294" s="4">
        <v>0.60499999999999998</v>
      </c>
      <c r="E294" s="4">
        <v>2.5920000000000001</v>
      </c>
      <c r="F294" s="4">
        <v>6.19</v>
      </c>
      <c r="G294" s="5">
        <f t="shared" si="32"/>
        <v>-3.0473135525260764E-3</v>
      </c>
      <c r="H294" s="5">
        <f t="shared" si="33"/>
        <v>1.9859064702114182E-2</v>
      </c>
      <c r="I294" s="5">
        <f t="shared" si="34"/>
        <v>8.3333333333333037E-3</v>
      </c>
      <c r="J294" s="5">
        <f t="shared" si="35"/>
        <v>1.2104646622413284E-2</v>
      </c>
      <c r="K294" s="5">
        <f t="shared" si="36"/>
        <v>1.6420361247947435E-2</v>
      </c>
      <c r="L294" s="6">
        <f t="shared" si="37"/>
        <v>1.0734018470656425E-2</v>
      </c>
    </row>
    <row r="295" spans="1:12" x14ac:dyDescent="0.25">
      <c r="A295" s="3">
        <v>43522</v>
      </c>
      <c r="B295" s="4">
        <v>6.1440000000000001</v>
      </c>
      <c r="C295" s="4">
        <v>1.649</v>
      </c>
      <c r="D295" s="4">
        <v>0.61899999999999999</v>
      </c>
      <c r="E295" s="4">
        <v>2.6</v>
      </c>
      <c r="F295" s="4">
        <v>6.15</v>
      </c>
      <c r="G295" s="5">
        <f t="shared" si="32"/>
        <v>-1.158301158301156E-2</v>
      </c>
      <c r="H295" s="5">
        <f t="shared" si="33"/>
        <v>3.5804020100502543E-2</v>
      </c>
      <c r="I295" s="5">
        <f t="shared" si="34"/>
        <v>2.3140495867768562E-2</v>
      </c>
      <c r="J295" s="5">
        <f t="shared" si="35"/>
        <v>3.0864197530864335E-3</v>
      </c>
      <c r="K295" s="5">
        <f t="shared" si="36"/>
        <v>-6.4620355411955099E-3</v>
      </c>
      <c r="L295" s="6">
        <f t="shared" si="37"/>
        <v>8.7971777194300934E-3</v>
      </c>
    </row>
    <row r="296" spans="1:12" x14ac:dyDescent="0.25">
      <c r="A296" s="3">
        <v>43523</v>
      </c>
      <c r="B296" s="4">
        <v>6.1660000000000004</v>
      </c>
      <c r="C296" s="4">
        <v>1.669</v>
      </c>
      <c r="D296" s="4">
        <v>0.629</v>
      </c>
      <c r="E296" s="4">
        <v>2.633</v>
      </c>
      <c r="F296" s="4">
        <v>6.02</v>
      </c>
      <c r="G296" s="5">
        <f t="shared" si="32"/>
        <v>3.5807291666667407E-3</v>
      </c>
      <c r="H296" s="5">
        <f t="shared" si="33"/>
        <v>1.2128562765312267E-2</v>
      </c>
      <c r="I296" s="5">
        <f t="shared" si="34"/>
        <v>1.6155088852988664E-2</v>
      </c>
      <c r="J296" s="5">
        <f t="shared" si="35"/>
        <v>1.2692307692307558E-2</v>
      </c>
      <c r="K296" s="5">
        <f t="shared" si="36"/>
        <v>-2.1138211382113914E-2</v>
      </c>
      <c r="L296" s="6">
        <f t="shared" si="37"/>
        <v>4.6836954190322636E-3</v>
      </c>
    </row>
    <row r="297" spans="1:12" x14ac:dyDescent="0.25">
      <c r="A297" s="3">
        <v>43524</v>
      </c>
      <c r="B297" s="4">
        <v>6.1289999999999996</v>
      </c>
      <c r="C297" s="4">
        <v>1.6419999999999999</v>
      </c>
      <c r="D297" s="4">
        <v>0.63500000000000001</v>
      </c>
      <c r="E297" s="4">
        <v>2.657</v>
      </c>
      <c r="F297" s="4">
        <v>6.02</v>
      </c>
      <c r="G297" s="5">
        <f t="shared" si="32"/>
        <v>-6.0006487187805879E-3</v>
      </c>
      <c r="H297" s="5">
        <f t="shared" si="33"/>
        <v>-1.6177351707609477E-2</v>
      </c>
      <c r="I297" s="5">
        <f t="shared" si="34"/>
        <v>9.5389507154213238E-3</v>
      </c>
      <c r="J297" s="5">
        <f t="shared" si="35"/>
        <v>9.1150778579567326E-3</v>
      </c>
      <c r="K297" s="5">
        <f t="shared" si="36"/>
        <v>0</v>
      </c>
      <c r="L297" s="6">
        <f t="shared" si="37"/>
        <v>-7.0479437060240176E-4</v>
      </c>
    </row>
    <row r="298" spans="1:12" x14ac:dyDescent="0.25">
      <c r="A298" s="3">
        <v>43525</v>
      </c>
      <c r="B298" s="4">
        <v>6.141</v>
      </c>
      <c r="C298" s="4">
        <v>1.625</v>
      </c>
      <c r="D298" s="4">
        <v>0.629</v>
      </c>
      <c r="E298" s="4">
        <v>2.633</v>
      </c>
      <c r="F298" s="4">
        <v>6.11</v>
      </c>
      <c r="G298" s="5">
        <f t="shared" si="32"/>
        <v>1.9579050416056454E-3</v>
      </c>
      <c r="H298" s="5">
        <f t="shared" si="33"/>
        <v>-1.0353227771010887E-2</v>
      </c>
      <c r="I298" s="5">
        <f t="shared" si="34"/>
        <v>-9.4488188976378229E-3</v>
      </c>
      <c r="J298" s="5">
        <f t="shared" si="35"/>
        <v>-9.0327436958976826E-3</v>
      </c>
      <c r="K298" s="5">
        <f t="shared" si="36"/>
        <v>1.4950166112956964E-2</v>
      </c>
      <c r="L298" s="6">
        <f t="shared" si="37"/>
        <v>-2.3853438419967564E-3</v>
      </c>
    </row>
    <row r="299" spans="1:12" x14ac:dyDescent="0.25">
      <c r="A299" s="3">
        <v>43528</v>
      </c>
      <c r="B299" s="4">
        <v>6.18</v>
      </c>
      <c r="C299" s="4">
        <v>1.637</v>
      </c>
      <c r="D299" s="4">
        <v>0.63100000000000001</v>
      </c>
      <c r="E299" s="4">
        <v>2.6630000000000003</v>
      </c>
      <c r="F299" s="4">
        <v>6.24</v>
      </c>
      <c r="G299" s="5">
        <f t="shared" si="32"/>
        <v>6.3507572056666906E-3</v>
      </c>
      <c r="H299" s="5">
        <f t="shared" si="33"/>
        <v>7.3846153846153229E-3</v>
      </c>
      <c r="I299" s="5">
        <f t="shared" si="34"/>
        <v>3.1796502384737746E-3</v>
      </c>
      <c r="J299" s="5">
        <f t="shared" si="35"/>
        <v>1.1393847322445971E-2</v>
      </c>
      <c r="K299" s="5">
        <f t="shared" si="36"/>
        <v>2.1276595744680771E-2</v>
      </c>
      <c r="L299" s="6">
        <f t="shared" si="37"/>
        <v>9.9170931791765053E-3</v>
      </c>
    </row>
    <row r="300" spans="1:12" x14ac:dyDescent="0.25">
      <c r="A300" s="3">
        <v>43529</v>
      </c>
      <c r="B300" s="4">
        <v>6.234</v>
      </c>
      <c r="C300" s="4">
        <v>1.6459999999999999</v>
      </c>
      <c r="D300" s="4">
        <v>0.629</v>
      </c>
      <c r="E300" s="4">
        <v>2.5990000000000002</v>
      </c>
      <c r="F300" s="4">
        <v>6.33</v>
      </c>
      <c r="G300" s="5">
        <f t="shared" si="32"/>
        <v>8.7378640776698546E-3</v>
      </c>
      <c r="H300" s="5">
        <f t="shared" si="33"/>
        <v>5.4978619425778419E-3</v>
      </c>
      <c r="I300" s="5">
        <f t="shared" si="34"/>
        <v>-3.1695721077654726E-3</v>
      </c>
      <c r="J300" s="5">
        <f t="shared" si="35"/>
        <v>-2.403304543747653E-2</v>
      </c>
      <c r="K300" s="5">
        <f t="shared" si="36"/>
        <v>1.4423076923076872E-2</v>
      </c>
      <c r="L300" s="6">
        <f t="shared" si="37"/>
        <v>2.9123707961651311E-4</v>
      </c>
    </row>
    <row r="301" spans="1:12" x14ac:dyDescent="0.25">
      <c r="A301" s="3">
        <v>43530</v>
      </c>
      <c r="B301" s="4">
        <v>6.2320000000000002</v>
      </c>
      <c r="C301" s="4">
        <v>1.653</v>
      </c>
      <c r="D301" s="4">
        <v>0.629</v>
      </c>
      <c r="E301" s="4">
        <v>2.6150000000000002</v>
      </c>
      <c r="F301" s="4">
        <v>6.31</v>
      </c>
      <c r="G301" s="5">
        <f t="shared" si="32"/>
        <v>-3.208213025344131E-4</v>
      </c>
      <c r="H301" s="5">
        <f t="shared" si="33"/>
        <v>4.2527339003646247E-3</v>
      </c>
      <c r="I301" s="5">
        <f t="shared" si="34"/>
        <v>0</v>
      </c>
      <c r="J301" s="5">
        <f t="shared" si="35"/>
        <v>6.1562139284341288E-3</v>
      </c>
      <c r="K301" s="5">
        <f t="shared" si="36"/>
        <v>-3.1595576619274368E-3</v>
      </c>
      <c r="L301" s="6">
        <f t="shared" si="37"/>
        <v>1.3857137728673808E-3</v>
      </c>
    </row>
    <row r="302" spans="1:12" x14ac:dyDescent="0.25">
      <c r="A302" s="3">
        <v>43531</v>
      </c>
      <c r="B302" s="4">
        <v>6.242</v>
      </c>
      <c r="C302" s="4">
        <v>1.623</v>
      </c>
      <c r="D302" s="4">
        <v>0.622</v>
      </c>
      <c r="E302" s="4">
        <v>2.605</v>
      </c>
      <c r="F302" s="4">
        <v>6.18</v>
      </c>
      <c r="G302" s="5">
        <f t="shared" si="32"/>
        <v>1.6046213093710016E-3</v>
      </c>
      <c r="H302" s="5">
        <f t="shared" si="33"/>
        <v>-1.814882032667875E-2</v>
      </c>
      <c r="I302" s="5">
        <f t="shared" si="34"/>
        <v>-1.1128775834658211E-2</v>
      </c>
      <c r="J302" s="5">
        <f t="shared" si="35"/>
        <v>-3.8240917782027539E-3</v>
      </c>
      <c r="K302" s="5">
        <f t="shared" si="36"/>
        <v>-2.0602218700475405E-2</v>
      </c>
      <c r="L302" s="6">
        <f t="shared" si="37"/>
        <v>-1.0419857066128824E-2</v>
      </c>
    </row>
    <row r="303" spans="1:12" x14ac:dyDescent="0.25">
      <c r="A303" s="3">
        <v>43532</v>
      </c>
      <c r="B303" s="4">
        <v>6.24</v>
      </c>
      <c r="C303" s="4">
        <v>1.5880000000000001</v>
      </c>
      <c r="D303" s="4">
        <v>0.61899999999999999</v>
      </c>
      <c r="E303" s="4">
        <v>2.57</v>
      </c>
      <c r="F303" s="4">
        <v>6.11</v>
      </c>
      <c r="G303" s="5">
        <f t="shared" si="32"/>
        <v>-3.2041012495986898E-4</v>
      </c>
      <c r="H303" s="5">
        <f t="shared" si="33"/>
        <v>-2.1565003080714629E-2</v>
      </c>
      <c r="I303" s="5">
        <f t="shared" si="34"/>
        <v>-4.8231511254018811E-3</v>
      </c>
      <c r="J303" s="5">
        <f t="shared" si="35"/>
        <v>-1.3435700575815779E-2</v>
      </c>
      <c r="K303" s="5">
        <f t="shared" si="36"/>
        <v>-1.1326860841423869E-2</v>
      </c>
      <c r="L303" s="6">
        <f t="shared" si="37"/>
        <v>-1.0294225149663206E-2</v>
      </c>
    </row>
    <row r="304" spans="1:12" x14ac:dyDescent="0.25">
      <c r="A304" s="3">
        <v>43535</v>
      </c>
      <c r="B304" s="4">
        <v>6.2450000000000001</v>
      </c>
      <c r="C304" s="4">
        <v>1.6099999999999999</v>
      </c>
      <c r="D304" s="4">
        <v>0.61799999999999999</v>
      </c>
      <c r="E304" s="4">
        <v>2.5709999999999997</v>
      </c>
      <c r="F304" s="4">
        <v>6.11</v>
      </c>
      <c r="G304" s="5">
        <f t="shared" si="32"/>
        <v>8.0128205128193741E-4</v>
      </c>
      <c r="H304" s="5">
        <f t="shared" si="33"/>
        <v>1.3853904282115748E-2</v>
      </c>
      <c r="I304" s="5">
        <f t="shared" si="34"/>
        <v>-1.615508885298822E-3</v>
      </c>
      <c r="J304" s="5">
        <f t="shared" si="35"/>
        <v>3.8910505836575737E-4</v>
      </c>
      <c r="K304" s="5">
        <f t="shared" si="36"/>
        <v>0</v>
      </c>
      <c r="L304" s="6">
        <f t="shared" si="37"/>
        <v>2.6857565012929239E-3</v>
      </c>
    </row>
    <row r="305" spans="1:12" x14ac:dyDescent="0.25">
      <c r="A305" s="3">
        <v>43536</v>
      </c>
      <c r="B305" s="4">
        <v>6.2649999999999997</v>
      </c>
      <c r="C305" s="4">
        <v>1.629</v>
      </c>
      <c r="D305" s="4">
        <v>0.623</v>
      </c>
      <c r="E305" s="4">
        <v>2.5880000000000001</v>
      </c>
      <c r="F305" s="4">
        <v>6.13</v>
      </c>
      <c r="G305" s="5">
        <f t="shared" si="32"/>
        <v>3.2025620496396456E-3</v>
      </c>
      <c r="H305" s="5">
        <f t="shared" si="33"/>
        <v>1.1801242236024967E-2</v>
      </c>
      <c r="I305" s="5">
        <f t="shared" si="34"/>
        <v>8.090614886731462E-3</v>
      </c>
      <c r="J305" s="5">
        <f t="shared" si="35"/>
        <v>6.612213146635737E-3</v>
      </c>
      <c r="K305" s="5">
        <f t="shared" si="36"/>
        <v>3.2733224222585289E-3</v>
      </c>
      <c r="L305" s="6">
        <f t="shared" si="37"/>
        <v>6.5959909482580679E-3</v>
      </c>
    </row>
    <row r="306" spans="1:12" x14ac:dyDescent="0.25">
      <c r="A306" s="3">
        <v>43537</v>
      </c>
      <c r="B306" s="4">
        <v>6.2009999999999996</v>
      </c>
      <c r="C306" s="4">
        <v>1.639</v>
      </c>
      <c r="D306" s="4">
        <v>0.626</v>
      </c>
      <c r="E306" s="4">
        <v>2.6120000000000001</v>
      </c>
      <c r="F306" s="4">
        <v>6.13</v>
      </c>
      <c r="G306" s="5">
        <f t="shared" si="32"/>
        <v>-1.0215482841181123E-2</v>
      </c>
      <c r="H306" s="5">
        <f t="shared" si="33"/>
        <v>6.1387354205033606E-3</v>
      </c>
      <c r="I306" s="5">
        <f t="shared" si="34"/>
        <v>4.8154093097914075E-3</v>
      </c>
      <c r="J306" s="5">
        <f t="shared" si="35"/>
        <v>9.2735703245749868E-3</v>
      </c>
      <c r="K306" s="5">
        <f t="shared" si="36"/>
        <v>0</v>
      </c>
      <c r="L306" s="6">
        <f t="shared" si="37"/>
        <v>2.0024464427377264E-3</v>
      </c>
    </row>
    <row r="307" spans="1:12" x14ac:dyDescent="0.25">
      <c r="A307" s="3">
        <v>43538</v>
      </c>
      <c r="B307" s="4">
        <v>6.2039999999999997</v>
      </c>
      <c r="C307" s="4">
        <v>1.65</v>
      </c>
      <c r="D307" s="4">
        <v>0.63800000000000001</v>
      </c>
      <c r="E307" s="4">
        <v>2.6589999999999998</v>
      </c>
      <c r="F307" s="4">
        <v>6.09</v>
      </c>
      <c r="G307" s="5">
        <f t="shared" si="32"/>
        <v>4.8379293662303979E-4</v>
      </c>
      <c r="H307" s="5">
        <f t="shared" si="33"/>
        <v>6.7114093959730337E-3</v>
      </c>
      <c r="I307" s="5">
        <f t="shared" si="34"/>
        <v>1.9169329073482455E-2</v>
      </c>
      <c r="J307" s="5">
        <f t="shared" si="35"/>
        <v>1.7993874425727308E-2</v>
      </c>
      <c r="K307" s="5">
        <f t="shared" si="36"/>
        <v>-6.525285481239762E-3</v>
      </c>
      <c r="L307" s="6">
        <f t="shared" si="37"/>
        <v>7.5666240701132148E-3</v>
      </c>
    </row>
    <row r="308" spans="1:12" x14ac:dyDescent="0.25">
      <c r="A308" s="3">
        <v>43539</v>
      </c>
      <c r="B308" s="4">
        <v>6.2160000000000002</v>
      </c>
      <c r="C308" s="4">
        <v>1.659</v>
      </c>
      <c r="D308" s="4">
        <v>0.64800000000000002</v>
      </c>
      <c r="E308" s="4">
        <v>2.6879999999999997</v>
      </c>
      <c r="F308" s="4">
        <v>6.1</v>
      </c>
      <c r="G308" s="5">
        <f t="shared" si="32"/>
        <v>1.9342359767893225E-3</v>
      </c>
      <c r="H308" s="5">
        <f t="shared" si="33"/>
        <v>5.4545454545456007E-3</v>
      </c>
      <c r="I308" s="5">
        <f t="shared" si="34"/>
        <v>1.5673981191222541E-2</v>
      </c>
      <c r="J308" s="5">
        <f t="shared" si="35"/>
        <v>1.0906355772846821E-2</v>
      </c>
      <c r="K308" s="5">
        <f t="shared" si="36"/>
        <v>1.6420361247946325E-3</v>
      </c>
      <c r="L308" s="6">
        <f t="shared" si="37"/>
        <v>7.1222309040397834E-3</v>
      </c>
    </row>
    <row r="309" spans="1:12" x14ac:dyDescent="0.25">
      <c r="A309" s="3">
        <v>43542</v>
      </c>
      <c r="B309" s="4">
        <v>6.266</v>
      </c>
      <c r="C309" s="4">
        <v>1.6619999999999999</v>
      </c>
      <c r="D309" s="4">
        <v>0.65400000000000003</v>
      </c>
      <c r="E309" s="4">
        <v>2.69</v>
      </c>
      <c r="F309" s="4">
        <v>6.18</v>
      </c>
      <c r="G309" s="5">
        <f t="shared" si="32"/>
        <v>8.0437580437580092E-3</v>
      </c>
      <c r="H309" s="5">
        <f t="shared" si="33"/>
        <v>1.8083182640145079E-3</v>
      </c>
      <c r="I309" s="5">
        <f t="shared" si="34"/>
        <v>9.2592592592593004E-3</v>
      </c>
      <c r="J309" s="5">
        <f t="shared" si="35"/>
        <v>7.4404761904767192E-4</v>
      </c>
      <c r="K309" s="5">
        <f t="shared" si="36"/>
        <v>1.3114754098360715E-2</v>
      </c>
      <c r="L309" s="6">
        <f t="shared" si="37"/>
        <v>6.594027456888041E-3</v>
      </c>
    </row>
    <row r="310" spans="1:12" x14ac:dyDescent="0.25">
      <c r="A310" s="3">
        <v>43543</v>
      </c>
      <c r="B310" s="4">
        <v>6.2359999999999998</v>
      </c>
      <c r="C310" s="4">
        <v>1.6859999999999999</v>
      </c>
      <c r="D310" s="4">
        <v>0.65400000000000003</v>
      </c>
      <c r="E310" s="4">
        <v>2.7039999999999997</v>
      </c>
      <c r="F310" s="4">
        <v>6.11</v>
      </c>
      <c r="G310" s="5">
        <f t="shared" si="32"/>
        <v>-4.7877433769550892E-3</v>
      </c>
      <c r="H310" s="5">
        <f t="shared" si="33"/>
        <v>1.4440433212996373E-2</v>
      </c>
      <c r="I310" s="5">
        <f t="shared" si="34"/>
        <v>0</v>
      </c>
      <c r="J310" s="5">
        <f t="shared" si="35"/>
        <v>5.2044609665427011E-3</v>
      </c>
      <c r="K310" s="5">
        <f t="shared" si="36"/>
        <v>-1.1326860841423869E-2</v>
      </c>
      <c r="L310" s="6">
        <f t="shared" si="37"/>
        <v>7.0605799223202317E-4</v>
      </c>
    </row>
    <row r="311" spans="1:12" x14ac:dyDescent="0.25">
      <c r="A311" s="3">
        <v>43544</v>
      </c>
      <c r="B311" s="4">
        <v>6.2389999999999999</v>
      </c>
      <c r="C311" s="4">
        <v>1.6440000000000001</v>
      </c>
      <c r="D311" s="4">
        <v>0.65100000000000002</v>
      </c>
      <c r="E311" s="4">
        <v>2.65</v>
      </c>
      <c r="F311" s="4">
        <v>6.09</v>
      </c>
      <c r="G311" s="5">
        <f t="shared" si="32"/>
        <v>4.810776138550743E-4</v>
      </c>
      <c r="H311" s="5">
        <f t="shared" si="33"/>
        <v>-2.4911032028469671E-2</v>
      </c>
      <c r="I311" s="5">
        <f t="shared" si="34"/>
        <v>-4.5871559633027248E-3</v>
      </c>
      <c r="J311" s="5">
        <f t="shared" si="35"/>
        <v>-1.9970414201183395E-2</v>
      </c>
      <c r="K311" s="5">
        <f t="shared" si="36"/>
        <v>-3.2733224222586399E-3</v>
      </c>
      <c r="L311" s="6">
        <f t="shared" si="37"/>
        <v>-1.0452169400271872E-2</v>
      </c>
    </row>
    <row r="312" spans="1:12" x14ac:dyDescent="0.25">
      <c r="A312" s="3">
        <v>43545</v>
      </c>
      <c r="B312" s="4">
        <v>6.3</v>
      </c>
      <c r="C312" s="4">
        <v>1.6059999999999999</v>
      </c>
      <c r="D312" s="4">
        <v>0.63200000000000001</v>
      </c>
      <c r="E312" s="4">
        <v>2.4889999999999999</v>
      </c>
      <c r="F312" s="4">
        <v>6.06</v>
      </c>
      <c r="G312" s="5">
        <f t="shared" si="32"/>
        <v>9.7772078858791023E-3</v>
      </c>
      <c r="H312" s="5">
        <f t="shared" si="33"/>
        <v>-2.3114355231143691E-2</v>
      </c>
      <c r="I312" s="5">
        <f t="shared" si="34"/>
        <v>-2.9185867895545337E-2</v>
      </c>
      <c r="J312" s="5">
        <f t="shared" si="35"/>
        <v>-6.0754716981132106E-2</v>
      </c>
      <c r="K312" s="5">
        <f t="shared" si="36"/>
        <v>-4.9261083743842304E-3</v>
      </c>
      <c r="L312" s="6">
        <f t="shared" si="37"/>
        <v>-2.1640768119265252E-2</v>
      </c>
    </row>
    <row r="313" spans="1:12" x14ac:dyDescent="0.25">
      <c r="A313" s="3">
        <v>43546</v>
      </c>
      <c r="B313" s="4">
        <v>6.13</v>
      </c>
      <c r="C313" s="4">
        <v>1.554</v>
      </c>
      <c r="D313" s="4">
        <v>0.623</v>
      </c>
      <c r="E313" s="4">
        <v>2.4820000000000002</v>
      </c>
      <c r="F313" s="4">
        <v>5.79</v>
      </c>
      <c r="G313" s="5">
        <f t="shared" si="32"/>
        <v>-2.6984126984126999E-2</v>
      </c>
      <c r="H313" s="5">
        <f t="shared" si="33"/>
        <v>-3.2378580323785711E-2</v>
      </c>
      <c r="I313" s="5">
        <f t="shared" si="34"/>
        <v>-1.4240506329113889E-2</v>
      </c>
      <c r="J313" s="5">
        <f t="shared" si="35"/>
        <v>-2.8123744475692103E-3</v>
      </c>
      <c r="K313" s="5">
        <f t="shared" si="36"/>
        <v>-4.4554455445544483E-2</v>
      </c>
      <c r="L313" s="6">
        <f t="shared" si="37"/>
        <v>-2.4194008706028058E-2</v>
      </c>
    </row>
    <row r="314" spans="1:12" x14ac:dyDescent="0.25">
      <c r="A314" s="3">
        <v>43549</v>
      </c>
      <c r="B314" s="4">
        <v>6.1420000000000003</v>
      </c>
      <c r="C314" s="4">
        <v>1.5550000000000002</v>
      </c>
      <c r="D314" s="4">
        <v>0.62</v>
      </c>
      <c r="E314" s="4">
        <v>2.4790000000000001</v>
      </c>
      <c r="F314" s="4">
        <v>5.8100000000000005</v>
      </c>
      <c r="G314" s="5">
        <f t="shared" si="32"/>
        <v>1.9575856443720951E-3</v>
      </c>
      <c r="H314" s="5">
        <f t="shared" si="33"/>
        <v>6.4350064350060521E-4</v>
      </c>
      <c r="I314" s="5">
        <f t="shared" si="34"/>
        <v>-4.8154093097912964E-3</v>
      </c>
      <c r="J314" s="5">
        <f t="shared" si="35"/>
        <v>-1.208702659145855E-3</v>
      </c>
      <c r="K314" s="5">
        <f t="shared" si="36"/>
        <v>3.4542314335062052E-3</v>
      </c>
      <c r="L314" s="6">
        <f t="shared" si="37"/>
        <v>6.241150488350833E-6</v>
      </c>
    </row>
    <row r="315" spans="1:12" x14ac:dyDescent="0.25">
      <c r="A315" s="3">
        <v>43550</v>
      </c>
      <c r="B315" s="4">
        <v>6.1239999999999997</v>
      </c>
      <c r="C315" s="4">
        <v>1.5329999999999999</v>
      </c>
      <c r="D315" s="4">
        <v>0.61499999999999999</v>
      </c>
      <c r="E315" s="4">
        <v>2.4740000000000002</v>
      </c>
      <c r="F315" s="4">
        <v>5.76</v>
      </c>
      <c r="G315" s="5">
        <f t="shared" si="32"/>
        <v>-2.9306414848584428E-3</v>
      </c>
      <c r="H315" s="5">
        <f t="shared" si="33"/>
        <v>-1.4147909967845762E-2</v>
      </c>
      <c r="I315" s="5">
        <f t="shared" si="34"/>
        <v>-8.0645161290322509E-3</v>
      </c>
      <c r="J315" s="5">
        <f t="shared" si="35"/>
        <v>-2.0169423154496879E-3</v>
      </c>
      <c r="K315" s="5">
        <f t="shared" si="36"/>
        <v>-8.6058519793460464E-3</v>
      </c>
      <c r="L315" s="6">
        <f t="shared" si="37"/>
        <v>-7.153172375306438E-3</v>
      </c>
    </row>
    <row r="316" spans="1:12" x14ac:dyDescent="0.25">
      <c r="A316" s="3">
        <v>43551</v>
      </c>
      <c r="B316" s="4">
        <v>6.1310000000000002</v>
      </c>
      <c r="C316" s="4">
        <v>1.5550000000000002</v>
      </c>
      <c r="D316" s="4">
        <v>0.624</v>
      </c>
      <c r="E316" s="4">
        <v>2.5140000000000002</v>
      </c>
      <c r="F316" s="4">
        <v>5.8</v>
      </c>
      <c r="G316" s="5">
        <f t="shared" si="32"/>
        <v>1.1430437622470535E-3</v>
      </c>
      <c r="H316" s="5">
        <f t="shared" si="33"/>
        <v>1.4350945857795283E-2</v>
      </c>
      <c r="I316" s="5">
        <f t="shared" si="34"/>
        <v>1.4634146341463428E-2</v>
      </c>
      <c r="J316" s="5">
        <f t="shared" si="35"/>
        <v>1.616814874696848E-2</v>
      </c>
      <c r="K316" s="5">
        <f t="shared" si="36"/>
        <v>6.9444444444444198E-3</v>
      </c>
      <c r="L316" s="6">
        <f t="shared" si="37"/>
        <v>1.0648145830583733E-2</v>
      </c>
    </row>
    <row r="317" spans="1:12" x14ac:dyDescent="0.25">
      <c r="A317" s="3">
        <v>43552</v>
      </c>
      <c r="B317" s="4">
        <v>6.1779999999999999</v>
      </c>
      <c r="C317" s="4">
        <v>1.5310000000000001</v>
      </c>
      <c r="D317" s="4">
        <v>0.61899999999999999</v>
      </c>
      <c r="E317" s="4">
        <v>2.4750000000000001</v>
      </c>
      <c r="F317" s="4">
        <v>5.84</v>
      </c>
      <c r="G317" s="5">
        <f t="shared" si="32"/>
        <v>7.6659598760397962E-3</v>
      </c>
      <c r="H317" s="5">
        <f t="shared" si="33"/>
        <v>-1.5434083601286175E-2</v>
      </c>
      <c r="I317" s="5">
        <f t="shared" si="34"/>
        <v>-8.0128205128204844E-3</v>
      </c>
      <c r="J317" s="5">
        <f t="shared" si="35"/>
        <v>-1.5513126491646823E-2</v>
      </c>
      <c r="K317" s="5">
        <f t="shared" si="36"/>
        <v>6.8965517241379448E-3</v>
      </c>
      <c r="L317" s="6">
        <f t="shared" si="37"/>
        <v>-4.8795038011151485E-3</v>
      </c>
    </row>
    <row r="318" spans="1:12" x14ac:dyDescent="0.25">
      <c r="A318" s="3">
        <v>43553</v>
      </c>
      <c r="B318" s="4">
        <v>6.2329999999999997</v>
      </c>
      <c r="C318" s="4">
        <v>1.5470000000000002</v>
      </c>
      <c r="D318" s="4">
        <v>0.621</v>
      </c>
      <c r="E318" s="4">
        <v>2.4699999999999998</v>
      </c>
      <c r="F318" s="4">
        <v>5.91</v>
      </c>
      <c r="G318" s="5">
        <f t="shared" si="32"/>
        <v>8.9025574619616687E-3</v>
      </c>
      <c r="H318" s="5">
        <f t="shared" si="33"/>
        <v>1.0450685826257411E-2</v>
      </c>
      <c r="I318" s="5">
        <f t="shared" si="34"/>
        <v>3.2310177705976439E-3</v>
      </c>
      <c r="J318" s="5">
        <f t="shared" si="35"/>
        <v>-2.0202020202021442E-3</v>
      </c>
      <c r="K318" s="5">
        <f t="shared" si="36"/>
        <v>1.1986301369863117E-2</v>
      </c>
      <c r="L318" s="6">
        <f t="shared" si="37"/>
        <v>6.5100720816955397E-3</v>
      </c>
    </row>
    <row r="319" spans="1:12" x14ac:dyDescent="0.25">
      <c r="A319" s="3">
        <v>43556</v>
      </c>
      <c r="B319" s="4">
        <v>6.3579999999999997</v>
      </c>
      <c r="C319" s="4">
        <v>1.583</v>
      </c>
      <c r="D319" s="4">
        <v>0.629</v>
      </c>
      <c r="E319" s="4">
        <v>2.4769999999999999</v>
      </c>
      <c r="F319" s="4">
        <v>6.12</v>
      </c>
      <c r="G319" s="5">
        <f t="shared" si="32"/>
        <v>2.0054548371570613E-2</v>
      </c>
      <c r="H319" s="5">
        <f t="shared" si="33"/>
        <v>2.3270846800258482E-2</v>
      </c>
      <c r="I319" s="5">
        <f t="shared" si="34"/>
        <v>1.2882447665056418E-2</v>
      </c>
      <c r="J319" s="5">
        <f t="shared" si="35"/>
        <v>2.834008097166052E-3</v>
      </c>
      <c r="K319" s="5">
        <f t="shared" si="36"/>
        <v>3.5532994923857864E-2</v>
      </c>
      <c r="L319" s="6">
        <f t="shared" si="37"/>
        <v>1.8914969171581884E-2</v>
      </c>
    </row>
    <row r="320" spans="1:12" x14ac:dyDescent="0.25">
      <c r="A320" s="3">
        <v>43557</v>
      </c>
      <c r="B320" s="4">
        <v>6.4589999999999996</v>
      </c>
      <c r="C320" s="4">
        <v>1.6</v>
      </c>
      <c r="D320" s="4">
        <v>0.63400000000000001</v>
      </c>
      <c r="E320" s="4">
        <v>2.4830000000000001</v>
      </c>
      <c r="F320" s="4">
        <v>6.33</v>
      </c>
      <c r="G320" s="5">
        <f t="shared" si="32"/>
        <v>1.5885498584460533E-2</v>
      </c>
      <c r="H320" s="5">
        <f t="shared" si="33"/>
        <v>1.0739102969046233E-2</v>
      </c>
      <c r="I320" s="5">
        <f t="shared" si="34"/>
        <v>7.9491255961843255E-3</v>
      </c>
      <c r="J320" s="5">
        <f t="shared" si="35"/>
        <v>2.422285022204429E-3</v>
      </c>
      <c r="K320" s="5">
        <f t="shared" si="36"/>
        <v>3.4313725490196179E-2</v>
      </c>
      <c r="L320" s="6">
        <f t="shared" si="37"/>
        <v>1.4261947532418339E-2</v>
      </c>
    </row>
    <row r="321" spans="1:12" x14ac:dyDescent="0.25">
      <c r="A321" s="3">
        <v>43558</v>
      </c>
      <c r="B321" s="4">
        <v>6.4889999999999999</v>
      </c>
      <c r="C321" s="4">
        <v>1.6400000000000001</v>
      </c>
      <c r="D321" s="4">
        <v>0.64900000000000002</v>
      </c>
      <c r="E321" s="4">
        <v>2.5390000000000001</v>
      </c>
      <c r="F321" s="4">
        <v>6.44</v>
      </c>
      <c r="G321" s="5">
        <f t="shared" si="32"/>
        <v>4.644681839294007E-3</v>
      </c>
      <c r="H321" s="5">
        <f t="shared" si="33"/>
        <v>2.4999999999999911E-2</v>
      </c>
      <c r="I321" s="5">
        <f t="shared" si="34"/>
        <v>2.3659305993690927E-2</v>
      </c>
      <c r="J321" s="5">
        <f t="shared" si="35"/>
        <v>2.2553362867498983E-2</v>
      </c>
      <c r="K321" s="5">
        <f t="shared" si="36"/>
        <v>1.7377567140600458E-2</v>
      </c>
      <c r="L321" s="6">
        <f t="shared" si="37"/>
        <v>1.8646983568216858E-2</v>
      </c>
    </row>
    <row r="322" spans="1:12" x14ac:dyDescent="0.25">
      <c r="A322" s="3">
        <v>43559</v>
      </c>
      <c r="B322" s="4">
        <v>6.4859999999999998</v>
      </c>
      <c r="C322" s="4">
        <v>1.647</v>
      </c>
      <c r="D322" s="4">
        <v>0.626</v>
      </c>
      <c r="E322" s="4">
        <v>2.5409999999999999</v>
      </c>
      <c r="F322" s="4">
        <v>6.4</v>
      </c>
      <c r="G322" s="5">
        <f t="shared" si="32"/>
        <v>-4.6232085067032802E-4</v>
      </c>
      <c r="H322" s="5">
        <f t="shared" si="33"/>
        <v>4.268292682926722E-3</v>
      </c>
      <c r="I322" s="5">
        <f t="shared" si="34"/>
        <v>-3.5439137134052445E-2</v>
      </c>
      <c r="J322" s="5">
        <f t="shared" si="35"/>
        <v>7.8771169751856718E-4</v>
      </c>
      <c r="K322" s="5">
        <f t="shared" si="36"/>
        <v>-6.2111801242236142E-3</v>
      </c>
      <c r="L322" s="6">
        <f t="shared" si="37"/>
        <v>-7.4113267457002197E-3</v>
      </c>
    </row>
    <row r="323" spans="1:12" x14ac:dyDescent="0.25">
      <c r="A323" s="3">
        <v>43560</v>
      </c>
      <c r="B323" s="4">
        <v>6.5309999999999997</v>
      </c>
      <c r="C323" s="4">
        <v>1.6280000000000001</v>
      </c>
      <c r="D323" s="4">
        <v>0.622</v>
      </c>
      <c r="E323" s="4">
        <v>2.5169999999999999</v>
      </c>
      <c r="F323" s="4">
        <v>6.46</v>
      </c>
      <c r="G323" s="5">
        <f t="shared" si="32"/>
        <v>6.9380203515263528E-3</v>
      </c>
      <c r="H323" s="5">
        <f t="shared" si="33"/>
        <v>-1.1536126290224602E-2</v>
      </c>
      <c r="I323" s="5">
        <f t="shared" si="34"/>
        <v>-6.389776357827448E-3</v>
      </c>
      <c r="J323" s="5">
        <f t="shared" si="35"/>
        <v>-9.445100354191327E-3</v>
      </c>
      <c r="K323" s="5">
        <f t="shared" si="36"/>
        <v>9.3749999999999112E-3</v>
      </c>
      <c r="L323" s="6">
        <f t="shared" si="37"/>
        <v>-2.2115965301434228E-3</v>
      </c>
    </row>
    <row r="324" spans="1:12" x14ac:dyDescent="0.25">
      <c r="A324" s="3">
        <v>43563</v>
      </c>
      <c r="B324" s="4">
        <v>6.5220000000000002</v>
      </c>
      <c r="C324" s="4">
        <v>1.621</v>
      </c>
      <c r="D324" s="4">
        <v>0.626</v>
      </c>
      <c r="E324" s="4">
        <v>2.5249999999999999</v>
      </c>
      <c r="F324" s="4">
        <v>6.46</v>
      </c>
      <c r="G324" s="5">
        <f t="shared" si="32"/>
        <v>-1.3780431786861724E-3</v>
      </c>
      <c r="H324" s="5">
        <f t="shared" si="33"/>
        <v>-4.299754299754377E-3</v>
      </c>
      <c r="I324" s="5">
        <f t="shared" si="34"/>
        <v>6.4308681672025081E-3</v>
      </c>
      <c r="J324" s="5">
        <f t="shared" si="35"/>
        <v>3.1783869686135002E-3</v>
      </c>
      <c r="K324" s="5">
        <f t="shared" si="36"/>
        <v>0</v>
      </c>
      <c r="L324" s="6">
        <f t="shared" si="37"/>
        <v>7.8629153147509174E-4</v>
      </c>
    </row>
    <row r="325" spans="1:12" x14ac:dyDescent="0.25">
      <c r="A325" s="3">
        <v>43564</v>
      </c>
      <c r="B325" s="4">
        <v>6.5529999999999999</v>
      </c>
      <c r="C325" s="4">
        <v>1.6139999999999999</v>
      </c>
      <c r="D325" s="4">
        <v>0.629</v>
      </c>
      <c r="E325" s="4">
        <v>2.5430000000000001</v>
      </c>
      <c r="F325" s="4">
        <v>6.47</v>
      </c>
      <c r="G325" s="5">
        <f t="shared" ref="G325:G388" si="38">B325/B324-1</f>
        <v>4.753143207604893E-3</v>
      </c>
      <c r="H325" s="5">
        <f t="shared" ref="H325:H388" si="39">C325/C324-1</f>
        <v>-4.3183220234424002E-3</v>
      </c>
      <c r="I325" s="5">
        <f t="shared" ref="I325:I388" si="40">D325/D324-1</f>
        <v>4.7923322683705027E-3</v>
      </c>
      <c r="J325" s="5">
        <f t="shared" ref="J325:J388" si="41">E325/E324-1</f>
        <v>7.128712871287135E-3</v>
      </c>
      <c r="K325" s="5">
        <f t="shared" ref="K325:K388" si="42">F325/F324-1</f>
        <v>1.5479876160990891E-3</v>
      </c>
      <c r="L325" s="6">
        <f t="shared" ref="L325:L388" si="43">AVERAGE(G325:K325)</f>
        <v>2.7807707879838441E-3</v>
      </c>
    </row>
    <row r="326" spans="1:12" x14ac:dyDescent="0.25">
      <c r="A326" s="3">
        <v>43565</v>
      </c>
      <c r="B326" s="4">
        <v>6.5270000000000001</v>
      </c>
      <c r="C326" s="4">
        <v>1.611</v>
      </c>
      <c r="D326" s="4">
        <v>0.628</v>
      </c>
      <c r="E326" s="4">
        <v>2.532</v>
      </c>
      <c r="F326" s="4">
        <v>6.48</v>
      </c>
      <c r="G326" s="5">
        <f t="shared" si="38"/>
        <v>-3.9676484053104977E-3</v>
      </c>
      <c r="H326" s="5">
        <f t="shared" si="39"/>
        <v>-1.8587360594795044E-3</v>
      </c>
      <c r="I326" s="5">
        <f t="shared" si="40"/>
        <v>-1.5898251192368873E-3</v>
      </c>
      <c r="J326" s="5">
        <f t="shared" si="41"/>
        <v>-4.325599685411019E-3</v>
      </c>
      <c r="K326" s="5">
        <f t="shared" si="42"/>
        <v>1.5455950540959051E-3</v>
      </c>
      <c r="L326" s="6">
        <f t="shared" si="43"/>
        <v>-2.0392428430684008E-3</v>
      </c>
    </row>
    <row r="327" spans="1:12" x14ac:dyDescent="0.25">
      <c r="A327" s="3">
        <v>43566</v>
      </c>
      <c r="B327" s="4">
        <v>6.5140000000000002</v>
      </c>
      <c r="C327" s="4">
        <v>1.637</v>
      </c>
      <c r="D327" s="4">
        <v>0.64100000000000001</v>
      </c>
      <c r="E327" s="4">
        <v>2.5789999999999997</v>
      </c>
      <c r="F327" s="4">
        <v>6.49</v>
      </c>
      <c r="G327" s="5">
        <f t="shared" si="38"/>
        <v>-1.9917266738164185E-3</v>
      </c>
      <c r="H327" s="5">
        <f t="shared" si="39"/>
        <v>1.613904407200506E-2</v>
      </c>
      <c r="I327" s="5">
        <f t="shared" si="40"/>
        <v>2.070063694267521E-2</v>
      </c>
      <c r="J327" s="5">
        <f t="shared" si="41"/>
        <v>1.8562401263823025E-2</v>
      </c>
      <c r="K327" s="5">
        <f t="shared" si="42"/>
        <v>1.5432098765431057E-3</v>
      </c>
      <c r="L327" s="6">
        <f t="shared" si="43"/>
        <v>1.0990713096245996E-2</v>
      </c>
    </row>
    <row r="328" spans="1:12" x14ac:dyDescent="0.25">
      <c r="A328" s="3">
        <v>43567</v>
      </c>
      <c r="B328" s="4">
        <v>6.5869999999999997</v>
      </c>
      <c r="C328" s="4">
        <v>1.6600000000000001</v>
      </c>
      <c r="D328" s="4">
        <v>0.64800000000000002</v>
      </c>
      <c r="E328" s="4">
        <v>2.6059999999999999</v>
      </c>
      <c r="F328" s="4">
        <v>6.72</v>
      </c>
      <c r="G328" s="5">
        <f t="shared" si="38"/>
        <v>1.1206631869818739E-2</v>
      </c>
      <c r="H328" s="5">
        <f t="shared" si="39"/>
        <v>1.4050091631032435E-2</v>
      </c>
      <c r="I328" s="5">
        <f t="shared" si="40"/>
        <v>1.0920436817472678E-2</v>
      </c>
      <c r="J328" s="5">
        <f t="shared" si="41"/>
        <v>1.046917409848791E-2</v>
      </c>
      <c r="K328" s="5">
        <f t="shared" si="42"/>
        <v>3.5439137134052334E-2</v>
      </c>
      <c r="L328" s="6">
        <f t="shared" si="43"/>
        <v>1.6417094310172818E-2</v>
      </c>
    </row>
    <row r="329" spans="1:12" x14ac:dyDescent="0.25">
      <c r="A329" s="3">
        <v>43570</v>
      </c>
      <c r="B329" s="4">
        <v>6.5590000000000002</v>
      </c>
      <c r="C329" s="4">
        <v>1.677</v>
      </c>
      <c r="D329" s="4">
        <v>0.65200000000000002</v>
      </c>
      <c r="E329" s="4">
        <v>2.625</v>
      </c>
      <c r="F329" s="4">
        <v>6.71</v>
      </c>
      <c r="G329" s="5">
        <f t="shared" si="38"/>
        <v>-4.2507970244419768E-3</v>
      </c>
      <c r="H329" s="5">
        <f t="shared" si="39"/>
        <v>1.0240963855421725E-2</v>
      </c>
      <c r="I329" s="5">
        <f t="shared" si="40"/>
        <v>6.1728395061728669E-3</v>
      </c>
      <c r="J329" s="5">
        <f t="shared" si="41"/>
        <v>7.2908672294704768E-3</v>
      </c>
      <c r="K329" s="5">
        <f t="shared" si="42"/>
        <v>-1.4880952380952328E-3</v>
      </c>
      <c r="L329" s="6">
        <f t="shared" si="43"/>
        <v>3.5931556657055721E-3</v>
      </c>
    </row>
    <row r="330" spans="1:12" x14ac:dyDescent="0.25">
      <c r="A330" s="3">
        <v>43571</v>
      </c>
      <c r="B330" s="4">
        <v>6.6280000000000001</v>
      </c>
      <c r="C330" s="4">
        <v>1.6739999999999999</v>
      </c>
      <c r="D330" s="4">
        <v>0.65800000000000003</v>
      </c>
      <c r="E330" s="4">
        <v>2.625</v>
      </c>
      <c r="F330" s="4">
        <v>6.73</v>
      </c>
      <c r="G330" s="5">
        <f t="shared" si="38"/>
        <v>1.0519896325659417E-2</v>
      </c>
      <c r="H330" s="5">
        <f t="shared" si="39"/>
        <v>-1.7889087656530744E-3</v>
      </c>
      <c r="I330" s="5">
        <f t="shared" si="40"/>
        <v>9.2024539877300082E-3</v>
      </c>
      <c r="J330" s="5">
        <f t="shared" si="41"/>
        <v>0</v>
      </c>
      <c r="K330" s="5">
        <f t="shared" si="42"/>
        <v>2.9806259314457684E-3</v>
      </c>
      <c r="L330" s="6">
        <f t="shared" si="43"/>
        <v>4.1828134958364236E-3</v>
      </c>
    </row>
    <row r="331" spans="1:12" x14ac:dyDescent="0.25">
      <c r="A331" s="3">
        <v>43572</v>
      </c>
      <c r="B331" s="4">
        <v>6.6530000000000005</v>
      </c>
      <c r="C331" s="4">
        <v>1.6890000000000001</v>
      </c>
      <c r="D331" s="4">
        <v>0.66600000000000004</v>
      </c>
      <c r="E331" s="4">
        <v>2.633</v>
      </c>
      <c r="F331" s="4">
        <v>6.73</v>
      </c>
      <c r="G331" s="5">
        <f t="shared" si="38"/>
        <v>3.7718768859384966E-3</v>
      </c>
      <c r="H331" s="5">
        <f t="shared" si="39"/>
        <v>8.960573476702649E-3</v>
      </c>
      <c r="I331" s="5">
        <f t="shared" si="40"/>
        <v>1.2158054711246313E-2</v>
      </c>
      <c r="J331" s="5">
        <f t="shared" si="41"/>
        <v>3.0476190476189657E-3</v>
      </c>
      <c r="K331" s="5">
        <f t="shared" si="42"/>
        <v>0</v>
      </c>
      <c r="L331" s="6">
        <f t="shared" si="43"/>
        <v>5.5876248243012846E-3</v>
      </c>
    </row>
    <row r="332" spans="1:12" x14ac:dyDescent="0.25">
      <c r="A332" s="3">
        <v>43573</v>
      </c>
      <c r="B332" s="4">
        <v>6.665</v>
      </c>
      <c r="C332" s="4">
        <v>1.694</v>
      </c>
      <c r="D332" s="4">
        <v>0.65900000000000003</v>
      </c>
      <c r="E332" s="4">
        <v>2.6240000000000001</v>
      </c>
      <c r="F332" s="4">
        <v>6.72</v>
      </c>
      <c r="G332" s="5">
        <f t="shared" si="38"/>
        <v>1.8036975800390653E-3</v>
      </c>
      <c r="H332" s="5">
        <f t="shared" si="39"/>
        <v>2.9603315571342659E-3</v>
      </c>
      <c r="I332" s="5">
        <f t="shared" si="40"/>
        <v>-1.0510510510510551E-2</v>
      </c>
      <c r="J332" s="5">
        <f t="shared" si="41"/>
        <v>-3.418154196733747E-3</v>
      </c>
      <c r="K332" s="5">
        <f t="shared" si="42"/>
        <v>-1.4858841010402246E-3</v>
      </c>
      <c r="L332" s="6">
        <f t="shared" si="43"/>
        <v>-2.1301039342222381E-3</v>
      </c>
    </row>
    <row r="333" spans="1:12" x14ac:dyDescent="0.25">
      <c r="A333" s="3">
        <v>43578</v>
      </c>
      <c r="B333" s="4">
        <v>6.6760000000000002</v>
      </c>
      <c r="C333" s="4">
        <v>1.6659999999999999</v>
      </c>
      <c r="D333" s="4">
        <v>0.65600000000000003</v>
      </c>
      <c r="E333" s="4">
        <v>2.5979999999999999</v>
      </c>
      <c r="F333" s="4">
        <v>6.72</v>
      </c>
      <c r="G333" s="5">
        <f t="shared" si="38"/>
        <v>1.6504126031509081E-3</v>
      </c>
      <c r="H333" s="5">
        <f t="shared" si="39"/>
        <v>-1.6528925619834767E-2</v>
      </c>
      <c r="I333" s="5">
        <f t="shared" si="40"/>
        <v>-4.5523520485584168E-3</v>
      </c>
      <c r="J333" s="5">
        <f t="shared" si="41"/>
        <v>-9.9085365853659457E-3</v>
      </c>
      <c r="K333" s="5">
        <f t="shared" si="42"/>
        <v>0</v>
      </c>
      <c r="L333" s="6">
        <f t="shared" si="43"/>
        <v>-5.8678803301216442E-3</v>
      </c>
    </row>
    <row r="334" spans="1:12" x14ac:dyDescent="0.25">
      <c r="A334" s="3">
        <v>43579</v>
      </c>
      <c r="B334" s="4">
        <v>6.6269999999999998</v>
      </c>
      <c r="C334" s="4">
        <v>1.6640000000000001</v>
      </c>
      <c r="D334" s="4">
        <v>0.64800000000000002</v>
      </c>
      <c r="E334" s="4">
        <v>2.5670000000000002</v>
      </c>
      <c r="F334" s="4">
        <v>6.6</v>
      </c>
      <c r="G334" s="5">
        <f t="shared" si="38"/>
        <v>-7.339724385859836E-3</v>
      </c>
      <c r="H334" s="5">
        <f t="shared" si="39"/>
        <v>-1.2004801920767472E-3</v>
      </c>
      <c r="I334" s="5">
        <f t="shared" si="40"/>
        <v>-1.2195121951219523E-2</v>
      </c>
      <c r="J334" s="5">
        <f t="shared" si="41"/>
        <v>-1.1932255581216245E-2</v>
      </c>
      <c r="K334" s="5">
        <f t="shared" si="42"/>
        <v>-1.7857142857142905E-2</v>
      </c>
      <c r="L334" s="6">
        <f t="shared" si="43"/>
        <v>-1.0104944993503052E-2</v>
      </c>
    </row>
    <row r="335" spans="1:12" x14ac:dyDescent="0.25">
      <c r="A335" s="3">
        <v>43580</v>
      </c>
      <c r="B335" s="4">
        <v>6.6189999999999998</v>
      </c>
      <c r="C335" s="4">
        <v>1.6040000000000001</v>
      </c>
      <c r="D335" s="4">
        <v>0.63600000000000001</v>
      </c>
      <c r="E335" s="4">
        <v>2.5</v>
      </c>
      <c r="F335" s="4">
        <v>6.52</v>
      </c>
      <c r="G335" s="5">
        <f t="shared" si="38"/>
        <v>-1.207182737286816E-3</v>
      </c>
      <c r="H335" s="5">
        <f t="shared" si="39"/>
        <v>-3.6057692307692291E-2</v>
      </c>
      <c r="I335" s="5">
        <f t="shared" si="40"/>
        <v>-1.851851851851849E-2</v>
      </c>
      <c r="J335" s="5">
        <f t="shared" si="41"/>
        <v>-2.6100506427736758E-2</v>
      </c>
      <c r="K335" s="5">
        <f t="shared" si="42"/>
        <v>-1.2121212121212088E-2</v>
      </c>
      <c r="L335" s="6">
        <f t="shared" si="43"/>
        <v>-1.8801022422489287E-2</v>
      </c>
    </row>
    <row r="336" spans="1:12" x14ac:dyDescent="0.25">
      <c r="A336" s="3">
        <v>43581</v>
      </c>
      <c r="B336" s="4">
        <v>6.6539999999999999</v>
      </c>
      <c r="C336" s="4">
        <v>1.6099999999999999</v>
      </c>
      <c r="D336" s="4">
        <v>0.63</v>
      </c>
      <c r="E336" s="4">
        <v>2.4</v>
      </c>
      <c r="F336" s="4">
        <v>6.62</v>
      </c>
      <c r="G336" s="5">
        <f t="shared" si="38"/>
        <v>5.2878078259555039E-3</v>
      </c>
      <c r="H336" s="5">
        <f t="shared" si="39"/>
        <v>3.7406483790523026E-3</v>
      </c>
      <c r="I336" s="5">
        <f t="shared" si="40"/>
        <v>-9.4339622641509413E-3</v>
      </c>
      <c r="J336" s="5">
        <f t="shared" si="41"/>
        <v>-4.0000000000000036E-2</v>
      </c>
      <c r="K336" s="5">
        <f t="shared" si="42"/>
        <v>1.5337423312883569E-2</v>
      </c>
      <c r="L336" s="6">
        <f t="shared" si="43"/>
        <v>-5.0136165492519202E-3</v>
      </c>
    </row>
    <row r="337" spans="1:12" x14ac:dyDescent="0.25">
      <c r="A337" s="3">
        <v>43584</v>
      </c>
      <c r="B337" s="4">
        <v>6.6950000000000003</v>
      </c>
      <c r="C337" s="4">
        <v>1.647</v>
      </c>
      <c r="D337" s="4">
        <v>0.63600000000000001</v>
      </c>
      <c r="E337" s="4">
        <v>2.41</v>
      </c>
      <c r="F337" s="4">
        <v>6.6899999999999995</v>
      </c>
      <c r="G337" s="5">
        <f t="shared" si="38"/>
        <v>6.1617072437631926E-3</v>
      </c>
      <c r="H337" s="5">
        <f t="shared" si="39"/>
        <v>2.298136645962745E-2</v>
      </c>
      <c r="I337" s="5">
        <f t="shared" si="40"/>
        <v>9.52380952380949E-3</v>
      </c>
      <c r="J337" s="5">
        <f t="shared" si="41"/>
        <v>4.1666666666668739E-3</v>
      </c>
      <c r="K337" s="5">
        <f t="shared" si="42"/>
        <v>1.0574018126888074E-2</v>
      </c>
      <c r="L337" s="6">
        <f t="shared" si="43"/>
        <v>1.0681513604151016E-2</v>
      </c>
    </row>
    <row r="338" spans="1:12" x14ac:dyDescent="0.25">
      <c r="A338" s="3">
        <v>43585</v>
      </c>
      <c r="B338" s="4">
        <v>6.6710000000000003</v>
      </c>
      <c r="C338" s="4">
        <v>1.643</v>
      </c>
      <c r="D338" s="4">
        <v>0.626</v>
      </c>
      <c r="E338" s="4">
        <v>2.3959999999999999</v>
      </c>
      <c r="F338" s="4">
        <v>7</v>
      </c>
      <c r="G338" s="5">
        <f t="shared" si="38"/>
        <v>-3.5847647498132851E-3</v>
      </c>
      <c r="H338" s="5">
        <f t="shared" si="39"/>
        <v>-2.4286581663630624E-3</v>
      </c>
      <c r="I338" s="5">
        <f t="shared" si="40"/>
        <v>-1.5723270440251569E-2</v>
      </c>
      <c r="J338" s="5">
        <f t="shared" si="41"/>
        <v>-5.8091286307054846E-3</v>
      </c>
      <c r="K338" s="5">
        <f t="shared" si="42"/>
        <v>4.6337817638266054E-2</v>
      </c>
      <c r="L338" s="6">
        <f t="shared" si="43"/>
        <v>3.7583991302265309E-3</v>
      </c>
    </row>
    <row r="339" spans="1:12" x14ac:dyDescent="0.25">
      <c r="A339" s="3">
        <v>43586</v>
      </c>
      <c r="B339" s="4">
        <v>6.649</v>
      </c>
      <c r="C339" s="4">
        <v>1.635</v>
      </c>
      <c r="D339" s="4">
        <v>0.63600000000000001</v>
      </c>
      <c r="E339" s="4">
        <v>2.3919999999999999</v>
      </c>
      <c r="F339" s="4">
        <v>7.11</v>
      </c>
      <c r="G339" s="5">
        <f t="shared" si="38"/>
        <v>-3.297856393344345E-3</v>
      </c>
      <c r="H339" s="5">
        <f t="shared" si="39"/>
        <v>-4.8691418137553066E-3</v>
      </c>
      <c r="I339" s="5">
        <f t="shared" si="40"/>
        <v>1.5974440894568787E-2</v>
      </c>
      <c r="J339" s="5">
        <f t="shared" si="41"/>
        <v>-1.6694490818029983E-3</v>
      </c>
      <c r="K339" s="5">
        <f t="shared" si="42"/>
        <v>1.5714285714285792E-2</v>
      </c>
      <c r="L339" s="6">
        <f t="shared" si="43"/>
        <v>4.3704558639903858E-3</v>
      </c>
    </row>
    <row r="340" spans="1:12" x14ac:dyDescent="0.25">
      <c r="A340" s="3">
        <v>43587</v>
      </c>
      <c r="B340" s="4">
        <v>6.6769999999999996</v>
      </c>
      <c r="C340" s="4">
        <v>1.645</v>
      </c>
      <c r="D340" s="4">
        <v>0.628</v>
      </c>
      <c r="E340" s="4">
        <v>2.3620000000000001</v>
      </c>
      <c r="F340" s="4">
        <v>7.08</v>
      </c>
      <c r="G340" s="5">
        <f t="shared" si="38"/>
        <v>4.2111595728679951E-3</v>
      </c>
      <c r="H340" s="5">
        <f t="shared" si="39"/>
        <v>6.1162079510703737E-3</v>
      </c>
      <c r="I340" s="5">
        <f t="shared" si="40"/>
        <v>-1.2578616352201255E-2</v>
      </c>
      <c r="J340" s="5">
        <f t="shared" si="41"/>
        <v>-1.2541806020066826E-2</v>
      </c>
      <c r="K340" s="5">
        <f t="shared" si="42"/>
        <v>-4.2194092827004814E-3</v>
      </c>
      <c r="L340" s="6">
        <f t="shared" si="43"/>
        <v>-3.8024928262060387E-3</v>
      </c>
    </row>
    <row r="341" spans="1:12" x14ac:dyDescent="0.25">
      <c r="A341" s="3">
        <v>43588</v>
      </c>
      <c r="B341" s="4">
        <v>6.806</v>
      </c>
      <c r="C341" s="4">
        <v>1.637</v>
      </c>
      <c r="D341" s="4">
        <v>0.626</v>
      </c>
      <c r="E341" s="4">
        <v>2.3769999999999998</v>
      </c>
      <c r="F341" s="4">
        <v>7.1</v>
      </c>
      <c r="G341" s="5">
        <f t="shared" si="38"/>
        <v>1.9320053916429547E-2</v>
      </c>
      <c r="H341" s="5">
        <f t="shared" si="39"/>
        <v>-4.8632218844985031E-3</v>
      </c>
      <c r="I341" s="5">
        <f t="shared" si="40"/>
        <v>-3.1847133757961776E-3</v>
      </c>
      <c r="J341" s="5">
        <f t="shared" si="41"/>
        <v>6.3505503810328268E-3</v>
      </c>
      <c r="K341" s="5">
        <f t="shared" si="42"/>
        <v>2.8248587570620654E-3</v>
      </c>
      <c r="L341" s="6">
        <f t="shared" si="43"/>
        <v>4.0895055588459515E-3</v>
      </c>
    </row>
    <row r="342" spans="1:12" x14ac:dyDescent="0.25">
      <c r="A342" s="3">
        <v>43592</v>
      </c>
      <c r="B342" s="4">
        <v>6.6219999999999999</v>
      </c>
      <c r="C342" s="4">
        <v>1.5939999999999999</v>
      </c>
      <c r="D342" s="4">
        <v>0.61799999999999999</v>
      </c>
      <c r="E342" s="4">
        <v>2.35</v>
      </c>
      <c r="F342" s="4">
        <v>6.93</v>
      </c>
      <c r="G342" s="5">
        <f t="shared" si="38"/>
        <v>-2.7034969144872245E-2</v>
      </c>
      <c r="H342" s="5">
        <f t="shared" si="39"/>
        <v>-2.6267562614538886E-2</v>
      </c>
      <c r="I342" s="5">
        <f t="shared" si="40"/>
        <v>-1.2779552715655007E-2</v>
      </c>
      <c r="J342" s="5">
        <f t="shared" si="41"/>
        <v>-1.1358855700462689E-2</v>
      </c>
      <c r="K342" s="5">
        <f t="shared" si="42"/>
        <v>-2.3943661971830954E-2</v>
      </c>
      <c r="L342" s="6">
        <f t="shared" si="43"/>
        <v>-2.0276920429471955E-2</v>
      </c>
    </row>
    <row r="343" spans="1:12" x14ac:dyDescent="0.25">
      <c r="A343" s="3">
        <v>43593</v>
      </c>
      <c r="B343" s="4">
        <v>6.59</v>
      </c>
      <c r="C343" s="4">
        <v>1.5960000000000001</v>
      </c>
      <c r="D343" s="4">
        <v>0.61799999999999999</v>
      </c>
      <c r="E343" s="4">
        <v>2.3519999999999999</v>
      </c>
      <c r="F343" s="4">
        <v>6.88</v>
      </c>
      <c r="G343" s="5">
        <f t="shared" si="38"/>
        <v>-4.8323769254001725E-3</v>
      </c>
      <c r="H343" s="5">
        <f t="shared" si="39"/>
        <v>1.2547051442912682E-3</v>
      </c>
      <c r="I343" s="5">
        <f t="shared" si="40"/>
        <v>0</v>
      </c>
      <c r="J343" s="5">
        <f t="shared" si="41"/>
        <v>8.5106382978716866E-4</v>
      </c>
      <c r="K343" s="5">
        <f t="shared" si="42"/>
        <v>-7.2150072150072297E-3</v>
      </c>
      <c r="L343" s="6">
        <f t="shared" si="43"/>
        <v>-1.9883230332657931E-3</v>
      </c>
    </row>
    <row r="344" spans="1:12" x14ac:dyDescent="0.25">
      <c r="A344" s="3">
        <v>43594</v>
      </c>
      <c r="B344" s="4">
        <v>6.5190000000000001</v>
      </c>
      <c r="C344" s="4">
        <v>1.569</v>
      </c>
      <c r="D344" s="4">
        <v>0.60899999999999999</v>
      </c>
      <c r="E344" s="4">
        <v>2.3220000000000001</v>
      </c>
      <c r="F344" s="4">
        <v>6.8</v>
      </c>
      <c r="G344" s="5">
        <f t="shared" si="38"/>
        <v>-1.0773899848254942E-2</v>
      </c>
      <c r="H344" s="5">
        <f t="shared" si="39"/>
        <v>-1.6917293233082775E-2</v>
      </c>
      <c r="I344" s="5">
        <f t="shared" si="40"/>
        <v>-1.4563106796116498E-2</v>
      </c>
      <c r="J344" s="5">
        <f t="shared" si="41"/>
        <v>-1.2755102040816202E-2</v>
      </c>
      <c r="K344" s="5">
        <f t="shared" si="42"/>
        <v>-1.1627906976744207E-2</v>
      </c>
      <c r="L344" s="6">
        <f t="shared" si="43"/>
        <v>-1.3327461779002925E-2</v>
      </c>
    </row>
    <row r="345" spans="1:12" x14ac:dyDescent="0.25">
      <c r="A345" s="3">
        <v>43595</v>
      </c>
      <c r="B345" s="4">
        <v>6.52</v>
      </c>
      <c r="C345" s="4">
        <v>1.575</v>
      </c>
      <c r="D345" s="4">
        <v>0.61099999999999999</v>
      </c>
      <c r="E345" s="4">
        <v>2.3290000000000002</v>
      </c>
      <c r="F345" s="4">
        <v>6.8</v>
      </c>
      <c r="G345" s="5">
        <f t="shared" si="38"/>
        <v>1.5339776039269282E-4</v>
      </c>
      <c r="H345" s="5">
        <f t="shared" si="39"/>
        <v>3.8240917782026429E-3</v>
      </c>
      <c r="I345" s="5">
        <f t="shared" si="40"/>
        <v>3.284072249589487E-3</v>
      </c>
      <c r="J345" s="5">
        <f t="shared" si="41"/>
        <v>3.0146425495263252E-3</v>
      </c>
      <c r="K345" s="5">
        <f t="shared" si="42"/>
        <v>0</v>
      </c>
      <c r="L345" s="6">
        <f t="shared" si="43"/>
        <v>2.0552408675422297E-3</v>
      </c>
    </row>
    <row r="346" spans="1:12" x14ac:dyDescent="0.25">
      <c r="A346" s="3">
        <v>43598</v>
      </c>
      <c r="B346" s="4">
        <v>6.5</v>
      </c>
      <c r="C346" s="4">
        <v>1.5510000000000002</v>
      </c>
      <c r="D346" s="4">
        <v>0.59799999999999998</v>
      </c>
      <c r="E346" s="4">
        <v>2.2629999999999999</v>
      </c>
      <c r="F346" s="4">
        <v>6.68</v>
      </c>
      <c r="G346" s="5">
        <f t="shared" si="38"/>
        <v>-3.0674846625766694E-3</v>
      </c>
      <c r="H346" s="5">
        <f t="shared" si="39"/>
        <v>-1.5238095238095162E-2</v>
      </c>
      <c r="I346" s="5">
        <f t="shared" si="40"/>
        <v>-2.1276595744680882E-2</v>
      </c>
      <c r="J346" s="5">
        <f t="shared" si="41"/>
        <v>-2.8338342636324731E-2</v>
      </c>
      <c r="K346" s="5">
        <f t="shared" si="42"/>
        <v>-1.764705882352946E-2</v>
      </c>
      <c r="L346" s="6">
        <f t="shared" si="43"/>
        <v>-1.7113515421041382E-2</v>
      </c>
    </row>
    <row r="347" spans="1:12" x14ac:dyDescent="0.25">
      <c r="A347" s="3">
        <v>43599</v>
      </c>
      <c r="B347" s="4">
        <v>6.5359999999999996</v>
      </c>
      <c r="C347" s="4">
        <v>1.5760000000000001</v>
      </c>
      <c r="D347" s="4">
        <v>0.60599999999999998</v>
      </c>
      <c r="E347" s="4">
        <v>2.2989999999999999</v>
      </c>
      <c r="F347" s="4">
        <v>6.79</v>
      </c>
      <c r="G347" s="5">
        <f t="shared" si="38"/>
        <v>5.5384615384614921E-3</v>
      </c>
      <c r="H347" s="5">
        <f t="shared" si="39"/>
        <v>1.6118633139909688E-2</v>
      </c>
      <c r="I347" s="5">
        <f t="shared" si="40"/>
        <v>1.3377926421404673E-2</v>
      </c>
      <c r="J347" s="5">
        <f t="shared" si="41"/>
        <v>1.5908086610693761E-2</v>
      </c>
      <c r="K347" s="5">
        <f t="shared" si="42"/>
        <v>1.646706586826352E-2</v>
      </c>
      <c r="L347" s="6">
        <f t="shared" si="43"/>
        <v>1.3482034715746627E-2</v>
      </c>
    </row>
    <row r="348" spans="1:12" x14ac:dyDescent="0.25">
      <c r="A348" s="3">
        <v>43600</v>
      </c>
      <c r="B348" s="4">
        <v>6.633</v>
      </c>
      <c r="C348" s="4">
        <v>1.6</v>
      </c>
      <c r="D348" s="4">
        <v>0.61</v>
      </c>
      <c r="E348" s="4">
        <v>2.302</v>
      </c>
      <c r="F348" s="4">
        <v>6.78</v>
      </c>
      <c r="G348" s="5">
        <f t="shared" si="38"/>
        <v>1.4840881272949913E-2</v>
      </c>
      <c r="H348" s="5">
        <f t="shared" si="39"/>
        <v>1.5228426395939021E-2</v>
      </c>
      <c r="I348" s="5">
        <f t="shared" si="40"/>
        <v>6.6006600660066805E-3</v>
      </c>
      <c r="J348" s="5">
        <f t="shared" si="41"/>
        <v>1.3049151805133441E-3</v>
      </c>
      <c r="K348" s="5">
        <f t="shared" si="42"/>
        <v>-1.4727540500736325E-3</v>
      </c>
      <c r="L348" s="6">
        <f t="shared" si="43"/>
        <v>7.3004257730670654E-3</v>
      </c>
    </row>
    <row r="349" spans="1:12" x14ac:dyDescent="0.25">
      <c r="A349" s="3">
        <v>43601</v>
      </c>
      <c r="B349" s="4">
        <v>6.61</v>
      </c>
      <c r="C349" s="4">
        <v>1.607</v>
      </c>
      <c r="D349" s="4">
        <v>0.61499999999999999</v>
      </c>
      <c r="E349" s="4">
        <v>2.319</v>
      </c>
      <c r="F349" s="4">
        <v>6.93</v>
      </c>
      <c r="G349" s="5">
        <f t="shared" si="38"/>
        <v>-3.4675109301974816E-3</v>
      </c>
      <c r="H349" s="5">
        <f t="shared" si="39"/>
        <v>4.3750000000000178E-3</v>
      </c>
      <c r="I349" s="5">
        <f t="shared" si="40"/>
        <v>8.1967213114753079E-3</v>
      </c>
      <c r="J349" s="5">
        <f t="shared" si="41"/>
        <v>7.3848827106863801E-3</v>
      </c>
      <c r="K349" s="5">
        <f t="shared" si="42"/>
        <v>2.2123893805309658E-2</v>
      </c>
      <c r="L349" s="6">
        <f t="shared" si="43"/>
        <v>7.7225973794547761E-3</v>
      </c>
    </row>
    <row r="350" spans="1:12" x14ac:dyDescent="0.25">
      <c r="A350" s="3">
        <v>43602</v>
      </c>
      <c r="B350" s="4">
        <v>6.5469999999999997</v>
      </c>
      <c r="C350" s="4">
        <v>1.587</v>
      </c>
      <c r="D350" s="4">
        <v>0.60299999999999998</v>
      </c>
      <c r="E350" s="4">
        <v>2.2759999999999998</v>
      </c>
      <c r="F350" s="4">
        <v>6.77</v>
      </c>
      <c r="G350" s="5">
        <f t="shared" si="38"/>
        <v>-9.5310136157338299E-3</v>
      </c>
      <c r="H350" s="5">
        <f t="shared" si="39"/>
        <v>-1.2445550715619147E-2</v>
      </c>
      <c r="I350" s="5">
        <f t="shared" si="40"/>
        <v>-1.9512195121951237E-2</v>
      </c>
      <c r="J350" s="5">
        <f t="shared" si="41"/>
        <v>-1.8542475204829767E-2</v>
      </c>
      <c r="K350" s="5">
        <f t="shared" si="42"/>
        <v>-2.3088023088023157E-2</v>
      </c>
      <c r="L350" s="6">
        <f t="shared" si="43"/>
        <v>-1.6623851549231426E-2</v>
      </c>
    </row>
    <row r="351" spans="1:12" x14ac:dyDescent="0.25">
      <c r="A351" s="3">
        <v>43605</v>
      </c>
      <c r="B351" s="4">
        <v>6.5010000000000003</v>
      </c>
      <c r="C351" s="4">
        <v>1.5640000000000001</v>
      </c>
      <c r="D351" s="4">
        <v>0.59499999999999997</v>
      </c>
      <c r="E351" s="4">
        <v>2.222</v>
      </c>
      <c r="F351" s="4">
        <v>6.77</v>
      </c>
      <c r="G351" s="5">
        <f t="shared" si="38"/>
        <v>-7.0261188330532631E-3</v>
      </c>
      <c r="H351" s="5">
        <f t="shared" si="39"/>
        <v>-1.4492753623188359E-2</v>
      </c>
      <c r="I351" s="5">
        <f t="shared" si="40"/>
        <v>-1.3266998341625258E-2</v>
      </c>
      <c r="J351" s="5">
        <f t="shared" si="41"/>
        <v>-2.3725834797890921E-2</v>
      </c>
      <c r="K351" s="5">
        <f t="shared" si="42"/>
        <v>0</v>
      </c>
      <c r="L351" s="6">
        <f t="shared" si="43"/>
        <v>-1.170234111915156E-2</v>
      </c>
    </row>
    <row r="352" spans="1:12" x14ac:dyDescent="0.25">
      <c r="A352" s="3">
        <v>43606</v>
      </c>
      <c r="B352" s="4">
        <v>6.5250000000000004</v>
      </c>
      <c r="C352" s="4">
        <v>1.5699999999999998</v>
      </c>
      <c r="D352" s="4">
        <v>0.60499999999999998</v>
      </c>
      <c r="E352" s="4">
        <v>2.2549999999999999</v>
      </c>
      <c r="F352" s="4">
        <v>6.87</v>
      </c>
      <c r="G352" s="5">
        <f t="shared" si="38"/>
        <v>3.6917397323488199E-3</v>
      </c>
      <c r="H352" s="5">
        <f t="shared" si="39"/>
        <v>3.8363171355497716E-3</v>
      </c>
      <c r="I352" s="5">
        <f t="shared" si="40"/>
        <v>1.6806722689075571E-2</v>
      </c>
      <c r="J352" s="5">
        <f t="shared" si="41"/>
        <v>1.4851485148514865E-2</v>
      </c>
      <c r="K352" s="5">
        <f t="shared" si="42"/>
        <v>1.4771048744461002E-2</v>
      </c>
      <c r="L352" s="6">
        <f t="shared" si="43"/>
        <v>1.0791462689990006E-2</v>
      </c>
    </row>
    <row r="353" spans="1:12" x14ac:dyDescent="0.25">
      <c r="A353" s="3">
        <v>43607</v>
      </c>
      <c r="B353" s="4">
        <v>6.5750000000000002</v>
      </c>
      <c r="C353" s="4">
        <v>1.528</v>
      </c>
      <c r="D353" s="4">
        <v>0.59199999999999997</v>
      </c>
      <c r="E353" s="4">
        <v>2.173</v>
      </c>
      <c r="F353" s="4">
        <v>6.88</v>
      </c>
      <c r="G353" s="5">
        <f t="shared" si="38"/>
        <v>7.6628352490422103E-3</v>
      </c>
      <c r="H353" s="5">
        <f t="shared" si="39"/>
        <v>-2.6751592356687781E-2</v>
      </c>
      <c r="I353" s="5">
        <f t="shared" si="40"/>
        <v>-2.1487603305785141E-2</v>
      </c>
      <c r="J353" s="5">
        <f t="shared" si="41"/>
        <v>-3.6363636363636265E-2</v>
      </c>
      <c r="K353" s="5">
        <f t="shared" si="42"/>
        <v>1.4556040756914523E-3</v>
      </c>
      <c r="L353" s="6">
        <f t="shared" si="43"/>
        <v>-1.5096878540275105E-2</v>
      </c>
    </row>
    <row r="354" spans="1:12" x14ac:dyDescent="0.25">
      <c r="A354" s="3">
        <v>43608</v>
      </c>
      <c r="B354" s="4">
        <v>6.593</v>
      </c>
      <c r="C354" s="4">
        <v>1.4950000000000001</v>
      </c>
      <c r="D354" s="4">
        <v>0.57899999999999996</v>
      </c>
      <c r="E354" s="4">
        <v>2.1749999999999998</v>
      </c>
      <c r="F354" s="4">
        <v>6.75</v>
      </c>
      <c r="G354" s="5">
        <f t="shared" si="38"/>
        <v>2.7376425855512032E-3</v>
      </c>
      <c r="H354" s="5">
        <f t="shared" si="39"/>
        <v>-2.1596858638743388E-2</v>
      </c>
      <c r="I354" s="5">
        <f t="shared" si="40"/>
        <v>-2.1959459459459429E-2</v>
      </c>
      <c r="J354" s="5">
        <f t="shared" si="41"/>
        <v>9.203865623561569E-4</v>
      </c>
      <c r="K354" s="5">
        <f t="shared" si="42"/>
        <v>-1.8895348837209336E-2</v>
      </c>
      <c r="L354" s="6">
        <f t="shared" si="43"/>
        <v>-1.1758727557500959E-2</v>
      </c>
    </row>
    <row r="355" spans="1:12" x14ac:dyDescent="0.25">
      <c r="A355" s="3">
        <v>43609</v>
      </c>
      <c r="B355" s="4">
        <v>6.5940000000000003</v>
      </c>
      <c r="C355" s="4">
        <v>1.4929999999999999</v>
      </c>
      <c r="D355" s="4">
        <v>0.58499999999999996</v>
      </c>
      <c r="E355" s="4">
        <v>2.1669999999999998</v>
      </c>
      <c r="F355" s="4">
        <v>6.85</v>
      </c>
      <c r="G355" s="5">
        <f t="shared" si="38"/>
        <v>1.5167602002130742E-4</v>
      </c>
      <c r="H355" s="5">
        <f t="shared" si="39"/>
        <v>-1.3377926421406228E-3</v>
      </c>
      <c r="I355" s="5">
        <f t="shared" si="40"/>
        <v>1.0362694300518172E-2</v>
      </c>
      <c r="J355" s="5">
        <f t="shared" si="41"/>
        <v>-3.6781609195402076E-3</v>
      </c>
      <c r="K355" s="5">
        <f t="shared" si="42"/>
        <v>1.4814814814814836E-2</v>
      </c>
      <c r="L355" s="6">
        <f t="shared" si="43"/>
        <v>4.0626463147346971E-3</v>
      </c>
    </row>
    <row r="356" spans="1:12" x14ac:dyDescent="0.25">
      <c r="A356" s="3">
        <v>43613</v>
      </c>
      <c r="B356" s="4">
        <v>6.585</v>
      </c>
      <c r="C356" s="4">
        <v>1.5070000000000001</v>
      </c>
      <c r="D356" s="4">
        <v>0.57599999999999996</v>
      </c>
      <c r="E356" s="4">
        <v>2.1659999999999999</v>
      </c>
      <c r="F356" s="4">
        <v>6.91</v>
      </c>
      <c r="G356" s="5">
        <f t="shared" si="38"/>
        <v>-1.3648771610555999E-3</v>
      </c>
      <c r="H356" s="5">
        <f t="shared" si="39"/>
        <v>9.377093101138767E-3</v>
      </c>
      <c r="I356" s="5">
        <f t="shared" si="40"/>
        <v>-1.5384615384615441E-2</v>
      </c>
      <c r="J356" s="5">
        <f t="shared" si="41"/>
        <v>-4.6146746654351922E-4</v>
      </c>
      <c r="K356" s="5">
        <f t="shared" si="42"/>
        <v>8.7591240875912746E-3</v>
      </c>
      <c r="L356" s="6">
        <f t="shared" si="43"/>
        <v>1.8505143530309632E-4</v>
      </c>
    </row>
    <row r="357" spans="1:12" x14ac:dyDescent="0.25">
      <c r="A357" s="3">
        <v>43614</v>
      </c>
      <c r="B357" s="4">
        <v>6.5549999999999997</v>
      </c>
      <c r="C357" s="4">
        <v>1.508</v>
      </c>
      <c r="D357" s="4">
        <v>0.57499999999999996</v>
      </c>
      <c r="E357" s="4">
        <v>2.1509999999999998</v>
      </c>
      <c r="F357" s="4">
        <v>6.79</v>
      </c>
      <c r="G357" s="5">
        <f t="shared" si="38"/>
        <v>-4.5558086560364419E-3</v>
      </c>
      <c r="H357" s="5">
        <f t="shared" si="39"/>
        <v>6.6357000663552768E-4</v>
      </c>
      <c r="I357" s="5">
        <f t="shared" si="40"/>
        <v>-1.7361111111111605E-3</v>
      </c>
      <c r="J357" s="5">
        <f t="shared" si="41"/>
        <v>-6.9252077562327319E-3</v>
      </c>
      <c r="K357" s="5">
        <f t="shared" si="42"/>
        <v>-1.7366136034732249E-2</v>
      </c>
      <c r="L357" s="6">
        <f t="shared" si="43"/>
        <v>-5.9839387102954113E-3</v>
      </c>
    </row>
    <row r="358" spans="1:12" x14ac:dyDescent="0.25">
      <c r="A358" s="3">
        <v>43615</v>
      </c>
      <c r="B358" s="4">
        <v>6.5359999999999996</v>
      </c>
      <c r="C358" s="4">
        <v>1.5089999999999999</v>
      </c>
      <c r="D358" s="4">
        <v>0.57599999999999996</v>
      </c>
      <c r="E358" s="4">
        <v>2.1720000000000002</v>
      </c>
      <c r="F358" s="4">
        <v>6.9399999999999995</v>
      </c>
      <c r="G358" s="5">
        <f t="shared" si="38"/>
        <v>-2.8985507246377384E-3</v>
      </c>
      <c r="H358" s="5">
        <f t="shared" si="39"/>
        <v>6.6312997347472979E-4</v>
      </c>
      <c r="I358" s="5">
        <f t="shared" si="40"/>
        <v>1.7391304347826875E-3</v>
      </c>
      <c r="J358" s="5">
        <f t="shared" si="41"/>
        <v>9.7629009762902896E-3</v>
      </c>
      <c r="K358" s="5">
        <f t="shared" si="42"/>
        <v>2.2091310751104487E-2</v>
      </c>
      <c r="L358" s="6">
        <f t="shared" si="43"/>
        <v>6.2715842822028914E-3</v>
      </c>
    </row>
    <row r="359" spans="1:12" x14ac:dyDescent="0.25">
      <c r="A359" s="3">
        <v>43616</v>
      </c>
      <c r="B359" s="4">
        <v>6.4509999999999996</v>
      </c>
      <c r="C359" s="4">
        <v>1.4929999999999999</v>
      </c>
      <c r="D359" s="4">
        <v>0.57299999999999995</v>
      </c>
      <c r="E359" s="4">
        <v>2.137</v>
      </c>
      <c r="F359" s="4">
        <v>6.87</v>
      </c>
      <c r="G359" s="5">
        <f t="shared" si="38"/>
        <v>-1.3004895960832319E-2</v>
      </c>
      <c r="H359" s="5">
        <f t="shared" si="39"/>
        <v>-1.0603048376408242E-2</v>
      </c>
      <c r="I359" s="5">
        <f t="shared" si="40"/>
        <v>-5.2083333333333703E-3</v>
      </c>
      <c r="J359" s="5">
        <f t="shared" si="41"/>
        <v>-1.6114180478821405E-2</v>
      </c>
      <c r="K359" s="5">
        <f t="shared" si="42"/>
        <v>-1.0086455331412059E-2</v>
      </c>
      <c r="L359" s="6">
        <f t="shared" si="43"/>
        <v>-1.1003382696161478E-2</v>
      </c>
    </row>
    <row r="360" spans="1:12" x14ac:dyDescent="0.25">
      <c r="A360" s="3">
        <v>43619</v>
      </c>
      <c r="B360" s="4">
        <v>6.4690000000000003</v>
      </c>
      <c r="C360" s="4">
        <v>1.4950000000000001</v>
      </c>
      <c r="D360" s="4">
        <v>0.57099999999999995</v>
      </c>
      <c r="E360" s="4">
        <v>2.1219999999999999</v>
      </c>
      <c r="F360" s="4">
        <v>6.75</v>
      </c>
      <c r="G360" s="5">
        <f t="shared" si="38"/>
        <v>2.7902650751823188E-3</v>
      </c>
      <c r="H360" s="5">
        <f t="shared" si="39"/>
        <v>1.3395847287342999E-3</v>
      </c>
      <c r="I360" s="5">
        <f t="shared" si="40"/>
        <v>-3.4904013961605251E-3</v>
      </c>
      <c r="J360" s="5">
        <f t="shared" si="41"/>
        <v>-7.019185774450265E-3</v>
      </c>
      <c r="K360" s="5">
        <f t="shared" si="42"/>
        <v>-1.7467248908296984E-2</v>
      </c>
      <c r="L360" s="6">
        <f t="shared" si="43"/>
        <v>-4.7693972549982307E-3</v>
      </c>
    </row>
    <row r="361" spans="1:12" x14ac:dyDescent="0.25">
      <c r="A361" s="3">
        <v>43620</v>
      </c>
      <c r="B361" s="4">
        <v>6.4770000000000003</v>
      </c>
      <c r="C361" s="4">
        <v>1.5409999999999999</v>
      </c>
      <c r="D361" s="4">
        <v>0.57899999999999996</v>
      </c>
      <c r="E361" s="4">
        <v>2.1840000000000002</v>
      </c>
      <c r="F361" s="4">
        <v>6.83</v>
      </c>
      <c r="G361" s="5">
        <f t="shared" si="38"/>
        <v>1.2366671819445951E-3</v>
      </c>
      <c r="H361" s="5">
        <f t="shared" si="39"/>
        <v>3.076923076923066E-2</v>
      </c>
      <c r="I361" s="5">
        <f t="shared" si="40"/>
        <v>1.4010507880910739E-2</v>
      </c>
      <c r="J361" s="5">
        <f t="shared" si="41"/>
        <v>2.9217719132893727E-2</v>
      </c>
      <c r="K361" s="5">
        <f t="shared" si="42"/>
        <v>1.185185185185178E-2</v>
      </c>
      <c r="L361" s="6">
        <f t="shared" si="43"/>
        <v>1.7417195363366299E-2</v>
      </c>
    </row>
    <row r="362" spans="1:12" x14ac:dyDescent="0.25">
      <c r="A362" s="3">
        <v>43621</v>
      </c>
      <c r="B362" s="4">
        <v>6.4630000000000001</v>
      </c>
      <c r="C362" s="4">
        <v>1.5249999999999999</v>
      </c>
      <c r="D362" s="4">
        <v>0.57799999999999996</v>
      </c>
      <c r="E362" s="4">
        <v>2.1440000000000001</v>
      </c>
      <c r="F362" s="4">
        <v>6.85</v>
      </c>
      <c r="G362" s="5">
        <f t="shared" si="38"/>
        <v>-2.1614945190675527E-3</v>
      </c>
      <c r="H362" s="5">
        <f t="shared" si="39"/>
        <v>-1.0382868267358902E-2</v>
      </c>
      <c r="I362" s="5">
        <f t="shared" si="40"/>
        <v>-1.7271157167529916E-3</v>
      </c>
      <c r="J362" s="5">
        <f t="shared" si="41"/>
        <v>-1.8315018315018361E-2</v>
      </c>
      <c r="K362" s="5">
        <f t="shared" si="42"/>
        <v>2.9282576866762611E-3</v>
      </c>
      <c r="L362" s="6">
        <f t="shared" si="43"/>
        <v>-5.9316478263043097E-3</v>
      </c>
    </row>
    <row r="363" spans="1:12" x14ac:dyDescent="0.25">
      <c r="A363" s="3">
        <v>43622</v>
      </c>
      <c r="B363" s="4">
        <v>6.4409999999999998</v>
      </c>
      <c r="C363" s="4">
        <v>1.512</v>
      </c>
      <c r="D363" s="4">
        <v>0.57199999999999995</v>
      </c>
      <c r="E363" s="4">
        <v>2.1339999999999999</v>
      </c>
      <c r="F363" s="4">
        <v>6.83</v>
      </c>
      <c r="G363" s="5">
        <f t="shared" si="38"/>
        <v>-3.4039919542008246E-3</v>
      </c>
      <c r="H363" s="5">
        <f t="shared" si="39"/>
        <v>-8.5245901639343646E-3</v>
      </c>
      <c r="I363" s="5">
        <f t="shared" si="40"/>
        <v>-1.038062283737029E-2</v>
      </c>
      <c r="J363" s="5">
        <f t="shared" si="41"/>
        <v>-4.6641791044776948E-3</v>
      </c>
      <c r="K363" s="5">
        <f t="shared" si="42"/>
        <v>-2.9197080291970545E-3</v>
      </c>
      <c r="L363" s="6">
        <f t="shared" si="43"/>
        <v>-5.9786184178360459E-3</v>
      </c>
    </row>
    <row r="364" spans="1:12" x14ac:dyDescent="0.25">
      <c r="A364" s="3">
        <v>43623</v>
      </c>
      <c r="B364" s="4">
        <v>6.5090000000000003</v>
      </c>
      <c r="C364" s="4">
        <v>1.5110000000000001</v>
      </c>
      <c r="D364" s="4">
        <v>0.57599999999999996</v>
      </c>
      <c r="E364" s="4">
        <v>2.145</v>
      </c>
      <c r="F364" s="4">
        <v>6.92</v>
      </c>
      <c r="G364" s="5">
        <f t="shared" si="38"/>
        <v>1.0557366868498841E-2</v>
      </c>
      <c r="H364" s="5">
        <f t="shared" si="39"/>
        <v>-6.6137566137558501E-4</v>
      </c>
      <c r="I364" s="5">
        <f t="shared" si="40"/>
        <v>6.9930069930070893E-3</v>
      </c>
      <c r="J364" s="5">
        <f t="shared" si="41"/>
        <v>5.1546391752577136E-3</v>
      </c>
      <c r="K364" s="5">
        <f t="shared" si="42"/>
        <v>1.3177159590043841E-2</v>
      </c>
      <c r="L364" s="6">
        <f t="shared" si="43"/>
        <v>7.0441593930863798E-3</v>
      </c>
    </row>
    <row r="365" spans="1:12" x14ac:dyDescent="0.25">
      <c r="A365" s="3">
        <v>43626</v>
      </c>
      <c r="B365" s="4">
        <v>6.5839999999999996</v>
      </c>
      <c r="C365" s="4">
        <v>1.5310000000000001</v>
      </c>
      <c r="D365" s="4">
        <v>0.58399999999999996</v>
      </c>
      <c r="E365" s="4">
        <v>2.161</v>
      </c>
      <c r="F365" s="4">
        <v>7.07</v>
      </c>
      <c r="G365" s="5">
        <f t="shared" si="38"/>
        <v>1.1522507297587747E-2</v>
      </c>
      <c r="H365" s="5">
        <f t="shared" si="39"/>
        <v>1.3236267372600974E-2</v>
      </c>
      <c r="I365" s="5">
        <f t="shared" si="40"/>
        <v>1.388888888888884E-2</v>
      </c>
      <c r="J365" s="5">
        <f t="shared" si="41"/>
        <v>7.4592074592074731E-3</v>
      </c>
      <c r="K365" s="5">
        <f t="shared" si="42"/>
        <v>2.1676300578034713E-2</v>
      </c>
      <c r="L365" s="6">
        <f t="shared" si="43"/>
        <v>1.355663431926395E-2</v>
      </c>
    </row>
    <row r="366" spans="1:12" x14ac:dyDescent="0.25">
      <c r="A366" s="3">
        <v>43627</v>
      </c>
      <c r="B366" s="4">
        <v>6.5590000000000002</v>
      </c>
      <c r="C366" s="4">
        <v>1.522</v>
      </c>
      <c r="D366" s="4">
        <v>0.58099999999999996</v>
      </c>
      <c r="E366" s="4">
        <v>2.1619999999999999</v>
      </c>
      <c r="F366" s="4">
        <v>7.02</v>
      </c>
      <c r="G366" s="5">
        <f t="shared" si="38"/>
        <v>-3.7970838396110818E-3</v>
      </c>
      <c r="H366" s="5">
        <f t="shared" si="39"/>
        <v>-5.878510777269863E-3</v>
      </c>
      <c r="I366" s="5">
        <f t="shared" si="40"/>
        <v>-5.136986301369828E-3</v>
      </c>
      <c r="J366" s="5">
        <f t="shared" si="41"/>
        <v>4.6274872744089812E-4</v>
      </c>
      <c r="K366" s="5">
        <f t="shared" si="42"/>
        <v>-7.0721357850072053E-3</v>
      </c>
      <c r="L366" s="6">
        <f t="shared" si="43"/>
        <v>-4.284393595163416E-3</v>
      </c>
    </row>
    <row r="367" spans="1:12" x14ac:dyDescent="0.25">
      <c r="A367" s="3">
        <v>43628</v>
      </c>
      <c r="B367" s="4">
        <v>6.4889999999999999</v>
      </c>
      <c r="C367" s="4">
        <v>1.5049999999999999</v>
      </c>
      <c r="D367" s="4">
        <v>0.57999999999999996</v>
      </c>
      <c r="E367" s="4">
        <v>2.1390000000000002</v>
      </c>
      <c r="F367" s="4">
        <v>6.84</v>
      </c>
      <c r="G367" s="5">
        <f t="shared" si="38"/>
        <v>-1.067235859124871E-2</v>
      </c>
      <c r="H367" s="5">
        <f t="shared" si="39"/>
        <v>-1.1169513797634756E-2</v>
      </c>
      <c r="I367" s="5">
        <f t="shared" si="40"/>
        <v>-1.7211703958691649E-3</v>
      </c>
      <c r="J367" s="5">
        <f t="shared" si="41"/>
        <v>-1.0638297872340274E-2</v>
      </c>
      <c r="K367" s="5">
        <f t="shared" si="42"/>
        <v>-2.564102564102555E-2</v>
      </c>
      <c r="L367" s="6">
        <f t="shared" si="43"/>
        <v>-1.1968473259623691E-2</v>
      </c>
    </row>
    <row r="368" spans="1:12" x14ac:dyDescent="0.25">
      <c r="A368" s="3">
        <v>43629</v>
      </c>
      <c r="B368" s="4">
        <v>6.4790000000000001</v>
      </c>
      <c r="C368" s="4">
        <v>1.4950000000000001</v>
      </c>
      <c r="D368" s="4">
        <v>0.58099999999999996</v>
      </c>
      <c r="E368" s="4">
        <v>2.1469999999999998</v>
      </c>
      <c r="F368" s="4">
        <v>6.84</v>
      </c>
      <c r="G368" s="5">
        <f t="shared" si="38"/>
        <v>-1.5410695022345378E-3</v>
      </c>
      <c r="H368" s="5">
        <f t="shared" si="39"/>
        <v>-6.6445182724250706E-3</v>
      </c>
      <c r="I368" s="5">
        <f t="shared" si="40"/>
        <v>1.7241379310344307E-3</v>
      </c>
      <c r="J368" s="5">
        <f t="shared" si="41"/>
        <v>3.7400654511452469E-3</v>
      </c>
      <c r="K368" s="5">
        <f t="shared" si="42"/>
        <v>0</v>
      </c>
      <c r="L368" s="6">
        <f t="shared" si="43"/>
        <v>-5.4427687849598614E-4</v>
      </c>
    </row>
    <row r="369" spans="1:12" x14ac:dyDescent="0.25">
      <c r="A369" s="3">
        <v>43630</v>
      </c>
      <c r="B369" s="4">
        <v>6.4560000000000004</v>
      </c>
      <c r="C369" s="4">
        <v>1.49</v>
      </c>
      <c r="D369" s="4">
        <v>0.57699999999999996</v>
      </c>
      <c r="E369" s="4">
        <v>2.1240000000000001</v>
      </c>
      <c r="F369" s="4">
        <v>6.76</v>
      </c>
      <c r="G369" s="5">
        <f t="shared" si="38"/>
        <v>-3.5499305448370988E-3</v>
      </c>
      <c r="H369" s="5">
        <f t="shared" si="39"/>
        <v>-3.3444816053512794E-3</v>
      </c>
      <c r="I369" s="5">
        <f t="shared" si="40"/>
        <v>-6.8846815834767705E-3</v>
      </c>
      <c r="J369" s="5">
        <f t="shared" si="41"/>
        <v>-1.0712622263623461E-2</v>
      </c>
      <c r="K369" s="5">
        <f t="shared" si="42"/>
        <v>-1.1695906432748537E-2</v>
      </c>
      <c r="L369" s="6">
        <f t="shared" si="43"/>
        <v>-7.2375244860074291E-3</v>
      </c>
    </row>
    <row r="370" spans="1:12" x14ac:dyDescent="0.25">
      <c r="A370" s="3">
        <v>43633</v>
      </c>
      <c r="B370" s="4">
        <v>6.5110000000000001</v>
      </c>
      <c r="C370" s="4">
        <v>1.5070000000000001</v>
      </c>
      <c r="D370" s="4">
        <v>0.57899999999999996</v>
      </c>
      <c r="E370" s="4">
        <v>2.1419999999999999</v>
      </c>
      <c r="F370" s="4">
        <v>6.89</v>
      </c>
      <c r="G370" s="5">
        <f t="shared" si="38"/>
        <v>8.5192069392812098E-3</v>
      </c>
      <c r="H370" s="5">
        <f t="shared" si="39"/>
        <v>1.140939597315449E-2</v>
      </c>
      <c r="I370" s="5">
        <f t="shared" si="40"/>
        <v>3.4662045060658286E-3</v>
      </c>
      <c r="J370" s="5">
        <f t="shared" si="41"/>
        <v>8.4745762711864181E-3</v>
      </c>
      <c r="K370" s="5">
        <f t="shared" si="42"/>
        <v>1.9230769230769162E-2</v>
      </c>
      <c r="L370" s="6">
        <f t="shared" si="43"/>
        <v>1.0220030584091423E-2</v>
      </c>
    </row>
    <row r="371" spans="1:12" x14ac:dyDescent="0.25">
      <c r="A371" s="3">
        <v>43634</v>
      </c>
      <c r="B371" s="4">
        <v>6.5759999999999996</v>
      </c>
      <c r="C371" s="4">
        <v>1.516</v>
      </c>
      <c r="D371" s="4">
        <v>0.58099999999999996</v>
      </c>
      <c r="E371" s="4">
        <v>2.15</v>
      </c>
      <c r="F371" s="4">
        <v>7.1</v>
      </c>
      <c r="G371" s="5">
        <f t="shared" si="38"/>
        <v>9.9831055137458158E-3</v>
      </c>
      <c r="H371" s="5">
        <f t="shared" si="39"/>
        <v>5.9721300597213034E-3</v>
      </c>
      <c r="I371" s="5">
        <f t="shared" si="40"/>
        <v>3.4542314335059832E-3</v>
      </c>
      <c r="J371" s="5">
        <f t="shared" si="41"/>
        <v>3.7348272642390157E-3</v>
      </c>
      <c r="K371" s="5">
        <f t="shared" si="42"/>
        <v>3.0478955007256836E-2</v>
      </c>
      <c r="L371" s="6">
        <f t="shared" si="43"/>
        <v>1.0724649855693791E-2</v>
      </c>
    </row>
    <row r="372" spans="1:12" x14ac:dyDescent="0.25">
      <c r="A372" s="3">
        <v>43635</v>
      </c>
      <c r="B372" s="4">
        <v>6.5730000000000004</v>
      </c>
      <c r="C372" s="4">
        <v>1.532</v>
      </c>
      <c r="D372" s="4">
        <v>0.59199999999999997</v>
      </c>
      <c r="E372" s="4">
        <v>2.2250000000000001</v>
      </c>
      <c r="F372" s="4">
        <v>7.11</v>
      </c>
      <c r="G372" s="5">
        <f t="shared" si="38"/>
        <v>-4.5620437956195303E-4</v>
      </c>
      <c r="H372" s="5">
        <f t="shared" si="39"/>
        <v>1.055408970976246E-2</v>
      </c>
      <c r="I372" s="5">
        <f t="shared" si="40"/>
        <v>1.8932874354561147E-2</v>
      </c>
      <c r="J372" s="5">
        <f t="shared" si="41"/>
        <v>3.488372093023262E-2</v>
      </c>
      <c r="K372" s="5">
        <f t="shared" si="42"/>
        <v>1.4084507042253502E-3</v>
      </c>
      <c r="L372" s="6">
        <f t="shared" si="43"/>
        <v>1.3064586263843925E-2</v>
      </c>
    </row>
    <row r="373" spans="1:12" x14ac:dyDescent="0.25">
      <c r="A373" s="3">
        <v>43636</v>
      </c>
      <c r="B373" s="4">
        <v>6.54</v>
      </c>
      <c r="C373" s="4">
        <v>1.5049999999999999</v>
      </c>
      <c r="D373" s="4">
        <v>0.58399999999999996</v>
      </c>
      <c r="E373" s="4">
        <v>2.177</v>
      </c>
      <c r="F373" s="4">
        <v>7.08</v>
      </c>
      <c r="G373" s="5">
        <f t="shared" si="38"/>
        <v>-5.0205385668644631E-3</v>
      </c>
      <c r="H373" s="5">
        <f t="shared" si="39"/>
        <v>-1.762402088772852E-2</v>
      </c>
      <c r="I373" s="5">
        <f t="shared" si="40"/>
        <v>-1.3513513513513487E-2</v>
      </c>
      <c r="J373" s="5">
        <f t="shared" si="41"/>
        <v>-2.157303370786523E-2</v>
      </c>
      <c r="K373" s="5">
        <f t="shared" si="42"/>
        <v>-4.2194092827004814E-3</v>
      </c>
      <c r="L373" s="6">
        <f t="shared" si="43"/>
        <v>-1.2390103191734437E-2</v>
      </c>
    </row>
    <row r="374" spans="1:12" x14ac:dyDescent="0.25">
      <c r="A374" s="3">
        <v>43637</v>
      </c>
      <c r="B374" s="4">
        <v>6.4960000000000004</v>
      </c>
      <c r="C374" s="4">
        <v>1.4870000000000001</v>
      </c>
      <c r="D374" s="4">
        <v>0.58099999999999996</v>
      </c>
      <c r="E374" s="4">
        <v>2.157</v>
      </c>
      <c r="F374" s="4">
        <v>7.03</v>
      </c>
      <c r="G374" s="5">
        <f t="shared" si="38"/>
        <v>-6.7278287461772779E-3</v>
      </c>
      <c r="H374" s="5">
        <f t="shared" si="39"/>
        <v>-1.1960132890365349E-2</v>
      </c>
      <c r="I374" s="5">
        <f t="shared" si="40"/>
        <v>-5.136986301369828E-3</v>
      </c>
      <c r="J374" s="5">
        <f t="shared" si="41"/>
        <v>-9.186954524575075E-3</v>
      </c>
      <c r="K374" s="5">
        <f t="shared" si="42"/>
        <v>-7.0621468926553854E-3</v>
      </c>
      <c r="L374" s="6">
        <f t="shared" si="43"/>
        <v>-8.0148098710285838E-3</v>
      </c>
    </row>
    <row r="375" spans="1:12" x14ac:dyDescent="0.25">
      <c r="A375" s="3">
        <v>43640</v>
      </c>
      <c r="B375" s="4">
        <v>6.4580000000000002</v>
      </c>
      <c r="C375" s="4">
        <v>1.4849999999999999</v>
      </c>
      <c r="D375" s="4">
        <v>0.56999999999999995</v>
      </c>
      <c r="E375" s="4">
        <v>2.1520000000000001</v>
      </c>
      <c r="F375" s="4">
        <v>6.95</v>
      </c>
      <c r="G375" s="5">
        <f t="shared" si="38"/>
        <v>-5.8497536945812945E-3</v>
      </c>
      <c r="H375" s="5">
        <f t="shared" si="39"/>
        <v>-1.3449899125758114E-3</v>
      </c>
      <c r="I375" s="5">
        <f t="shared" si="40"/>
        <v>-1.8932874354561147E-2</v>
      </c>
      <c r="J375" s="5">
        <f t="shared" si="41"/>
        <v>-2.3180343069076903E-3</v>
      </c>
      <c r="K375" s="5">
        <f t="shared" si="42"/>
        <v>-1.1379800853485111E-2</v>
      </c>
      <c r="L375" s="6">
        <f t="shared" si="43"/>
        <v>-7.9650906244222112E-3</v>
      </c>
    </row>
    <row r="376" spans="1:12" x14ac:dyDescent="0.25">
      <c r="A376" s="3">
        <v>43641</v>
      </c>
      <c r="B376" s="4">
        <v>6.4779999999999998</v>
      </c>
      <c r="C376" s="4">
        <v>1.4689999999999999</v>
      </c>
      <c r="D376" s="4">
        <v>0.56699999999999995</v>
      </c>
      <c r="E376" s="4">
        <v>2.161</v>
      </c>
      <c r="F376" s="4">
        <v>7.02</v>
      </c>
      <c r="G376" s="5">
        <f t="shared" si="38"/>
        <v>3.0969340353050878E-3</v>
      </c>
      <c r="H376" s="5">
        <f t="shared" si="39"/>
        <v>-1.077441077441077E-2</v>
      </c>
      <c r="I376" s="5">
        <f t="shared" si="40"/>
        <v>-5.2631578947368585E-3</v>
      </c>
      <c r="J376" s="5">
        <f t="shared" si="41"/>
        <v>4.1821561338288848E-3</v>
      </c>
      <c r="K376" s="5">
        <f t="shared" si="42"/>
        <v>1.0071942446043147E-2</v>
      </c>
      <c r="L376" s="6">
        <f t="shared" si="43"/>
        <v>2.6269278920589836E-4</v>
      </c>
    </row>
    <row r="377" spans="1:12" x14ac:dyDescent="0.25">
      <c r="A377" s="3">
        <v>43642</v>
      </c>
      <c r="B377" s="4">
        <v>6.4969999999999999</v>
      </c>
      <c r="C377" s="4">
        <v>1.4929999999999999</v>
      </c>
      <c r="D377" s="4">
        <v>0.56899999999999995</v>
      </c>
      <c r="E377" s="4">
        <v>2.181</v>
      </c>
      <c r="F377" s="4">
        <v>7.07</v>
      </c>
      <c r="G377" s="5">
        <f t="shared" si="38"/>
        <v>2.9330040135844282E-3</v>
      </c>
      <c r="H377" s="5">
        <f t="shared" si="39"/>
        <v>1.6337644656228667E-2</v>
      </c>
      <c r="I377" s="5">
        <f t="shared" si="40"/>
        <v>3.5273368606703048E-3</v>
      </c>
      <c r="J377" s="5">
        <f t="shared" si="41"/>
        <v>9.2549745488199608E-3</v>
      </c>
      <c r="K377" s="5">
        <f t="shared" si="42"/>
        <v>7.1225071225071712E-3</v>
      </c>
      <c r="L377" s="6">
        <f t="shared" si="43"/>
        <v>7.8350934403621057E-3</v>
      </c>
    </row>
    <row r="378" spans="1:12" x14ac:dyDescent="0.25">
      <c r="A378" s="3">
        <v>43643</v>
      </c>
      <c r="B378" s="4">
        <v>6.548</v>
      </c>
      <c r="C378" s="4">
        <v>1.5</v>
      </c>
      <c r="D378" s="4">
        <v>0.56899999999999995</v>
      </c>
      <c r="E378" s="4">
        <v>2.1829999999999998</v>
      </c>
      <c r="F378" s="4">
        <v>7.11</v>
      </c>
      <c r="G378" s="5">
        <f t="shared" si="38"/>
        <v>7.8497768200709306E-3</v>
      </c>
      <c r="H378" s="5">
        <f t="shared" si="39"/>
        <v>4.6885465505694945E-3</v>
      </c>
      <c r="I378" s="5">
        <f t="shared" si="40"/>
        <v>0</v>
      </c>
      <c r="J378" s="5">
        <f t="shared" si="41"/>
        <v>9.1701054562109974E-4</v>
      </c>
      <c r="K378" s="5">
        <f t="shared" si="42"/>
        <v>5.657708628005631E-3</v>
      </c>
      <c r="L378" s="6">
        <f t="shared" si="43"/>
        <v>3.8226085088534311E-3</v>
      </c>
    </row>
    <row r="379" spans="1:12" x14ac:dyDescent="0.25">
      <c r="A379" s="3">
        <v>43644</v>
      </c>
      <c r="B379" s="4">
        <v>6.569</v>
      </c>
      <c r="C379" s="4">
        <v>1.498</v>
      </c>
      <c r="D379" s="4">
        <v>0.56599999999999995</v>
      </c>
      <c r="E379" s="4">
        <v>2.198</v>
      </c>
      <c r="F379" s="4">
        <v>7.14</v>
      </c>
      <c r="G379" s="5">
        <f t="shared" si="38"/>
        <v>3.2070861331703338E-3</v>
      </c>
      <c r="H379" s="5">
        <f t="shared" si="39"/>
        <v>-1.3333333333332975E-3</v>
      </c>
      <c r="I379" s="5">
        <f t="shared" si="40"/>
        <v>-5.2724077328646368E-3</v>
      </c>
      <c r="J379" s="5">
        <f t="shared" si="41"/>
        <v>6.8712780577186994E-3</v>
      </c>
      <c r="K379" s="5">
        <f t="shared" si="42"/>
        <v>4.2194092827003704E-3</v>
      </c>
      <c r="L379" s="6">
        <f t="shared" si="43"/>
        <v>1.5384064814782938E-3</v>
      </c>
    </row>
    <row r="380" spans="1:12" x14ac:dyDescent="0.25">
      <c r="A380" s="3">
        <v>43647</v>
      </c>
      <c r="B380" s="4">
        <v>6.6180000000000003</v>
      </c>
      <c r="C380" s="4">
        <v>1.5249999999999999</v>
      </c>
      <c r="D380" s="4">
        <v>0.57199999999999995</v>
      </c>
      <c r="E380" s="4">
        <v>2.2200000000000002</v>
      </c>
      <c r="F380" s="4">
        <v>7.13</v>
      </c>
      <c r="G380" s="5">
        <f t="shared" si="38"/>
        <v>7.4592784289846392E-3</v>
      </c>
      <c r="H380" s="5">
        <f t="shared" si="39"/>
        <v>1.8024032042723626E-2</v>
      </c>
      <c r="I380" s="5">
        <f t="shared" si="40"/>
        <v>1.0600706713780994E-2</v>
      </c>
      <c r="J380" s="5">
        <f t="shared" si="41"/>
        <v>1.0009099181073733E-2</v>
      </c>
      <c r="K380" s="5">
        <f t="shared" si="42"/>
        <v>-1.4005602240896309E-3</v>
      </c>
      <c r="L380" s="6">
        <f t="shared" si="43"/>
        <v>8.9385112284946725E-3</v>
      </c>
    </row>
    <row r="381" spans="1:12" x14ac:dyDescent="0.25">
      <c r="A381" s="3">
        <v>43648</v>
      </c>
      <c r="B381" s="4">
        <v>6.6890000000000001</v>
      </c>
      <c r="C381" s="4">
        <v>1.538</v>
      </c>
      <c r="D381" s="4">
        <v>0.57599999999999996</v>
      </c>
      <c r="E381" s="4">
        <v>2.2250000000000001</v>
      </c>
      <c r="F381" s="4">
        <v>7.22</v>
      </c>
      <c r="G381" s="5">
        <f t="shared" si="38"/>
        <v>1.0728316711997588E-2</v>
      </c>
      <c r="H381" s="5">
        <f t="shared" si="39"/>
        <v>8.5245901639345867E-3</v>
      </c>
      <c r="I381" s="5">
        <f t="shared" si="40"/>
        <v>6.9930069930070893E-3</v>
      </c>
      <c r="J381" s="5">
        <f t="shared" si="41"/>
        <v>2.2522522522521182E-3</v>
      </c>
      <c r="K381" s="5">
        <f t="shared" si="42"/>
        <v>1.2622720897615736E-2</v>
      </c>
      <c r="L381" s="6">
        <f t="shared" si="43"/>
        <v>8.2241774037614228E-3</v>
      </c>
    </row>
    <row r="382" spans="1:12" x14ac:dyDescent="0.25">
      <c r="A382" s="3">
        <v>43649</v>
      </c>
      <c r="B382" s="4">
        <v>6.7149999999999999</v>
      </c>
      <c r="C382" s="4">
        <v>1.55</v>
      </c>
      <c r="D382" s="4">
        <v>0.58299999999999996</v>
      </c>
      <c r="E382" s="4">
        <v>2.2359999999999998</v>
      </c>
      <c r="F382" s="4">
        <v>7.34</v>
      </c>
      <c r="G382" s="5">
        <f t="shared" si="38"/>
        <v>3.8869786216175761E-3</v>
      </c>
      <c r="H382" s="5">
        <f t="shared" si="39"/>
        <v>7.8023407022107527E-3</v>
      </c>
      <c r="I382" s="5">
        <f t="shared" si="40"/>
        <v>1.2152777777777679E-2</v>
      </c>
      <c r="J382" s="5">
        <f t="shared" si="41"/>
        <v>4.9438202247189533E-3</v>
      </c>
      <c r="K382" s="5">
        <f t="shared" si="42"/>
        <v>1.6620498614958512E-2</v>
      </c>
      <c r="L382" s="6">
        <f t="shared" si="43"/>
        <v>9.081283188256694E-3</v>
      </c>
    </row>
    <row r="383" spans="1:12" x14ac:dyDescent="0.25">
      <c r="A383" s="3">
        <v>43650</v>
      </c>
      <c r="B383" s="4">
        <v>6.7160000000000002</v>
      </c>
      <c r="C383" s="4">
        <v>1.56</v>
      </c>
      <c r="D383" s="4">
        <v>0.58299999999999996</v>
      </c>
      <c r="E383" s="4">
        <v>2.2450000000000001</v>
      </c>
      <c r="F383" s="4">
        <v>7.35</v>
      </c>
      <c r="G383" s="5">
        <f t="shared" si="38"/>
        <v>1.48920327624813E-4</v>
      </c>
      <c r="H383" s="5">
        <f t="shared" si="39"/>
        <v>6.4516129032257119E-3</v>
      </c>
      <c r="I383" s="5">
        <f t="shared" si="40"/>
        <v>0</v>
      </c>
      <c r="J383" s="5">
        <f t="shared" si="41"/>
        <v>4.025044722719251E-3</v>
      </c>
      <c r="K383" s="5">
        <f t="shared" si="42"/>
        <v>1.3623978201635634E-3</v>
      </c>
      <c r="L383" s="6">
        <f t="shared" si="43"/>
        <v>2.3975951547466679E-3</v>
      </c>
    </row>
    <row r="384" spans="1:12" x14ac:dyDescent="0.25">
      <c r="A384" s="3">
        <v>43651</v>
      </c>
      <c r="B384" s="4">
        <v>6.7249999999999996</v>
      </c>
      <c r="C384" s="4">
        <v>1.5720000000000001</v>
      </c>
      <c r="D384" s="4">
        <v>0.57799999999999996</v>
      </c>
      <c r="E384" s="4">
        <v>2.2610000000000001</v>
      </c>
      <c r="F384" s="4">
        <v>7.35</v>
      </c>
      <c r="G384" s="5">
        <f t="shared" si="38"/>
        <v>1.3400833829659842E-3</v>
      </c>
      <c r="H384" s="5">
        <f t="shared" si="39"/>
        <v>7.692307692307665E-3</v>
      </c>
      <c r="I384" s="5">
        <f t="shared" si="40"/>
        <v>-8.5763293310463506E-3</v>
      </c>
      <c r="J384" s="5">
        <f t="shared" si="41"/>
        <v>7.1269487750555971E-3</v>
      </c>
      <c r="K384" s="5">
        <f t="shared" si="42"/>
        <v>0</v>
      </c>
      <c r="L384" s="6">
        <f t="shared" si="43"/>
        <v>1.5166021038565791E-3</v>
      </c>
    </row>
    <row r="385" spans="1:12" x14ac:dyDescent="0.25">
      <c r="A385" s="3">
        <v>43654</v>
      </c>
      <c r="B385" s="4">
        <v>6.6850000000000005</v>
      </c>
      <c r="C385" s="4">
        <v>1.569</v>
      </c>
      <c r="D385" s="4">
        <v>0.57699999999999996</v>
      </c>
      <c r="E385" s="4">
        <v>2.258</v>
      </c>
      <c r="F385" s="4">
        <v>7.33</v>
      </c>
      <c r="G385" s="5">
        <f t="shared" si="38"/>
        <v>-5.9479553903344362E-3</v>
      </c>
      <c r="H385" s="5">
        <f t="shared" si="39"/>
        <v>-1.9083969465649719E-3</v>
      </c>
      <c r="I385" s="5">
        <f t="shared" si="40"/>
        <v>-1.7301038062284002E-3</v>
      </c>
      <c r="J385" s="5">
        <f t="shared" si="41"/>
        <v>-1.3268465280850128E-3</v>
      </c>
      <c r="K385" s="5">
        <f t="shared" si="42"/>
        <v>-2.7210884353741083E-3</v>
      </c>
      <c r="L385" s="6">
        <f t="shared" si="43"/>
        <v>-2.7268782213173857E-3</v>
      </c>
    </row>
    <row r="386" spans="1:12" x14ac:dyDescent="0.25">
      <c r="A386" s="3">
        <v>43655</v>
      </c>
      <c r="B386" s="4">
        <v>6.7069999999999999</v>
      </c>
      <c r="C386" s="4">
        <v>1.5640000000000001</v>
      </c>
      <c r="D386" s="4">
        <v>0.57799999999999996</v>
      </c>
      <c r="E386" s="4">
        <v>2.282</v>
      </c>
      <c r="F386" s="4">
        <v>7.37</v>
      </c>
      <c r="G386" s="5">
        <f t="shared" si="38"/>
        <v>3.2909498878084253E-3</v>
      </c>
      <c r="H386" s="5">
        <f t="shared" si="39"/>
        <v>-3.1867431485022024E-3</v>
      </c>
      <c r="I386" s="5">
        <f t="shared" si="40"/>
        <v>1.7331022530329143E-3</v>
      </c>
      <c r="J386" s="5">
        <f t="shared" si="41"/>
        <v>1.0628875110717528E-2</v>
      </c>
      <c r="K386" s="5">
        <f t="shared" si="42"/>
        <v>5.4570259208730487E-3</v>
      </c>
      <c r="L386" s="6">
        <f t="shared" si="43"/>
        <v>3.5846420047859428E-3</v>
      </c>
    </row>
    <row r="387" spans="1:12" x14ac:dyDescent="0.25">
      <c r="A387" s="3">
        <v>43656</v>
      </c>
      <c r="B387" s="4">
        <v>6.6669999999999998</v>
      </c>
      <c r="C387" s="4">
        <v>1.5649999999999999</v>
      </c>
      <c r="D387" s="4">
        <v>0.57999999999999996</v>
      </c>
      <c r="E387" s="4">
        <v>2.2800000000000002</v>
      </c>
      <c r="F387" s="4">
        <v>7.34</v>
      </c>
      <c r="G387" s="5">
        <f t="shared" si="38"/>
        <v>-5.9639182943194147E-3</v>
      </c>
      <c r="H387" s="5">
        <f t="shared" si="39"/>
        <v>6.3938618925818425E-4</v>
      </c>
      <c r="I387" s="5">
        <f t="shared" si="40"/>
        <v>3.4602076124568004E-3</v>
      </c>
      <c r="J387" s="5">
        <f t="shared" si="41"/>
        <v>-8.7642418930755639E-4</v>
      </c>
      <c r="K387" s="5">
        <f t="shared" si="42"/>
        <v>-4.070556309362261E-3</v>
      </c>
      <c r="L387" s="6">
        <f t="shared" si="43"/>
        <v>-1.3622609982548496E-3</v>
      </c>
    </row>
    <row r="388" spans="1:12" x14ac:dyDescent="0.25">
      <c r="A388" s="3">
        <v>43657</v>
      </c>
      <c r="B388" s="4">
        <v>6.6449999999999996</v>
      </c>
      <c r="C388" s="4">
        <v>1.579</v>
      </c>
      <c r="D388" s="4">
        <v>0.57799999999999996</v>
      </c>
      <c r="E388" s="4">
        <v>2.2970000000000002</v>
      </c>
      <c r="F388" s="4">
        <v>7.21</v>
      </c>
      <c r="G388" s="5">
        <f t="shared" si="38"/>
        <v>-3.2998350082495964E-3</v>
      </c>
      <c r="H388" s="5">
        <f t="shared" si="39"/>
        <v>8.9456869009585382E-3</v>
      </c>
      <c r="I388" s="5">
        <f t="shared" si="40"/>
        <v>-3.4482758620689724E-3</v>
      </c>
      <c r="J388" s="5">
        <f t="shared" si="41"/>
        <v>7.4561403508770496E-3</v>
      </c>
      <c r="K388" s="5">
        <f t="shared" si="42"/>
        <v>-1.7711171662125325E-2</v>
      </c>
      <c r="L388" s="6">
        <f t="shared" si="43"/>
        <v>-1.6114910561216612E-3</v>
      </c>
    </row>
    <row r="389" spans="1:12" x14ac:dyDescent="0.25">
      <c r="A389" s="3">
        <v>43658</v>
      </c>
      <c r="B389" s="4">
        <v>6.6340000000000003</v>
      </c>
      <c r="C389" s="4">
        <v>1.5720000000000001</v>
      </c>
      <c r="D389" s="4">
        <v>0.57699999999999996</v>
      </c>
      <c r="E389" s="4">
        <v>2.2999999999999998</v>
      </c>
      <c r="F389" s="4">
        <v>7.15</v>
      </c>
      <c r="G389" s="5">
        <f t="shared" ref="G389:G452" si="44">B389/B388-1</f>
        <v>-1.655379984951022E-3</v>
      </c>
      <c r="H389" s="5">
        <f t="shared" ref="H389:H452" si="45">C389/C388-1</f>
        <v>-4.4331855604812231E-3</v>
      </c>
      <c r="I389" s="5">
        <f t="shared" ref="I389:I452" si="46">D389/D388-1</f>
        <v>-1.7301038062284002E-3</v>
      </c>
      <c r="J389" s="5">
        <f t="shared" ref="J389:J452" si="47">E389/E388-1</f>
        <v>1.3060513713538668E-3</v>
      </c>
      <c r="K389" s="5">
        <f t="shared" ref="K389:K452" si="48">F389/F388-1</f>
        <v>-8.3217753120665705E-3</v>
      </c>
      <c r="L389" s="6">
        <f t="shared" ref="L389:L452" si="49">AVERAGE(G389:K389)</f>
        <v>-2.9668786584746698E-3</v>
      </c>
    </row>
    <row r="390" spans="1:12" x14ac:dyDescent="0.25">
      <c r="A390" s="3">
        <v>43661</v>
      </c>
      <c r="B390" s="4">
        <v>6.6719999999999997</v>
      </c>
      <c r="C390" s="4">
        <v>1.5680000000000001</v>
      </c>
      <c r="D390" s="4">
        <v>0.57899999999999996</v>
      </c>
      <c r="E390" s="4">
        <v>2.2930000000000001</v>
      </c>
      <c r="F390" s="4">
        <v>7.17</v>
      </c>
      <c r="G390" s="5">
        <f t="shared" si="44"/>
        <v>5.7280675309012707E-3</v>
      </c>
      <c r="H390" s="5">
        <f t="shared" si="45"/>
        <v>-2.5445292620864812E-3</v>
      </c>
      <c r="I390" s="5">
        <f t="shared" si="46"/>
        <v>3.4662045060658286E-3</v>
      </c>
      <c r="J390" s="5">
        <f t="shared" si="47"/>
        <v>-3.04347826086937E-3</v>
      </c>
      <c r="K390" s="5">
        <f t="shared" si="48"/>
        <v>2.7972027972027469E-3</v>
      </c>
      <c r="L390" s="6">
        <f t="shared" si="49"/>
        <v>1.280693462242799E-3</v>
      </c>
    </row>
    <row r="391" spans="1:12" x14ac:dyDescent="0.25">
      <c r="A391" s="3">
        <v>43662</v>
      </c>
      <c r="B391" s="4">
        <v>6.7050000000000001</v>
      </c>
      <c r="C391" s="4">
        <v>1.581</v>
      </c>
      <c r="D391" s="4">
        <v>0.57999999999999996</v>
      </c>
      <c r="E391" s="4">
        <v>2.2989999999999999</v>
      </c>
      <c r="F391" s="4">
        <v>7.21</v>
      </c>
      <c r="G391" s="5">
        <f t="shared" si="44"/>
        <v>4.9460431654677617E-3</v>
      </c>
      <c r="H391" s="5">
        <f t="shared" si="45"/>
        <v>8.2908163265305035E-3</v>
      </c>
      <c r="I391" s="5">
        <f t="shared" si="46"/>
        <v>1.7271157167531026E-3</v>
      </c>
      <c r="J391" s="5">
        <f t="shared" si="47"/>
        <v>2.6166593981682418E-3</v>
      </c>
      <c r="K391" s="5">
        <f t="shared" si="48"/>
        <v>5.5788005578800703E-3</v>
      </c>
      <c r="L391" s="6">
        <f t="shared" si="49"/>
        <v>4.6318870329599363E-3</v>
      </c>
    </row>
    <row r="392" spans="1:12" x14ac:dyDescent="0.25">
      <c r="A392" s="3">
        <v>43663</v>
      </c>
      <c r="B392" s="4">
        <v>6.6429999999999998</v>
      </c>
      <c r="C392" s="4">
        <v>1.5580000000000001</v>
      </c>
      <c r="D392" s="4">
        <v>0.57699999999999996</v>
      </c>
      <c r="E392" s="4">
        <v>2.29</v>
      </c>
      <c r="F392" s="4">
        <v>7.11</v>
      </c>
      <c r="G392" s="5">
        <f t="shared" si="44"/>
        <v>-9.2468307233408709E-3</v>
      </c>
      <c r="H392" s="5">
        <f t="shared" si="45"/>
        <v>-1.454775458570523E-2</v>
      </c>
      <c r="I392" s="5">
        <f t="shared" si="46"/>
        <v>-5.1724137931034031E-3</v>
      </c>
      <c r="J392" s="5">
        <f t="shared" si="47"/>
        <v>-3.9147455415398102E-3</v>
      </c>
      <c r="K392" s="5">
        <f t="shared" si="48"/>
        <v>-1.3869625520110951E-2</v>
      </c>
      <c r="L392" s="6">
        <f t="shared" si="49"/>
        <v>-9.3502740327600538E-3</v>
      </c>
    </row>
    <row r="393" spans="1:12" x14ac:dyDescent="0.25">
      <c r="A393" s="3">
        <v>43664</v>
      </c>
      <c r="B393" s="4">
        <v>6.6139999999999999</v>
      </c>
      <c r="C393" s="4">
        <v>1.5629999999999999</v>
      </c>
      <c r="D393" s="4">
        <v>0.57399999999999995</v>
      </c>
      <c r="E393" s="4">
        <v>2.3069999999999999</v>
      </c>
      <c r="F393" s="4">
        <v>7.14</v>
      </c>
      <c r="G393" s="5">
        <f t="shared" si="44"/>
        <v>-4.3654975161824261E-3</v>
      </c>
      <c r="H393" s="5">
        <f t="shared" si="45"/>
        <v>3.2092426187420031E-3</v>
      </c>
      <c r="I393" s="5">
        <f t="shared" si="46"/>
        <v>-5.199306759098743E-3</v>
      </c>
      <c r="J393" s="5">
        <f t="shared" si="47"/>
        <v>7.4235807860261183E-3</v>
      </c>
      <c r="K393" s="5">
        <f t="shared" si="48"/>
        <v>4.2194092827003704E-3</v>
      </c>
      <c r="L393" s="6">
        <f t="shared" si="49"/>
        <v>1.0574856824374645E-3</v>
      </c>
    </row>
    <row r="394" spans="1:12" x14ac:dyDescent="0.25">
      <c r="A394" s="3">
        <v>43665</v>
      </c>
      <c r="B394" s="4">
        <v>6.6269999999999998</v>
      </c>
      <c r="C394" s="4">
        <v>1.556</v>
      </c>
      <c r="D394" s="4">
        <v>0.56799999999999995</v>
      </c>
      <c r="E394" s="4">
        <v>2.2810000000000001</v>
      </c>
      <c r="F394" s="4">
        <v>7.13</v>
      </c>
      <c r="G394" s="5">
        <f t="shared" si="44"/>
        <v>1.9655276685817125E-3</v>
      </c>
      <c r="H394" s="5">
        <f t="shared" si="45"/>
        <v>-4.4785668586051486E-3</v>
      </c>
      <c r="I394" s="5">
        <f t="shared" si="46"/>
        <v>-1.0452961672473893E-2</v>
      </c>
      <c r="J394" s="5">
        <f t="shared" si="47"/>
        <v>-1.1270047680970841E-2</v>
      </c>
      <c r="K394" s="5">
        <f t="shared" si="48"/>
        <v>-1.4005602240896309E-3</v>
      </c>
      <c r="L394" s="6">
        <f t="shared" si="49"/>
        <v>-5.1273217535115602E-3</v>
      </c>
    </row>
    <row r="395" spans="1:12" x14ac:dyDescent="0.25">
      <c r="A395" s="3">
        <v>43668</v>
      </c>
      <c r="B395" s="4">
        <v>6.6260000000000003</v>
      </c>
      <c r="C395" s="4">
        <v>1.5659999999999998</v>
      </c>
      <c r="D395" s="4">
        <v>0.56699999999999995</v>
      </c>
      <c r="E395" s="4">
        <v>2.2850000000000001</v>
      </c>
      <c r="F395" s="4">
        <v>7.04</v>
      </c>
      <c r="G395" s="5">
        <f t="shared" si="44"/>
        <v>-1.5089784216082425E-4</v>
      </c>
      <c r="H395" s="5">
        <f t="shared" si="45"/>
        <v>6.4267352185087834E-3</v>
      </c>
      <c r="I395" s="5">
        <f t="shared" si="46"/>
        <v>-1.7605633802817433E-3</v>
      </c>
      <c r="J395" s="5">
        <f t="shared" si="47"/>
        <v>1.7536168347216385E-3</v>
      </c>
      <c r="K395" s="5">
        <f t="shared" si="48"/>
        <v>-1.2622720897615736E-2</v>
      </c>
      <c r="L395" s="6">
        <f t="shared" si="49"/>
        <v>-1.2707660133655762E-3</v>
      </c>
    </row>
    <row r="396" spans="1:12" x14ac:dyDescent="0.25">
      <c r="A396" s="3">
        <v>43669</v>
      </c>
      <c r="B396" s="4">
        <v>6.7089999999999996</v>
      </c>
      <c r="C396" s="4">
        <v>1.601</v>
      </c>
      <c r="D396" s="4">
        <v>0.56999999999999995</v>
      </c>
      <c r="E396" s="4">
        <v>2.286</v>
      </c>
      <c r="F396" s="4">
        <v>7.15</v>
      </c>
      <c r="G396" s="5">
        <f t="shared" si="44"/>
        <v>1.2526411107757207E-2</v>
      </c>
      <c r="H396" s="5">
        <f t="shared" si="45"/>
        <v>2.2349936143039706E-2</v>
      </c>
      <c r="I396" s="5">
        <f t="shared" si="46"/>
        <v>5.2910052910053462E-3</v>
      </c>
      <c r="J396" s="5">
        <f t="shared" si="47"/>
        <v>4.3763676148800279E-4</v>
      </c>
      <c r="K396" s="5">
        <f t="shared" si="48"/>
        <v>1.5625E-2</v>
      </c>
      <c r="L396" s="6">
        <f t="shared" si="49"/>
        <v>1.1245997860658052E-2</v>
      </c>
    </row>
    <row r="397" spans="1:12" x14ac:dyDescent="0.25">
      <c r="A397" s="3">
        <v>43670</v>
      </c>
      <c r="B397" s="4">
        <v>6.5640000000000001</v>
      </c>
      <c r="C397" s="4">
        <v>1.599</v>
      </c>
      <c r="D397" s="4">
        <v>0.56999999999999995</v>
      </c>
      <c r="E397" s="4">
        <v>2.282</v>
      </c>
      <c r="F397" s="4">
        <v>6.82</v>
      </c>
      <c r="G397" s="5">
        <f t="shared" si="44"/>
        <v>-2.1612758980473878E-2</v>
      </c>
      <c r="H397" s="5">
        <f t="shared" si="45"/>
        <v>-1.2492192379762734E-3</v>
      </c>
      <c r="I397" s="5">
        <f t="shared" si="46"/>
        <v>0</v>
      </c>
      <c r="J397" s="5">
        <f t="shared" si="47"/>
        <v>-1.7497812773403787E-3</v>
      </c>
      <c r="K397" s="5">
        <f t="shared" si="48"/>
        <v>-4.6153846153846212E-2</v>
      </c>
      <c r="L397" s="6">
        <f t="shared" si="49"/>
        <v>-1.4153121129927348E-2</v>
      </c>
    </row>
    <row r="398" spans="1:12" x14ac:dyDescent="0.25">
      <c r="A398" s="3">
        <v>43671</v>
      </c>
      <c r="B398" s="4">
        <v>6.5510000000000002</v>
      </c>
      <c r="C398" s="4">
        <v>1.595</v>
      </c>
      <c r="D398" s="4">
        <v>0.56799999999999995</v>
      </c>
      <c r="E398" s="4">
        <v>2.2810000000000001</v>
      </c>
      <c r="F398" s="4">
        <v>6.87</v>
      </c>
      <c r="G398" s="5">
        <f t="shared" si="44"/>
        <v>-1.9804996953076692E-3</v>
      </c>
      <c r="H398" s="5">
        <f t="shared" si="45"/>
        <v>-2.5015634771732298E-3</v>
      </c>
      <c r="I398" s="5">
        <f t="shared" si="46"/>
        <v>-3.5087719298245723E-3</v>
      </c>
      <c r="J398" s="5">
        <f t="shared" si="47"/>
        <v>-4.3821209465377819E-4</v>
      </c>
      <c r="K398" s="5">
        <f t="shared" si="48"/>
        <v>7.3313782991202281E-3</v>
      </c>
      <c r="L398" s="6">
        <f t="shared" si="49"/>
        <v>-2.195337795678043E-4</v>
      </c>
    </row>
    <row r="399" spans="1:12" x14ac:dyDescent="0.25">
      <c r="A399" s="3">
        <v>43672</v>
      </c>
      <c r="B399" s="4">
        <v>6.6239999999999997</v>
      </c>
      <c r="C399" s="4">
        <v>1.601</v>
      </c>
      <c r="D399" s="4">
        <v>0.56000000000000005</v>
      </c>
      <c r="E399" s="4">
        <v>2.2789999999999999</v>
      </c>
      <c r="F399" s="4">
        <v>6.9</v>
      </c>
      <c r="G399" s="5">
        <f t="shared" si="44"/>
        <v>1.1143336895130362E-2</v>
      </c>
      <c r="H399" s="5">
        <f t="shared" si="45"/>
        <v>3.7617554858935254E-3</v>
      </c>
      <c r="I399" s="5">
        <f t="shared" si="46"/>
        <v>-1.4084507042253391E-2</v>
      </c>
      <c r="J399" s="5">
        <f t="shared" si="47"/>
        <v>-8.7680841736093029E-4</v>
      </c>
      <c r="K399" s="5">
        <f t="shared" si="48"/>
        <v>4.366812227074357E-3</v>
      </c>
      <c r="L399" s="6">
        <f t="shared" si="49"/>
        <v>8.6211782969678461E-4</v>
      </c>
    </row>
    <row r="400" spans="1:12" x14ac:dyDescent="0.25">
      <c r="A400" s="3">
        <v>43675</v>
      </c>
      <c r="B400" s="4">
        <v>6.6639999999999997</v>
      </c>
      <c r="C400" s="4">
        <v>1.6080000000000001</v>
      </c>
      <c r="D400" s="4">
        <v>0.56200000000000006</v>
      </c>
      <c r="E400" s="4">
        <v>2.2949999999999999</v>
      </c>
      <c r="F400" s="4">
        <v>6.9</v>
      </c>
      <c r="G400" s="5">
        <f t="shared" si="44"/>
        <v>6.0386473429951959E-3</v>
      </c>
      <c r="H400" s="5">
        <f t="shared" si="45"/>
        <v>4.372267332916957E-3</v>
      </c>
      <c r="I400" s="5">
        <f t="shared" si="46"/>
        <v>3.5714285714285587E-3</v>
      </c>
      <c r="J400" s="5">
        <f t="shared" si="47"/>
        <v>7.0206230802984937E-3</v>
      </c>
      <c r="K400" s="5">
        <f t="shared" si="48"/>
        <v>0</v>
      </c>
      <c r="L400" s="6">
        <f t="shared" si="49"/>
        <v>4.2005932655278409E-3</v>
      </c>
    </row>
    <row r="401" spans="1:12" x14ac:dyDescent="0.25">
      <c r="A401" s="3">
        <v>43676</v>
      </c>
      <c r="B401" s="4">
        <v>6.6479999999999997</v>
      </c>
      <c r="C401" s="4">
        <v>1.577</v>
      </c>
      <c r="D401" s="4">
        <v>0.55100000000000005</v>
      </c>
      <c r="E401" s="4">
        <v>2.2029999999999998</v>
      </c>
      <c r="F401" s="4">
        <v>6.83</v>
      </c>
      <c r="G401" s="5">
        <f t="shared" si="44"/>
        <v>-2.4009603841537164E-3</v>
      </c>
      <c r="H401" s="5">
        <f t="shared" si="45"/>
        <v>-1.927860696517425E-2</v>
      </c>
      <c r="I401" s="5">
        <f t="shared" si="46"/>
        <v>-1.9572953736654797E-2</v>
      </c>
      <c r="J401" s="5">
        <f t="shared" si="47"/>
        <v>-4.0087145969498916E-2</v>
      </c>
      <c r="K401" s="5">
        <f t="shared" si="48"/>
        <v>-1.0144927536231974E-2</v>
      </c>
      <c r="L401" s="6">
        <f t="shared" si="49"/>
        <v>-1.8296918918342731E-2</v>
      </c>
    </row>
    <row r="402" spans="1:12" x14ac:dyDescent="0.25">
      <c r="A402" s="3">
        <v>43677</v>
      </c>
      <c r="B402" s="4">
        <v>6.5670000000000002</v>
      </c>
      <c r="C402" s="4">
        <v>1.5409999999999999</v>
      </c>
      <c r="D402" s="4">
        <v>0.53300000000000003</v>
      </c>
      <c r="E402" s="4">
        <v>2.17</v>
      </c>
      <c r="F402" s="4">
        <v>6.77</v>
      </c>
      <c r="G402" s="5">
        <f t="shared" si="44"/>
        <v>-1.2184115523465655E-2</v>
      </c>
      <c r="H402" s="5">
        <f t="shared" si="45"/>
        <v>-2.2828154724159777E-2</v>
      </c>
      <c r="I402" s="5">
        <f t="shared" si="46"/>
        <v>-3.2667876588021838E-2</v>
      </c>
      <c r="J402" s="5">
        <f t="shared" si="47"/>
        <v>-1.4979573309123917E-2</v>
      </c>
      <c r="K402" s="5">
        <f t="shared" si="48"/>
        <v>-8.7847730600293383E-3</v>
      </c>
      <c r="L402" s="6">
        <f t="shared" si="49"/>
        <v>-1.8288898640960106E-2</v>
      </c>
    </row>
    <row r="403" spans="1:12" x14ac:dyDescent="0.25">
      <c r="A403" s="3">
        <v>43678</v>
      </c>
      <c r="B403" s="4">
        <v>6.66</v>
      </c>
      <c r="C403" s="4">
        <v>1.5590000000000002</v>
      </c>
      <c r="D403" s="4">
        <v>0.52800000000000002</v>
      </c>
      <c r="E403" s="4">
        <v>2.1709999999999998</v>
      </c>
      <c r="F403" s="4">
        <v>6.99</v>
      </c>
      <c r="G403" s="5">
        <f t="shared" si="44"/>
        <v>1.416171767930563E-2</v>
      </c>
      <c r="H403" s="5">
        <f t="shared" si="45"/>
        <v>1.1680726800778807E-2</v>
      </c>
      <c r="I403" s="5">
        <f t="shared" si="46"/>
        <v>-9.3808630393996673E-3</v>
      </c>
      <c r="J403" s="5">
        <f t="shared" si="47"/>
        <v>4.6082949308745569E-4</v>
      </c>
      <c r="K403" s="5">
        <f t="shared" si="48"/>
        <v>3.2496307237813937E-2</v>
      </c>
      <c r="L403" s="6">
        <f t="shared" si="49"/>
        <v>9.8837436343172328E-3</v>
      </c>
    </row>
    <row r="404" spans="1:12" x14ac:dyDescent="0.25">
      <c r="A404" s="3">
        <v>43679</v>
      </c>
      <c r="B404" s="4">
        <v>6.4610000000000003</v>
      </c>
      <c r="C404" s="4">
        <v>1.532</v>
      </c>
      <c r="D404" s="4">
        <v>0.51300000000000001</v>
      </c>
      <c r="E404" s="4">
        <v>2.0289999999999999</v>
      </c>
      <c r="F404" s="4">
        <v>6.73</v>
      </c>
      <c r="G404" s="5">
        <f t="shared" si="44"/>
        <v>-2.9879879879879834E-2</v>
      </c>
      <c r="H404" s="5">
        <f t="shared" si="45"/>
        <v>-1.7318794098781343E-2</v>
      </c>
      <c r="I404" s="5">
        <f t="shared" si="46"/>
        <v>-2.8409090909090939E-2</v>
      </c>
      <c r="J404" s="5">
        <f t="shared" si="47"/>
        <v>-6.5407646245969508E-2</v>
      </c>
      <c r="K404" s="5">
        <f t="shared" si="48"/>
        <v>-3.7195994277539279E-2</v>
      </c>
      <c r="L404" s="6">
        <f t="shared" si="49"/>
        <v>-3.5642281082252182E-2</v>
      </c>
    </row>
    <row r="405" spans="1:12" x14ac:dyDescent="0.25">
      <c r="A405" s="3">
        <v>43682</v>
      </c>
      <c r="B405" s="4">
        <v>6.2679999999999998</v>
      </c>
      <c r="C405" s="4">
        <v>1.4729999999999999</v>
      </c>
      <c r="D405" s="4">
        <v>0.502</v>
      </c>
      <c r="E405" s="4">
        <v>1.9750000000000001</v>
      </c>
      <c r="F405" s="4">
        <v>6.38</v>
      </c>
      <c r="G405" s="5">
        <f t="shared" si="44"/>
        <v>-2.987153691379052E-2</v>
      </c>
      <c r="H405" s="5">
        <f t="shared" si="45"/>
        <v>-3.8511749347258539E-2</v>
      </c>
      <c r="I405" s="5">
        <f t="shared" si="46"/>
        <v>-2.1442495126705707E-2</v>
      </c>
      <c r="J405" s="5">
        <f t="shared" si="47"/>
        <v>-2.6614095613602728E-2</v>
      </c>
      <c r="K405" s="5">
        <f t="shared" si="48"/>
        <v>-5.2005943536404198E-2</v>
      </c>
      <c r="L405" s="6">
        <f t="shared" si="49"/>
        <v>-3.3689164107552336E-2</v>
      </c>
    </row>
    <row r="406" spans="1:12" x14ac:dyDescent="0.25">
      <c r="A406" s="3">
        <v>43683</v>
      </c>
      <c r="B406" s="4">
        <v>6.2789999999999999</v>
      </c>
      <c r="C406" s="4">
        <v>1.472</v>
      </c>
      <c r="D406" s="4">
        <v>0.502</v>
      </c>
      <c r="E406" s="4">
        <v>2.008</v>
      </c>
      <c r="F406" s="4">
        <v>6.31</v>
      </c>
      <c r="G406" s="5">
        <f t="shared" si="44"/>
        <v>1.7549457562220372E-3</v>
      </c>
      <c r="H406" s="5">
        <f t="shared" si="45"/>
        <v>-6.7888662593340587E-4</v>
      </c>
      <c r="I406" s="5">
        <f t="shared" si="46"/>
        <v>0</v>
      </c>
      <c r="J406" s="5">
        <f t="shared" si="47"/>
        <v>1.6708860759493627E-2</v>
      </c>
      <c r="K406" s="5">
        <f t="shared" si="48"/>
        <v>-1.0971786833855801E-2</v>
      </c>
      <c r="L406" s="6">
        <f t="shared" si="49"/>
        <v>1.3626266111852914E-3</v>
      </c>
    </row>
    <row r="407" spans="1:12" x14ac:dyDescent="0.25">
      <c r="A407" s="3">
        <v>43684</v>
      </c>
      <c r="B407" s="4">
        <v>6.274</v>
      </c>
      <c r="C407" s="4">
        <v>1.4750000000000001</v>
      </c>
      <c r="D407" s="4">
        <v>0.502</v>
      </c>
      <c r="E407" s="4">
        <v>2.044</v>
      </c>
      <c r="F407" s="4">
        <v>6.27</v>
      </c>
      <c r="G407" s="5">
        <f t="shared" si="44"/>
        <v>-7.9630514413120412E-4</v>
      </c>
      <c r="H407" s="5">
        <f t="shared" si="45"/>
        <v>2.0380434782609758E-3</v>
      </c>
      <c r="I407" s="5">
        <f t="shared" si="46"/>
        <v>0</v>
      </c>
      <c r="J407" s="5">
        <f t="shared" si="47"/>
        <v>1.7928286852589626E-2</v>
      </c>
      <c r="K407" s="5">
        <f t="shared" si="48"/>
        <v>-6.3391442155309452E-3</v>
      </c>
      <c r="L407" s="6">
        <f t="shared" si="49"/>
        <v>2.5661761942376905E-3</v>
      </c>
    </row>
    <row r="408" spans="1:12" x14ac:dyDescent="0.25">
      <c r="A408" s="3">
        <v>43685</v>
      </c>
      <c r="B408" s="4">
        <v>6.343</v>
      </c>
      <c r="C408" s="4">
        <v>1.4590000000000001</v>
      </c>
      <c r="D408" s="4">
        <v>0.498</v>
      </c>
      <c r="E408" s="4">
        <v>2.0750000000000002</v>
      </c>
      <c r="F408" s="4">
        <v>6.35</v>
      </c>
      <c r="G408" s="5">
        <f t="shared" si="44"/>
        <v>1.0997768568696165E-2</v>
      </c>
      <c r="H408" s="5">
        <f t="shared" si="45"/>
        <v>-1.0847457627118695E-2</v>
      </c>
      <c r="I408" s="5">
        <f t="shared" si="46"/>
        <v>-7.9681274900398336E-3</v>
      </c>
      <c r="J408" s="5">
        <f t="shared" si="47"/>
        <v>1.5166340508806275E-2</v>
      </c>
      <c r="K408" s="5">
        <f t="shared" si="48"/>
        <v>1.2759170653907415E-2</v>
      </c>
      <c r="L408" s="6">
        <f t="shared" si="49"/>
        <v>4.0215389228502648E-3</v>
      </c>
    </row>
    <row r="409" spans="1:12" x14ac:dyDescent="0.25">
      <c r="A409" s="3">
        <v>43686</v>
      </c>
      <c r="B409" s="4">
        <v>6.22</v>
      </c>
      <c r="C409" s="4">
        <v>1.4379999999999999</v>
      </c>
      <c r="D409" s="4">
        <v>0.495</v>
      </c>
      <c r="E409" s="4">
        <v>2.0459999999999998</v>
      </c>
      <c r="F409" s="4">
        <v>6.26</v>
      </c>
      <c r="G409" s="5">
        <f t="shared" si="44"/>
        <v>-1.9391455147406589E-2</v>
      </c>
      <c r="H409" s="5">
        <f t="shared" si="45"/>
        <v>-1.4393420150788261E-2</v>
      </c>
      <c r="I409" s="5">
        <f t="shared" si="46"/>
        <v>-6.0240963855421326E-3</v>
      </c>
      <c r="J409" s="5">
        <f t="shared" si="47"/>
        <v>-1.3975903614457996E-2</v>
      </c>
      <c r="K409" s="5">
        <f t="shared" si="48"/>
        <v>-1.4173228346456623E-2</v>
      </c>
      <c r="L409" s="6">
        <f t="shared" si="49"/>
        <v>-1.3591620728930321E-2</v>
      </c>
    </row>
    <row r="410" spans="1:12" x14ac:dyDescent="0.25">
      <c r="A410" s="3">
        <v>43689</v>
      </c>
      <c r="B410" s="4">
        <v>6.11</v>
      </c>
      <c r="C410" s="4">
        <v>1.415</v>
      </c>
      <c r="D410" s="4">
        <v>0.48699999999999999</v>
      </c>
      <c r="E410" s="4">
        <v>2.0099999999999998</v>
      </c>
      <c r="F410" s="4">
        <v>6.14</v>
      </c>
      <c r="G410" s="5">
        <f t="shared" si="44"/>
        <v>-1.7684887459807008E-2</v>
      </c>
      <c r="H410" s="5">
        <f t="shared" si="45"/>
        <v>-1.5994436717663318E-2</v>
      </c>
      <c r="I410" s="5">
        <f t="shared" si="46"/>
        <v>-1.6161616161616155E-2</v>
      </c>
      <c r="J410" s="5">
        <f t="shared" si="47"/>
        <v>-1.7595307917888547E-2</v>
      </c>
      <c r="K410" s="5">
        <f t="shared" si="48"/>
        <v>-1.9169329073482455E-2</v>
      </c>
      <c r="L410" s="6">
        <f t="shared" si="49"/>
        <v>-1.7321115466091497E-2</v>
      </c>
    </row>
    <row r="411" spans="1:12" x14ac:dyDescent="0.25">
      <c r="A411" s="3">
        <v>43690</v>
      </c>
      <c r="B411" s="4">
        <v>6.1429999999999998</v>
      </c>
      <c r="C411" s="4">
        <v>1.411</v>
      </c>
      <c r="D411" s="4">
        <v>0.49</v>
      </c>
      <c r="E411" s="4">
        <v>2.028</v>
      </c>
      <c r="F411" s="4">
        <v>6.22</v>
      </c>
      <c r="G411" s="5">
        <f t="shared" si="44"/>
        <v>5.4009819967266726E-3</v>
      </c>
      <c r="H411" s="5">
        <f t="shared" si="45"/>
        <v>-2.8268551236748651E-3</v>
      </c>
      <c r="I411" s="5">
        <f t="shared" si="46"/>
        <v>6.1601642710471527E-3</v>
      </c>
      <c r="J411" s="5">
        <f t="shared" si="47"/>
        <v>8.9552238805972184E-3</v>
      </c>
      <c r="K411" s="5">
        <f t="shared" si="48"/>
        <v>1.3029315960912058E-2</v>
      </c>
      <c r="L411" s="6">
        <f t="shared" si="49"/>
        <v>6.1437661971216473E-3</v>
      </c>
    </row>
    <row r="412" spans="1:12" x14ac:dyDescent="0.25">
      <c r="A412" s="3">
        <v>43691</v>
      </c>
      <c r="B412" s="4">
        <v>6.0220000000000002</v>
      </c>
      <c r="C412" s="4">
        <v>1.3879999999999999</v>
      </c>
      <c r="D412" s="4">
        <v>0.48699999999999999</v>
      </c>
      <c r="E412" s="4">
        <v>1.9849999999999999</v>
      </c>
      <c r="F412" s="4">
        <v>6.08</v>
      </c>
      <c r="G412" s="5">
        <f t="shared" si="44"/>
        <v>-1.9697216343805835E-2</v>
      </c>
      <c r="H412" s="5">
        <f t="shared" si="45"/>
        <v>-1.6300496102055417E-2</v>
      </c>
      <c r="I412" s="5">
        <f t="shared" si="46"/>
        <v>-6.1224489795917991E-3</v>
      </c>
      <c r="J412" s="5">
        <f t="shared" si="47"/>
        <v>-2.1203155818540487E-2</v>
      </c>
      <c r="K412" s="5">
        <f t="shared" si="48"/>
        <v>-2.2508038585209E-2</v>
      </c>
      <c r="L412" s="6">
        <f t="shared" si="49"/>
        <v>-1.7166271165840508E-2</v>
      </c>
    </row>
    <row r="413" spans="1:12" x14ac:dyDescent="0.25">
      <c r="A413" s="3">
        <v>43692</v>
      </c>
      <c r="B413" s="4">
        <v>5.9130000000000003</v>
      </c>
      <c r="C413" s="4">
        <v>1.3719999999999999</v>
      </c>
      <c r="D413" s="4">
        <v>0.48599999999999999</v>
      </c>
      <c r="E413" s="4">
        <v>1.7770000000000001</v>
      </c>
      <c r="F413" s="4">
        <v>6.02</v>
      </c>
      <c r="G413" s="5">
        <f t="shared" si="44"/>
        <v>-1.8100298904018541E-2</v>
      </c>
      <c r="H413" s="5">
        <f t="shared" si="45"/>
        <v>-1.1527377521613813E-2</v>
      </c>
      <c r="I413" s="5">
        <f t="shared" si="46"/>
        <v>-2.0533880903490509E-3</v>
      </c>
      <c r="J413" s="5">
        <f t="shared" si="47"/>
        <v>-0.10478589420654905</v>
      </c>
      <c r="K413" s="5">
        <f t="shared" si="48"/>
        <v>-9.8684210526316374E-3</v>
      </c>
      <c r="L413" s="6">
        <f t="shared" si="49"/>
        <v>-2.9267075955032418E-2</v>
      </c>
    </row>
    <row r="414" spans="1:12" x14ac:dyDescent="0.25">
      <c r="A414" s="3">
        <v>43693</v>
      </c>
      <c r="B414" s="4">
        <v>5.9719999999999995</v>
      </c>
      <c r="C414" s="4">
        <v>1.3980000000000001</v>
      </c>
      <c r="D414" s="4">
        <v>0.497</v>
      </c>
      <c r="E414" s="4">
        <v>1.8220000000000001</v>
      </c>
      <c r="F414" s="4">
        <v>6.12</v>
      </c>
      <c r="G414" s="5">
        <f t="shared" si="44"/>
        <v>9.9780145442245338E-3</v>
      </c>
      <c r="H414" s="5">
        <f t="shared" si="45"/>
        <v>1.8950437317784452E-2</v>
      </c>
      <c r="I414" s="5">
        <f t="shared" si="46"/>
        <v>2.2633744855967031E-2</v>
      </c>
      <c r="J414" s="5">
        <f t="shared" si="47"/>
        <v>2.5323579065841262E-2</v>
      </c>
      <c r="K414" s="5">
        <f t="shared" si="48"/>
        <v>1.6611295681063121E-2</v>
      </c>
      <c r="L414" s="6">
        <f t="shared" si="49"/>
        <v>1.8699414292976078E-2</v>
      </c>
    </row>
    <row r="415" spans="1:12" x14ac:dyDescent="0.25">
      <c r="A415" s="3">
        <v>43696</v>
      </c>
      <c r="B415" s="4">
        <v>6.0369999999999999</v>
      </c>
      <c r="C415" s="4">
        <v>1.4060000000000001</v>
      </c>
      <c r="D415" s="4">
        <v>0.499</v>
      </c>
      <c r="E415" s="4">
        <v>1.847</v>
      </c>
      <c r="F415" s="4">
        <v>6.18</v>
      </c>
      <c r="G415" s="5">
        <f t="shared" si="44"/>
        <v>1.088412592096466E-2</v>
      </c>
      <c r="H415" s="5">
        <f t="shared" si="45"/>
        <v>5.7224606580830173E-3</v>
      </c>
      <c r="I415" s="5">
        <f t="shared" si="46"/>
        <v>4.0241448692153181E-3</v>
      </c>
      <c r="J415" s="5">
        <f t="shared" si="47"/>
        <v>1.3721185510428002E-2</v>
      </c>
      <c r="K415" s="5">
        <f t="shared" si="48"/>
        <v>9.8039215686274161E-3</v>
      </c>
      <c r="L415" s="6">
        <f t="shared" si="49"/>
        <v>8.8311677054636831E-3</v>
      </c>
    </row>
    <row r="416" spans="1:12" x14ac:dyDescent="0.25">
      <c r="A416" s="3">
        <v>43697</v>
      </c>
      <c r="B416" s="4">
        <v>5.9690000000000003</v>
      </c>
      <c r="C416" s="4">
        <v>1.385</v>
      </c>
      <c r="D416" s="4">
        <v>0.497</v>
      </c>
      <c r="E416" s="4">
        <v>1.845</v>
      </c>
      <c r="F416" s="4">
        <v>6.17</v>
      </c>
      <c r="G416" s="5">
        <f t="shared" si="44"/>
        <v>-1.1263872784495588E-2</v>
      </c>
      <c r="H416" s="5">
        <f t="shared" si="45"/>
        <v>-1.4935988620199292E-2</v>
      </c>
      <c r="I416" s="5">
        <f t="shared" si="46"/>
        <v>-4.0080160320641323E-3</v>
      </c>
      <c r="J416" s="5">
        <f t="shared" si="47"/>
        <v>-1.0828370330265846E-3</v>
      </c>
      <c r="K416" s="5">
        <f t="shared" si="48"/>
        <v>-1.6181229773462036E-3</v>
      </c>
      <c r="L416" s="6">
        <f t="shared" si="49"/>
        <v>-6.5817674894263602E-3</v>
      </c>
    </row>
    <row r="417" spans="1:12" x14ac:dyDescent="0.25">
      <c r="A417" s="3">
        <v>43698</v>
      </c>
      <c r="B417" s="4">
        <v>5.9829999999999997</v>
      </c>
      <c r="C417" s="4">
        <v>1.3919999999999999</v>
      </c>
      <c r="D417" s="4">
        <v>0.495</v>
      </c>
      <c r="E417" s="4">
        <v>1.819</v>
      </c>
      <c r="F417" s="4">
        <v>6.23</v>
      </c>
      <c r="G417" s="5">
        <f t="shared" si="44"/>
        <v>2.3454514994134534E-3</v>
      </c>
      <c r="H417" s="5">
        <f t="shared" si="45"/>
        <v>5.0541516245485862E-3</v>
      </c>
      <c r="I417" s="5">
        <f t="shared" si="46"/>
        <v>-4.0241448692153181E-3</v>
      </c>
      <c r="J417" s="5">
        <f t="shared" si="47"/>
        <v>-1.4092140921409202E-2</v>
      </c>
      <c r="K417" s="5">
        <f t="shared" si="48"/>
        <v>9.7244732576986515E-3</v>
      </c>
      <c r="L417" s="6">
        <f t="shared" si="49"/>
        <v>-1.9844188179276578E-4</v>
      </c>
    </row>
    <row r="418" spans="1:12" x14ac:dyDescent="0.25">
      <c r="A418" s="3">
        <v>43699</v>
      </c>
      <c r="B418" s="4">
        <v>5.9370000000000003</v>
      </c>
      <c r="C418" s="4">
        <v>1.393</v>
      </c>
      <c r="D418" s="4">
        <v>0.497</v>
      </c>
      <c r="E418" s="4">
        <v>1.835</v>
      </c>
      <c r="F418" s="4">
        <v>6.2</v>
      </c>
      <c r="G418" s="5">
        <f t="shared" si="44"/>
        <v>-7.6884506100617367E-3</v>
      </c>
      <c r="H418" s="5">
        <f t="shared" si="45"/>
        <v>7.1839080459779048E-4</v>
      </c>
      <c r="I418" s="5">
        <f t="shared" si="46"/>
        <v>4.0404040404040664E-3</v>
      </c>
      <c r="J418" s="5">
        <f t="shared" si="47"/>
        <v>8.796041781198527E-3</v>
      </c>
      <c r="K418" s="5">
        <f t="shared" si="48"/>
        <v>-4.8154093097914075E-3</v>
      </c>
      <c r="L418" s="6">
        <f t="shared" si="49"/>
        <v>2.1019534126944794E-4</v>
      </c>
    </row>
    <row r="419" spans="1:12" x14ac:dyDescent="0.25">
      <c r="A419" s="3">
        <v>43700</v>
      </c>
      <c r="B419" s="4">
        <v>5.8639999999999999</v>
      </c>
      <c r="C419" s="4">
        <v>1.38</v>
      </c>
      <c r="D419" s="4">
        <v>0.5</v>
      </c>
      <c r="E419" s="4">
        <v>1.83</v>
      </c>
      <c r="F419" s="4">
        <v>6.14</v>
      </c>
      <c r="G419" s="5">
        <f t="shared" si="44"/>
        <v>-1.2295772275560113E-2</v>
      </c>
      <c r="H419" s="5">
        <f t="shared" si="45"/>
        <v>-9.3323761665471405E-3</v>
      </c>
      <c r="I419" s="5">
        <f t="shared" si="46"/>
        <v>6.0362173038228661E-3</v>
      </c>
      <c r="J419" s="5">
        <f t="shared" si="47"/>
        <v>-2.7247956403269047E-3</v>
      </c>
      <c r="K419" s="5">
        <f t="shared" si="48"/>
        <v>-9.6774193548387899E-3</v>
      </c>
      <c r="L419" s="6">
        <f t="shared" si="49"/>
        <v>-5.5988292266900162E-3</v>
      </c>
    </row>
    <row r="420" spans="1:12" x14ac:dyDescent="0.25">
      <c r="A420" s="3">
        <v>43704</v>
      </c>
      <c r="B420" s="4">
        <v>5.8090000000000002</v>
      </c>
      <c r="C420" s="4">
        <v>1.367</v>
      </c>
      <c r="D420" s="4">
        <v>0.498</v>
      </c>
      <c r="E420" s="4">
        <v>1.8420000000000001</v>
      </c>
      <c r="F420" s="4">
        <v>6.07</v>
      </c>
      <c r="G420" s="5">
        <f t="shared" si="44"/>
        <v>-9.3792633015006288E-3</v>
      </c>
      <c r="H420" s="5">
        <f t="shared" si="45"/>
        <v>-9.4202898550723724E-3</v>
      </c>
      <c r="I420" s="5">
        <f t="shared" si="46"/>
        <v>-4.0000000000000036E-3</v>
      </c>
      <c r="J420" s="5">
        <f t="shared" si="47"/>
        <v>6.5573770491802463E-3</v>
      </c>
      <c r="K420" s="5">
        <f t="shared" si="48"/>
        <v>-1.140065146579794E-2</v>
      </c>
      <c r="L420" s="6">
        <f t="shared" si="49"/>
        <v>-5.5285655146381394E-3</v>
      </c>
    </row>
    <row r="421" spans="1:12" x14ac:dyDescent="0.25">
      <c r="A421" s="3">
        <v>43705</v>
      </c>
      <c r="B421" s="4">
        <v>5.8179999999999996</v>
      </c>
      <c r="C421" s="4">
        <v>1.3620000000000001</v>
      </c>
      <c r="D421" s="4">
        <v>0.495</v>
      </c>
      <c r="E421" s="4">
        <v>1.8260000000000001</v>
      </c>
      <c r="F421" s="4">
        <v>6.11</v>
      </c>
      <c r="G421" s="5">
        <f t="shared" si="44"/>
        <v>1.5493200206575519E-3</v>
      </c>
      <c r="H421" s="5">
        <f t="shared" si="45"/>
        <v>-3.6576444769567118E-3</v>
      </c>
      <c r="I421" s="5">
        <f t="shared" si="46"/>
        <v>-6.0240963855421326E-3</v>
      </c>
      <c r="J421" s="5">
        <f t="shared" si="47"/>
        <v>-8.6862106406080386E-3</v>
      </c>
      <c r="K421" s="5">
        <f t="shared" si="48"/>
        <v>6.5897858319605707E-3</v>
      </c>
      <c r="L421" s="6">
        <f t="shared" si="49"/>
        <v>-2.0457691300977522E-3</v>
      </c>
    </row>
    <row r="422" spans="1:12" x14ac:dyDescent="0.25">
      <c r="A422" s="3">
        <v>43706</v>
      </c>
      <c r="B422" s="4">
        <v>5.915</v>
      </c>
      <c r="C422" s="4">
        <v>1.375</v>
      </c>
      <c r="D422" s="4">
        <v>0.498</v>
      </c>
      <c r="E422" s="4">
        <v>1.835</v>
      </c>
      <c r="F422" s="4">
        <v>6.21</v>
      </c>
      <c r="G422" s="5">
        <f t="shared" si="44"/>
        <v>1.6672396012375357E-2</v>
      </c>
      <c r="H422" s="5">
        <f t="shared" si="45"/>
        <v>9.5447870778266886E-3</v>
      </c>
      <c r="I422" s="5">
        <f t="shared" si="46"/>
        <v>6.0606060606060996E-3</v>
      </c>
      <c r="J422" s="5">
        <f t="shared" si="47"/>
        <v>4.9288061336254518E-3</v>
      </c>
      <c r="K422" s="5">
        <f t="shared" si="48"/>
        <v>1.6366612111292866E-2</v>
      </c>
      <c r="L422" s="6">
        <f t="shared" si="49"/>
        <v>1.0714641479145293E-2</v>
      </c>
    </row>
    <row r="423" spans="1:12" x14ac:dyDescent="0.25">
      <c r="A423" s="3">
        <v>43707</v>
      </c>
      <c r="B423" s="4">
        <v>5.9139999999999997</v>
      </c>
      <c r="C423" s="4">
        <v>1.3660000000000001</v>
      </c>
      <c r="D423" s="4">
        <v>0.498</v>
      </c>
      <c r="E423" s="4">
        <v>1.855</v>
      </c>
      <c r="F423" s="4">
        <v>6.22</v>
      </c>
      <c r="G423" s="5">
        <f t="shared" si="44"/>
        <v>-1.6906170752328809E-4</v>
      </c>
      <c r="H423" s="5">
        <f t="shared" si="45"/>
        <v>-6.545454545454521E-3</v>
      </c>
      <c r="I423" s="5">
        <f t="shared" si="46"/>
        <v>0</v>
      </c>
      <c r="J423" s="5">
        <f t="shared" si="47"/>
        <v>1.0899182561307841E-2</v>
      </c>
      <c r="K423" s="5">
        <f t="shared" si="48"/>
        <v>1.6103059581320522E-3</v>
      </c>
      <c r="L423" s="6">
        <f t="shared" si="49"/>
        <v>1.1589944532924168E-3</v>
      </c>
    </row>
    <row r="424" spans="1:12" x14ac:dyDescent="0.25">
      <c r="A424" s="3">
        <v>43710</v>
      </c>
      <c r="B424" s="4">
        <v>5.9489999999999998</v>
      </c>
      <c r="C424" s="4">
        <v>1.375</v>
      </c>
      <c r="D424" s="4">
        <v>0.503</v>
      </c>
      <c r="E424" s="4">
        <v>1.863</v>
      </c>
      <c r="F424" s="4">
        <v>6.28</v>
      </c>
      <c r="G424" s="5">
        <f t="shared" si="44"/>
        <v>5.9181602975988401E-3</v>
      </c>
      <c r="H424" s="5">
        <f t="shared" si="45"/>
        <v>6.5885797950218095E-3</v>
      </c>
      <c r="I424" s="5">
        <f t="shared" si="46"/>
        <v>1.0040160642570184E-2</v>
      </c>
      <c r="J424" s="5">
        <f t="shared" si="47"/>
        <v>4.3126684636118906E-3</v>
      </c>
      <c r="K424" s="5">
        <f t="shared" si="48"/>
        <v>9.6463022508039842E-3</v>
      </c>
      <c r="L424" s="6">
        <f t="shared" si="49"/>
        <v>7.3011742899213418E-3</v>
      </c>
    </row>
    <row r="425" spans="1:12" x14ac:dyDescent="0.25">
      <c r="A425" s="3">
        <v>43711</v>
      </c>
      <c r="B425" s="4">
        <v>5.9370000000000003</v>
      </c>
      <c r="C425" s="4">
        <v>1.373</v>
      </c>
      <c r="D425" s="4">
        <v>0.496</v>
      </c>
      <c r="E425" s="4">
        <v>1.8399999999999999</v>
      </c>
      <c r="F425" s="4">
        <v>6.25</v>
      </c>
      <c r="G425" s="5">
        <f t="shared" si="44"/>
        <v>-2.0171457387795355E-3</v>
      </c>
      <c r="H425" s="5">
        <f t="shared" si="45"/>
        <v>-1.4545454545454861E-3</v>
      </c>
      <c r="I425" s="5">
        <f t="shared" si="46"/>
        <v>-1.3916500994035852E-2</v>
      </c>
      <c r="J425" s="5">
        <f t="shared" si="47"/>
        <v>-1.2345679012345734E-2</v>
      </c>
      <c r="K425" s="5">
        <f t="shared" si="48"/>
        <v>-4.777070063694322E-3</v>
      </c>
      <c r="L425" s="6">
        <f t="shared" si="49"/>
        <v>-6.9021882526801859E-3</v>
      </c>
    </row>
    <row r="426" spans="1:12" x14ac:dyDescent="0.25">
      <c r="A426" s="3">
        <v>43712</v>
      </c>
      <c r="B426" s="4">
        <v>6.0410000000000004</v>
      </c>
      <c r="C426" s="4">
        <v>1.3740000000000001</v>
      </c>
      <c r="D426" s="4">
        <v>0.496</v>
      </c>
      <c r="E426" s="4">
        <v>1.841</v>
      </c>
      <c r="F426" s="4">
        <v>6.43</v>
      </c>
      <c r="G426" s="5">
        <f t="shared" si="44"/>
        <v>1.7517264611756733E-2</v>
      </c>
      <c r="H426" s="5">
        <f t="shared" si="45"/>
        <v>7.2833211944645093E-4</v>
      </c>
      <c r="I426" s="5">
        <f t="shared" si="46"/>
        <v>0</v>
      </c>
      <c r="J426" s="5">
        <f t="shared" si="47"/>
        <v>5.4347826086953432E-4</v>
      </c>
      <c r="K426" s="5">
        <f t="shared" si="48"/>
        <v>2.8799999999999937E-2</v>
      </c>
      <c r="L426" s="6">
        <f t="shared" si="49"/>
        <v>9.517814998414531E-3</v>
      </c>
    </row>
    <row r="427" spans="1:12" x14ac:dyDescent="0.25">
      <c r="A427" s="3">
        <v>43713</v>
      </c>
      <c r="B427" s="4">
        <v>5.9879999999999995</v>
      </c>
      <c r="C427" s="4">
        <v>1.3980000000000001</v>
      </c>
      <c r="D427" s="4">
        <v>0.5</v>
      </c>
      <c r="E427" s="4">
        <v>1.905</v>
      </c>
      <c r="F427" s="4">
        <v>6.46</v>
      </c>
      <c r="G427" s="5">
        <f t="shared" si="44"/>
        <v>-8.7733818904156546E-3</v>
      </c>
      <c r="H427" s="5">
        <f t="shared" si="45"/>
        <v>1.7467248908296984E-2</v>
      </c>
      <c r="I427" s="5">
        <f t="shared" si="46"/>
        <v>8.0645161290322509E-3</v>
      </c>
      <c r="J427" s="5">
        <f t="shared" si="47"/>
        <v>3.4763715372080339E-2</v>
      </c>
      <c r="K427" s="5">
        <f t="shared" si="48"/>
        <v>4.6656298600311619E-3</v>
      </c>
      <c r="L427" s="6">
        <f t="shared" si="49"/>
        <v>1.1237545675805016E-2</v>
      </c>
    </row>
    <row r="428" spans="1:12" x14ac:dyDescent="0.25">
      <c r="A428" s="3">
        <v>43714</v>
      </c>
      <c r="B428" s="4">
        <v>6.01</v>
      </c>
      <c r="C428" s="4">
        <v>1.401</v>
      </c>
      <c r="D428" s="4">
        <v>0.5</v>
      </c>
      <c r="E428" s="4">
        <v>1.881</v>
      </c>
      <c r="F428" s="4">
        <v>6.49</v>
      </c>
      <c r="G428" s="5">
        <f t="shared" si="44"/>
        <v>3.6740146960587694E-3</v>
      </c>
      <c r="H428" s="5">
        <f t="shared" si="45"/>
        <v>2.1459227467810482E-3</v>
      </c>
      <c r="I428" s="5">
        <f t="shared" si="46"/>
        <v>0</v>
      </c>
      <c r="J428" s="5">
        <f t="shared" si="47"/>
        <v>-1.2598425196850394E-2</v>
      </c>
      <c r="K428" s="5">
        <f t="shared" si="48"/>
        <v>4.6439628482972672E-3</v>
      </c>
      <c r="L428" s="6">
        <f t="shared" si="49"/>
        <v>-4.2690498114266172E-4</v>
      </c>
    </row>
    <row r="429" spans="1:12" x14ac:dyDescent="0.25">
      <c r="A429" s="3">
        <v>43717</v>
      </c>
      <c r="B429" s="4">
        <v>6.07</v>
      </c>
      <c r="C429" s="4">
        <v>1.4079999999999999</v>
      </c>
      <c r="D429" s="4">
        <v>0.502</v>
      </c>
      <c r="E429" s="4">
        <v>1.9279999999999999</v>
      </c>
      <c r="F429" s="4">
        <v>6.59</v>
      </c>
      <c r="G429" s="5">
        <f t="shared" si="44"/>
        <v>9.9833610648918381E-3</v>
      </c>
      <c r="H429" s="5">
        <f t="shared" si="45"/>
        <v>4.9964311206280865E-3</v>
      </c>
      <c r="I429" s="5">
        <f t="shared" si="46"/>
        <v>4.0000000000000036E-3</v>
      </c>
      <c r="J429" s="5">
        <f t="shared" si="47"/>
        <v>2.4986709197235557E-2</v>
      </c>
      <c r="K429" s="5">
        <f t="shared" si="48"/>
        <v>1.5408320493066174E-2</v>
      </c>
      <c r="L429" s="6">
        <f t="shared" si="49"/>
        <v>1.1874964375164332E-2</v>
      </c>
    </row>
    <row r="430" spans="1:12" x14ac:dyDescent="0.25">
      <c r="A430" s="3">
        <v>43718</v>
      </c>
      <c r="B430" s="4">
        <v>6.1360000000000001</v>
      </c>
      <c r="C430" s="4">
        <v>1.4769999999999999</v>
      </c>
      <c r="D430" s="4">
        <v>0.52300000000000002</v>
      </c>
      <c r="E430" s="4">
        <v>1.978</v>
      </c>
      <c r="F430" s="4">
        <v>6.83</v>
      </c>
      <c r="G430" s="5">
        <f t="shared" si="44"/>
        <v>1.0873146622734753E-2</v>
      </c>
      <c r="H430" s="5">
        <f t="shared" si="45"/>
        <v>4.9005681818181879E-2</v>
      </c>
      <c r="I430" s="5">
        <f t="shared" si="46"/>
        <v>4.1832669322709126E-2</v>
      </c>
      <c r="J430" s="5">
        <f t="shared" si="47"/>
        <v>2.5933609958506354E-2</v>
      </c>
      <c r="K430" s="5">
        <f t="shared" si="48"/>
        <v>3.6418816388467334E-2</v>
      </c>
      <c r="L430" s="6">
        <f t="shared" si="49"/>
        <v>3.2812784822119891E-2</v>
      </c>
    </row>
    <row r="431" spans="1:12" x14ac:dyDescent="0.25">
      <c r="A431" s="3">
        <v>43719</v>
      </c>
      <c r="B431" s="4">
        <v>6.2549999999999999</v>
      </c>
      <c r="C431" s="4">
        <v>1.4870000000000001</v>
      </c>
      <c r="D431" s="4">
        <v>0.52600000000000002</v>
      </c>
      <c r="E431" s="4">
        <v>1.998</v>
      </c>
      <c r="F431" s="4">
        <v>6.82</v>
      </c>
      <c r="G431" s="5">
        <f t="shared" si="44"/>
        <v>1.9393741851368995E-2</v>
      </c>
      <c r="H431" s="5">
        <f t="shared" si="45"/>
        <v>6.7704807041302217E-3</v>
      </c>
      <c r="I431" s="5">
        <f t="shared" si="46"/>
        <v>5.7361376673039643E-3</v>
      </c>
      <c r="J431" s="5">
        <f t="shared" si="47"/>
        <v>1.0111223458038499E-2</v>
      </c>
      <c r="K431" s="5">
        <f t="shared" si="48"/>
        <v>-1.4641288433381305E-3</v>
      </c>
      <c r="L431" s="6">
        <f t="shared" si="49"/>
        <v>8.1094909675007102E-3</v>
      </c>
    </row>
    <row r="432" spans="1:12" x14ac:dyDescent="0.25">
      <c r="A432" s="3">
        <v>43720</v>
      </c>
      <c r="B432" s="4">
        <v>6.2620000000000005</v>
      </c>
      <c r="C432" s="4">
        <v>1.4870000000000001</v>
      </c>
      <c r="D432" s="4">
        <v>0.51900000000000002</v>
      </c>
      <c r="E432" s="4">
        <v>1.9790000000000001</v>
      </c>
      <c r="F432" s="4">
        <v>6.82</v>
      </c>
      <c r="G432" s="5">
        <f t="shared" si="44"/>
        <v>1.119104716227115E-3</v>
      </c>
      <c r="H432" s="5">
        <f t="shared" si="45"/>
        <v>0</v>
      </c>
      <c r="I432" s="5">
        <f t="shared" si="46"/>
        <v>-1.3307984790874583E-2</v>
      </c>
      <c r="J432" s="5">
        <f t="shared" si="47"/>
        <v>-9.5095095095094617E-3</v>
      </c>
      <c r="K432" s="5">
        <f t="shared" si="48"/>
        <v>0</v>
      </c>
      <c r="L432" s="6">
        <f t="shared" si="49"/>
        <v>-4.3396779168313861E-3</v>
      </c>
    </row>
    <row r="433" spans="1:12" x14ac:dyDescent="0.25">
      <c r="A433" s="3">
        <v>43721</v>
      </c>
      <c r="B433" s="4">
        <v>6.3070000000000004</v>
      </c>
      <c r="C433" s="4">
        <v>1.5659999999999998</v>
      </c>
      <c r="D433" s="4">
        <v>0.54600000000000004</v>
      </c>
      <c r="E433" s="4">
        <v>2.0880000000000001</v>
      </c>
      <c r="F433" s="4">
        <v>7.01</v>
      </c>
      <c r="G433" s="5">
        <f t="shared" si="44"/>
        <v>7.1862024912168199E-3</v>
      </c>
      <c r="H433" s="5">
        <f t="shared" si="45"/>
        <v>5.3127101546738276E-2</v>
      </c>
      <c r="I433" s="5">
        <f t="shared" si="46"/>
        <v>5.2023121387283267E-2</v>
      </c>
      <c r="J433" s="5">
        <f t="shared" si="47"/>
        <v>5.5078322385042844E-2</v>
      </c>
      <c r="K433" s="5">
        <f t="shared" si="48"/>
        <v>2.7859237536656867E-2</v>
      </c>
      <c r="L433" s="6">
        <f t="shared" si="49"/>
        <v>3.9054797069387616E-2</v>
      </c>
    </row>
    <row r="434" spans="1:12" x14ac:dyDescent="0.25">
      <c r="A434" s="3">
        <v>43724</v>
      </c>
      <c r="B434" s="4">
        <v>6.1859999999999999</v>
      </c>
      <c r="C434" s="4">
        <v>1.5350000000000001</v>
      </c>
      <c r="D434" s="4">
        <v>0.54100000000000004</v>
      </c>
      <c r="E434" s="4">
        <v>2.073</v>
      </c>
      <c r="F434" s="4">
        <v>6.91</v>
      </c>
      <c r="G434" s="5">
        <f t="shared" si="44"/>
        <v>-1.9185032503567512E-2</v>
      </c>
      <c r="H434" s="5">
        <f t="shared" si="45"/>
        <v>-1.9795657726692006E-2</v>
      </c>
      <c r="I434" s="5">
        <f t="shared" si="46"/>
        <v>-9.157509157509125E-3</v>
      </c>
      <c r="J434" s="5">
        <f t="shared" si="47"/>
        <v>-7.1839080459770166E-3</v>
      </c>
      <c r="K434" s="5">
        <f t="shared" si="48"/>
        <v>-1.4265335235377985E-2</v>
      </c>
      <c r="L434" s="6">
        <f t="shared" si="49"/>
        <v>-1.391748853382473E-2</v>
      </c>
    </row>
    <row r="435" spans="1:12" x14ac:dyDescent="0.25">
      <c r="A435" s="3">
        <v>43725</v>
      </c>
      <c r="B435" s="4">
        <v>6.12</v>
      </c>
      <c r="C435" s="4">
        <v>1.492</v>
      </c>
      <c r="D435" s="4">
        <v>0.53200000000000003</v>
      </c>
      <c r="E435" s="4">
        <v>2.0419999999999998</v>
      </c>
      <c r="F435" s="4">
        <v>6.9</v>
      </c>
      <c r="G435" s="5">
        <f t="shared" si="44"/>
        <v>-1.066925315227929E-2</v>
      </c>
      <c r="H435" s="5">
        <f t="shared" si="45"/>
        <v>-2.8013029315961058E-2</v>
      </c>
      <c r="I435" s="5">
        <f t="shared" si="46"/>
        <v>-1.6635859519408491E-2</v>
      </c>
      <c r="J435" s="5">
        <f t="shared" si="47"/>
        <v>-1.4954172696575063E-2</v>
      </c>
      <c r="K435" s="5">
        <f t="shared" si="48"/>
        <v>-1.4471780028942893E-3</v>
      </c>
      <c r="L435" s="6">
        <f t="shared" si="49"/>
        <v>-1.4343898537423638E-2</v>
      </c>
    </row>
    <row r="436" spans="1:12" x14ac:dyDescent="0.25">
      <c r="A436" s="3">
        <v>43726</v>
      </c>
      <c r="B436" s="4">
        <v>6.0960000000000001</v>
      </c>
      <c r="C436" s="4">
        <v>1.48</v>
      </c>
      <c r="D436" s="4">
        <v>0.53</v>
      </c>
      <c r="E436" s="4">
        <v>2.0449999999999999</v>
      </c>
      <c r="F436" s="4">
        <v>6.8</v>
      </c>
      <c r="G436" s="5">
        <f t="shared" si="44"/>
        <v>-3.9215686274509665E-3</v>
      </c>
      <c r="H436" s="5">
        <f t="shared" si="45"/>
        <v>-8.0428954423592547E-3</v>
      </c>
      <c r="I436" s="5">
        <f t="shared" si="46"/>
        <v>-3.7593984962406291E-3</v>
      </c>
      <c r="J436" s="5">
        <f t="shared" si="47"/>
        <v>1.4691478942214786E-3</v>
      </c>
      <c r="K436" s="5">
        <f t="shared" si="48"/>
        <v>-1.449275362318847E-2</v>
      </c>
      <c r="L436" s="6">
        <f t="shared" si="49"/>
        <v>-5.7494936590035683E-3</v>
      </c>
    </row>
    <row r="437" spans="1:12" x14ac:dyDescent="0.25">
      <c r="A437" s="3">
        <v>43727</v>
      </c>
      <c r="B437" s="4">
        <v>6.16</v>
      </c>
      <c r="C437" s="4">
        <v>1.5049999999999999</v>
      </c>
      <c r="D437" s="4">
        <v>0.54100000000000004</v>
      </c>
      <c r="E437" s="4">
        <v>2.08</v>
      </c>
      <c r="F437" s="4">
        <v>6.91</v>
      </c>
      <c r="G437" s="5">
        <f t="shared" si="44"/>
        <v>1.049868766404205E-2</v>
      </c>
      <c r="H437" s="5">
        <f t="shared" si="45"/>
        <v>1.6891891891891886E-2</v>
      </c>
      <c r="I437" s="5">
        <f t="shared" si="46"/>
        <v>2.0754716981132182E-2</v>
      </c>
      <c r="J437" s="5">
        <f t="shared" si="47"/>
        <v>1.7114914425427896E-2</v>
      </c>
      <c r="K437" s="5">
        <f t="shared" si="48"/>
        <v>1.6176470588235237E-2</v>
      </c>
      <c r="L437" s="6">
        <f t="shared" si="49"/>
        <v>1.6287336310145849E-2</v>
      </c>
    </row>
    <row r="438" spans="1:12" x14ac:dyDescent="0.25">
      <c r="A438" s="3">
        <v>43728</v>
      </c>
      <c r="B438" s="4">
        <v>6.1559999999999997</v>
      </c>
      <c r="C438" s="4">
        <v>1.5150000000000001</v>
      </c>
      <c r="D438" s="4">
        <v>0.55500000000000005</v>
      </c>
      <c r="E438" s="4">
        <v>2.1349999999999998</v>
      </c>
      <c r="F438" s="4">
        <v>6.88</v>
      </c>
      <c r="G438" s="5">
        <f t="shared" si="44"/>
        <v>-6.4935064935067732E-4</v>
      </c>
      <c r="H438" s="5">
        <f t="shared" si="45"/>
        <v>6.6445182724252927E-3</v>
      </c>
      <c r="I438" s="5">
        <f t="shared" si="46"/>
        <v>2.5878003696857776E-2</v>
      </c>
      <c r="J438" s="5">
        <f t="shared" si="47"/>
        <v>2.6442307692307487E-2</v>
      </c>
      <c r="K438" s="5">
        <f t="shared" si="48"/>
        <v>-4.34153400868309E-3</v>
      </c>
      <c r="L438" s="6">
        <f t="shared" si="49"/>
        <v>1.0794789000711357E-2</v>
      </c>
    </row>
    <row r="439" spans="1:12" x14ac:dyDescent="0.25">
      <c r="A439" s="3">
        <v>43731</v>
      </c>
      <c r="B439" s="4">
        <v>6.1289999999999996</v>
      </c>
      <c r="C439" s="4">
        <v>1.4929999999999999</v>
      </c>
      <c r="D439" s="4">
        <v>0.54300000000000004</v>
      </c>
      <c r="E439" s="4">
        <v>2.089</v>
      </c>
      <c r="F439" s="4">
        <v>6.85</v>
      </c>
      <c r="G439" s="5">
        <f t="shared" si="44"/>
        <v>-4.3859649122807154E-3</v>
      </c>
      <c r="H439" s="5">
        <f t="shared" si="45"/>
        <v>-1.4521452145214719E-2</v>
      </c>
      <c r="I439" s="5">
        <f t="shared" si="46"/>
        <v>-2.1621621621621623E-2</v>
      </c>
      <c r="J439" s="5">
        <f t="shared" si="47"/>
        <v>-2.1545667447306682E-2</v>
      </c>
      <c r="K439" s="5">
        <f t="shared" si="48"/>
        <v>-4.3604651162790775E-3</v>
      </c>
      <c r="L439" s="6">
        <f t="shared" si="49"/>
        <v>-1.3287034248540563E-2</v>
      </c>
    </row>
    <row r="440" spans="1:12" x14ac:dyDescent="0.25">
      <c r="A440" s="3">
        <v>43732</v>
      </c>
      <c r="B440" s="4">
        <v>6.1130000000000004</v>
      </c>
      <c r="C440" s="4">
        <v>1.47</v>
      </c>
      <c r="D440" s="4">
        <v>0.53500000000000003</v>
      </c>
      <c r="E440" s="4">
        <v>2.0499999999999998</v>
      </c>
      <c r="F440" s="4">
        <v>6.75</v>
      </c>
      <c r="G440" s="5">
        <f t="shared" si="44"/>
        <v>-2.6105400554737868E-3</v>
      </c>
      <c r="H440" s="5">
        <f t="shared" si="45"/>
        <v>-1.5405224380442006E-2</v>
      </c>
      <c r="I440" s="5">
        <f t="shared" si="46"/>
        <v>-1.4732965009208066E-2</v>
      </c>
      <c r="J440" s="5">
        <f t="shared" si="47"/>
        <v>-1.8669219722355246E-2</v>
      </c>
      <c r="K440" s="5">
        <f t="shared" si="48"/>
        <v>-1.4598540145985384E-2</v>
      </c>
      <c r="L440" s="6">
        <f t="shared" si="49"/>
        <v>-1.3203297862692897E-2</v>
      </c>
    </row>
    <row r="441" spans="1:12" x14ac:dyDescent="0.25">
      <c r="A441" s="3">
        <v>43733</v>
      </c>
      <c r="B441" s="4">
        <v>6.1580000000000004</v>
      </c>
      <c r="C441" s="4">
        <v>1.4809999999999999</v>
      </c>
      <c r="D441" s="4">
        <v>0.53400000000000003</v>
      </c>
      <c r="E441" s="4">
        <v>2.0350000000000001</v>
      </c>
      <c r="F441" s="4">
        <v>6.75</v>
      </c>
      <c r="G441" s="5">
        <f t="shared" si="44"/>
        <v>7.3613610338623126E-3</v>
      </c>
      <c r="H441" s="5">
        <f t="shared" si="45"/>
        <v>7.4829931972788533E-3</v>
      </c>
      <c r="I441" s="5">
        <f t="shared" si="46"/>
        <v>-1.8691588785046953E-3</v>
      </c>
      <c r="J441" s="5">
        <f t="shared" si="47"/>
        <v>-7.3170731707316028E-3</v>
      </c>
      <c r="K441" s="5">
        <f t="shared" si="48"/>
        <v>0</v>
      </c>
      <c r="L441" s="6">
        <f t="shared" si="49"/>
        <v>1.1316244363809736E-3</v>
      </c>
    </row>
    <row r="442" spans="1:12" x14ac:dyDescent="0.25">
      <c r="A442" s="3">
        <v>43734</v>
      </c>
      <c r="B442" s="4">
        <v>6.1920000000000002</v>
      </c>
      <c r="C442" s="4">
        <v>1.4910000000000001</v>
      </c>
      <c r="D442" s="4">
        <v>0.53600000000000003</v>
      </c>
      <c r="E442" s="4">
        <v>2.0489999999999999</v>
      </c>
      <c r="F442" s="4">
        <v>6.8</v>
      </c>
      <c r="G442" s="5">
        <f t="shared" si="44"/>
        <v>5.5212731406300009E-3</v>
      </c>
      <c r="H442" s="5">
        <f t="shared" si="45"/>
        <v>6.7521944632007447E-3</v>
      </c>
      <c r="I442" s="5">
        <f t="shared" si="46"/>
        <v>3.7453183520599342E-3</v>
      </c>
      <c r="J442" s="5">
        <f t="shared" si="47"/>
        <v>6.8796068796068699E-3</v>
      </c>
      <c r="K442" s="5">
        <f t="shared" si="48"/>
        <v>7.4074074074073071E-3</v>
      </c>
      <c r="L442" s="6">
        <f t="shared" si="49"/>
        <v>6.0611600485809712E-3</v>
      </c>
    </row>
    <row r="443" spans="1:12" x14ac:dyDescent="0.25">
      <c r="A443" s="3">
        <v>43735</v>
      </c>
      <c r="B443" s="4">
        <v>6.2430000000000003</v>
      </c>
      <c r="C443" s="4">
        <v>1.5089999999999999</v>
      </c>
      <c r="D443" s="4">
        <v>0.54900000000000004</v>
      </c>
      <c r="E443" s="4">
        <v>2.09</v>
      </c>
      <c r="F443" s="4">
        <v>6.83</v>
      </c>
      <c r="G443" s="5">
        <f t="shared" si="44"/>
        <v>8.2364341085272574E-3</v>
      </c>
      <c r="H443" s="5">
        <f t="shared" si="45"/>
        <v>1.2072434607645732E-2</v>
      </c>
      <c r="I443" s="5">
        <f t="shared" si="46"/>
        <v>2.4253731343283569E-2</v>
      </c>
      <c r="J443" s="5">
        <f t="shared" si="47"/>
        <v>2.0009760858955561E-2</v>
      </c>
      <c r="K443" s="5">
        <f t="shared" si="48"/>
        <v>4.4117647058823373E-3</v>
      </c>
      <c r="L443" s="6">
        <f t="shared" si="49"/>
        <v>1.3796825124858891E-2</v>
      </c>
    </row>
    <row r="444" spans="1:12" x14ac:dyDescent="0.25">
      <c r="A444" s="3">
        <v>43738</v>
      </c>
      <c r="B444" s="4">
        <v>6.2460000000000004</v>
      </c>
      <c r="C444" s="4">
        <v>1.504</v>
      </c>
      <c r="D444" s="4">
        <v>0.54100000000000004</v>
      </c>
      <c r="E444" s="4">
        <v>2.0760000000000001</v>
      </c>
      <c r="F444" s="4">
        <v>6.84</v>
      </c>
      <c r="G444" s="5">
        <f t="shared" si="44"/>
        <v>4.8053820278703974E-4</v>
      </c>
      <c r="H444" s="5">
        <f t="shared" si="45"/>
        <v>-3.3134526176274992E-3</v>
      </c>
      <c r="I444" s="5">
        <f t="shared" si="46"/>
        <v>-1.4571948998178486E-2</v>
      </c>
      <c r="J444" s="5">
        <f t="shared" si="47"/>
        <v>-6.6985645933013149E-3</v>
      </c>
      <c r="K444" s="5">
        <f t="shared" si="48"/>
        <v>1.4641288433381305E-3</v>
      </c>
      <c r="L444" s="6">
        <f t="shared" si="49"/>
        <v>-4.5278598325964262E-3</v>
      </c>
    </row>
    <row r="445" spans="1:12" x14ac:dyDescent="0.25">
      <c r="A445" s="3">
        <v>43739</v>
      </c>
      <c r="B445" s="4">
        <v>6.1989999999999998</v>
      </c>
      <c r="C445" s="4">
        <v>1.496</v>
      </c>
      <c r="D445" s="4">
        <v>0.53400000000000003</v>
      </c>
      <c r="E445" s="4">
        <v>2.0150000000000001</v>
      </c>
      <c r="F445" s="4">
        <v>6.67</v>
      </c>
      <c r="G445" s="5">
        <f t="shared" si="44"/>
        <v>-7.5248158821646927E-3</v>
      </c>
      <c r="H445" s="5">
        <f t="shared" si="45"/>
        <v>-5.3191489361702482E-3</v>
      </c>
      <c r="I445" s="5">
        <f t="shared" si="46"/>
        <v>-1.2939001848428888E-2</v>
      </c>
      <c r="J445" s="5">
        <f t="shared" si="47"/>
        <v>-2.9383429672447003E-2</v>
      </c>
      <c r="K445" s="5">
        <f t="shared" si="48"/>
        <v>-2.4853801169590684E-2</v>
      </c>
      <c r="L445" s="6">
        <f t="shared" si="49"/>
        <v>-1.6004039501760305E-2</v>
      </c>
    </row>
    <row r="446" spans="1:12" x14ac:dyDescent="0.25">
      <c r="A446" s="3">
        <v>43740</v>
      </c>
      <c r="B446" s="4">
        <v>6.03</v>
      </c>
      <c r="C446" s="4">
        <v>1.4430000000000001</v>
      </c>
      <c r="D446" s="4">
        <v>0.51600000000000001</v>
      </c>
      <c r="E446" s="4">
        <v>1.948</v>
      </c>
      <c r="F446" s="4">
        <v>6.53</v>
      </c>
      <c r="G446" s="5">
        <f t="shared" si="44"/>
        <v>-2.72624616873689E-2</v>
      </c>
      <c r="H446" s="5">
        <f t="shared" si="45"/>
        <v>-3.5427807486630991E-2</v>
      </c>
      <c r="I446" s="5">
        <f t="shared" si="46"/>
        <v>-3.3707865168539408E-2</v>
      </c>
      <c r="J446" s="5">
        <f t="shared" si="47"/>
        <v>-3.3250620347394677E-2</v>
      </c>
      <c r="K446" s="5">
        <f t="shared" si="48"/>
        <v>-2.0989505247376306E-2</v>
      </c>
      <c r="L446" s="6">
        <f t="shared" si="49"/>
        <v>-3.0127651987462055E-2</v>
      </c>
    </row>
    <row r="447" spans="1:12" x14ac:dyDescent="0.25">
      <c r="A447" s="3">
        <v>43741</v>
      </c>
      <c r="B447" s="4">
        <v>6.0309999999999997</v>
      </c>
      <c r="C447" s="4">
        <v>1.421</v>
      </c>
      <c r="D447" s="4">
        <v>0.51600000000000001</v>
      </c>
      <c r="E447" s="4">
        <v>1.9350000000000001</v>
      </c>
      <c r="F447" s="4">
        <v>6.41</v>
      </c>
      <c r="G447" s="5">
        <f t="shared" si="44"/>
        <v>1.658374792701256E-4</v>
      </c>
      <c r="H447" s="5">
        <f t="shared" si="45"/>
        <v>-1.524601524601521E-2</v>
      </c>
      <c r="I447" s="5">
        <f t="shared" si="46"/>
        <v>0</v>
      </c>
      <c r="J447" s="5">
        <f t="shared" si="47"/>
        <v>-6.6735112936344709E-3</v>
      </c>
      <c r="K447" s="5">
        <f t="shared" si="48"/>
        <v>-1.8376722817764146E-2</v>
      </c>
      <c r="L447" s="6">
        <f t="shared" si="49"/>
        <v>-8.0260823756287403E-3</v>
      </c>
    </row>
    <row r="448" spans="1:12" x14ac:dyDescent="0.25">
      <c r="A448" s="3">
        <v>43742</v>
      </c>
      <c r="B448" s="4">
        <v>6.0190000000000001</v>
      </c>
      <c r="C448" s="4">
        <v>1.429</v>
      </c>
      <c r="D448" s="4">
        <v>0.52</v>
      </c>
      <c r="E448" s="4">
        <v>1.9510000000000001</v>
      </c>
      <c r="F448" s="4">
        <v>6.39</v>
      </c>
      <c r="G448" s="5">
        <f t="shared" si="44"/>
        <v>-1.9897197811307166E-3</v>
      </c>
      <c r="H448" s="5">
        <f t="shared" si="45"/>
        <v>5.6298381421533428E-3</v>
      </c>
      <c r="I448" s="5">
        <f t="shared" si="46"/>
        <v>7.7519379844961378E-3</v>
      </c>
      <c r="J448" s="5">
        <f t="shared" si="47"/>
        <v>8.2687338501292729E-3</v>
      </c>
      <c r="K448" s="5">
        <f t="shared" si="48"/>
        <v>-3.1201248049922414E-3</v>
      </c>
      <c r="L448" s="6">
        <f t="shared" si="49"/>
        <v>3.3081330781311591E-3</v>
      </c>
    </row>
    <row r="449" spans="1:12" x14ac:dyDescent="0.25">
      <c r="A449" s="3">
        <v>43745</v>
      </c>
      <c r="B449" s="4">
        <v>6.0430000000000001</v>
      </c>
      <c r="C449" s="4">
        <v>1.4430000000000001</v>
      </c>
      <c r="D449" s="4">
        <v>0.51700000000000002</v>
      </c>
      <c r="E449" s="4">
        <v>1.9510000000000001</v>
      </c>
      <c r="F449" s="4">
        <v>6.37</v>
      </c>
      <c r="G449" s="5">
        <f t="shared" si="44"/>
        <v>3.9873733178268367E-3</v>
      </c>
      <c r="H449" s="5">
        <f t="shared" si="45"/>
        <v>9.7970608817354865E-3</v>
      </c>
      <c r="I449" s="5">
        <f t="shared" si="46"/>
        <v>-5.7692307692307487E-3</v>
      </c>
      <c r="J449" s="5">
        <f t="shared" si="47"/>
        <v>0</v>
      </c>
      <c r="K449" s="5">
        <f t="shared" si="48"/>
        <v>-3.12989045383405E-3</v>
      </c>
      <c r="L449" s="6">
        <f t="shared" si="49"/>
        <v>9.770625952995049E-4</v>
      </c>
    </row>
    <row r="450" spans="1:12" x14ac:dyDescent="0.25">
      <c r="A450" s="3">
        <v>43746</v>
      </c>
      <c r="B450" s="4">
        <v>5.992</v>
      </c>
      <c r="C450" s="4">
        <v>1.4390000000000001</v>
      </c>
      <c r="D450" s="4">
        <v>0.51</v>
      </c>
      <c r="E450" s="4">
        <v>1.893</v>
      </c>
      <c r="F450" s="4">
        <v>6.32</v>
      </c>
      <c r="G450" s="5">
        <f t="shared" si="44"/>
        <v>-8.4395167962932893E-3</v>
      </c>
      <c r="H450" s="5">
        <f t="shared" si="45"/>
        <v>-2.7720027720027351E-3</v>
      </c>
      <c r="I450" s="5">
        <f t="shared" si="46"/>
        <v>-1.3539651837524147E-2</v>
      </c>
      <c r="J450" s="5">
        <f t="shared" si="47"/>
        <v>-2.9728344438749388E-2</v>
      </c>
      <c r="K450" s="5">
        <f t="shared" si="48"/>
        <v>-7.8492935635792183E-3</v>
      </c>
      <c r="L450" s="6">
        <f t="shared" si="49"/>
        <v>-1.2465761881629756E-2</v>
      </c>
    </row>
    <row r="451" spans="1:12" x14ac:dyDescent="0.25">
      <c r="A451" s="3">
        <v>43747</v>
      </c>
      <c r="B451" s="4">
        <v>6.0460000000000003</v>
      </c>
      <c r="C451" s="4">
        <v>1.45</v>
      </c>
      <c r="D451" s="4">
        <v>0.50700000000000001</v>
      </c>
      <c r="E451" s="4">
        <v>1.901</v>
      </c>
      <c r="F451" s="4">
        <v>6.35</v>
      </c>
      <c r="G451" s="5">
        <f t="shared" si="44"/>
        <v>9.0120160213618128E-3</v>
      </c>
      <c r="H451" s="5">
        <f t="shared" si="45"/>
        <v>7.6441973592771273E-3</v>
      </c>
      <c r="I451" s="5">
        <f t="shared" si="46"/>
        <v>-5.8823529411764497E-3</v>
      </c>
      <c r="J451" s="5">
        <f t="shared" si="47"/>
        <v>4.2260961436872968E-3</v>
      </c>
      <c r="K451" s="5">
        <f t="shared" si="48"/>
        <v>4.7468354430377779E-3</v>
      </c>
      <c r="L451" s="6">
        <f t="shared" si="49"/>
        <v>3.9493584052375129E-3</v>
      </c>
    </row>
    <row r="452" spans="1:12" x14ac:dyDescent="0.25">
      <c r="A452" s="3">
        <v>43748</v>
      </c>
      <c r="B452" s="4">
        <v>5.98</v>
      </c>
      <c r="C452" s="4">
        <v>1.492</v>
      </c>
      <c r="D452" s="4">
        <v>0.52700000000000002</v>
      </c>
      <c r="E452" s="4">
        <v>1.9590000000000001</v>
      </c>
      <c r="F452" s="4">
        <v>6.47</v>
      </c>
      <c r="G452" s="5">
        <f t="shared" si="44"/>
        <v>-1.0916308303010269E-2</v>
      </c>
      <c r="H452" s="5">
        <f t="shared" si="45"/>
        <v>2.8965517241379413E-2</v>
      </c>
      <c r="I452" s="5">
        <f t="shared" si="46"/>
        <v>3.9447731755424043E-2</v>
      </c>
      <c r="J452" s="5">
        <f t="shared" si="47"/>
        <v>3.0510257759074122E-2</v>
      </c>
      <c r="K452" s="5">
        <f t="shared" si="48"/>
        <v>1.8897637795275646E-2</v>
      </c>
      <c r="L452" s="6">
        <f t="shared" si="49"/>
        <v>2.1380967249628589E-2</v>
      </c>
    </row>
    <row r="453" spans="1:12" x14ac:dyDescent="0.25">
      <c r="A453" s="3">
        <v>43749</v>
      </c>
      <c r="B453" s="4">
        <v>6.0739999999999998</v>
      </c>
      <c r="C453" s="4">
        <v>1.605</v>
      </c>
      <c r="D453" s="4">
        <v>0.59099999999999997</v>
      </c>
      <c r="E453" s="4">
        <v>2.1829999999999998</v>
      </c>
      <c r="F453" s="4">
        <v>6.55</v>
      </c>
      <c r="G453" s="5">
        <f t="shared" ref="G453:G508" si="50">B453/B452-1</f>
        <v>1.5719063545150513E-2</v>
      </c>
      <c r="H453" s="5">
        <f t="shared" ref="H453:H508" si="51">C453/C452-1</f>
        <v>7.5737265415549482E-2</v>
      </c>
      <c r="I453" s="5">
        <f t="shared" ref="I453:I508" si="52">D453/D452-1</f>
        <v>0.12144212523719156</v>
      </c>
      <c r="J453" s="5">
        <f t="shared" ref="J453:J508" si="53">E453/E452-1</f>
        <v>0.11434405308831019</v>
      </c>
      <c r="K453" s="5">
        <f t="shared" ref="K453:K508" si="54">F453/F452-1</f>
        <v>1.2364760432766575E-2</v>
      </c>
      <c r="L453" s="6">
        <f t="shared" ref="L453:L508" si="55">AVERAGE(G453:K453)</f>
        <v>6.792145354379367E-2</v>
      </c>
    </row>
    <row r="454" spans="1:12" x14ac:dyDescent="0.25">
      <c r="A454" s="3">
        <v>43752</v>
      </c>
      <c r="B454" s="4">
        <v>6.0730000000000004</v>
      </c>
      <c r="C454" s="4">
        <v>1.5760000000000001</v>
      </c>
      <c r="D454" s="4">
        <v>0.57799999999999996</v>
      </c>
      <c r="E454" s="4">
        <v>2.1520000000000001</v>
      </c>
      <c r="F454" s="4">
        <v>6.55</v>
      </c>
      <c r="G454" s="5">
        <f t="shared" si="50"/>
        <v>-1.6463615409934018E-4</v>
      </c>
      <c r="H454" s="5">
        <f t="shared" si="51"/>
        <v>-1.8068535825545129E-2</v>
      </c>
      <c r="I454" s="5">
        <f t="shared" si="52"/>
        <v>-2.1996615905245376E-2</v>
      </c>
      <c r="J454" s="5">
        <f t="shared" si="53"/>
        <v>-1.4200641319285223E-2</v>
      </c>
      <c r="K454" s="5">
        <f t="shared" si="54"/>
        <v>0</v>
      </c>
      <c r="L454" s="6">
        <f t="shared" si="55"/>
        <v>-1.0886085840835013E-2</v>
      </c>
    </row>
    <row r="455" spans="1:12" x14ac:dyDescent="0.25">
      <c r="A455" s="3">
        <v>43753</v>
      </c>
      <c r="B455" s="4">
        <v>6.0590000000000002</v>
      </c>
      <c r="C455" s="4">
        <v>1.6400000000000001</v>
      </c>
      <c r="D455" s="4">
        <v>0.60799999999999998</v>
      </c>
      <c r="E455" s="4">
        <v>2.2610000000000001</v>
      </c>
      <c r="F455" s="4">
        <v>6.63</v>
      </c>
      <c r="G455" s="5">
        <f t="shared" si="50"/>
        <v>-2.305285690762382E-3</v>
      </c>
      <c r="H455" s="5">
        <f t="shared" si="51"/>
        <v>4.0609137055837685E-2</v>
      </c>
      <c r="I455" s="5">
        <f t="shared" si="52"/>
        <v>5.190311418685134E-2</v>
      </c>
      <c r="J455" s="5">
        <f t="shared" si="53"/>
        <v>5.0650557620817827E-2</v>
      </c>
      <c r="K455" s="5">
        <f t="shared" si="54"/>
        <v>1.2213740458015376E-2</v>
      </c>
      <c r="L455" s="6">
        <f t="shared" si="55"/>
        <v>3.061425272615197E-2</v>
      </c>
    </row>
    <row r="456" spans="1:12" x14ac:dyDescent="0.25">
      <c r="A456" s="3">
        <v>43754</v>
      </c>
      <c r="B456" s="4">
        <v>6.0359999999999996</v>
      </c>
      <c r="C456" s="4">
        <v>1.643</v>
      </c>
      <c r="D456" s="4">
        <v>0.61</v>
      </c>
      <c r="E456" s="4">
        <v>2.2970000000000002</v>
      </c>
      <c r="F456" s="4">
        <v>6.58</v>
      </c>
      <c r="G456" s="5">
        <f t="shared" si="50"/>
        <v>-3.7960059415745873E-3</v>
      </c>
      <c r="H456" s="5">
        <f t="shared" si="51"/>
        <v>1.8292682926828174E-3</v>
      </c>
      <c r="I456" s="5">
        <f t="shared" si="52"/>
        <v>3.2894736842106198E-3</v>
      </c>
      <c r="J456" s="5">
        <f t="shared" si="53"/>
        <v>1.5922158337019043E-2</v>
      </c>
      <c r="K456" s="5">
        <f t="shared" si="54"/>
        <v>-7.541478129713397E-3</v>
      </c>
      <c r="L456" s="6">
        <f t="shared" si="55"/>
        <v>1.9406832485248993E-3</v>
      </c>
    </row>
    <row r="457" spans="1:12" x14ac:dyDescent="0.25">
      <c r="A457" s="3">
        <v>43755</v>
      </c>
      <c r="B457" s="4">
        <v>6.0640000000000001</v>
      </c>
      <c r="C457" s="4">
        <v>1.6400000000000001</v>
      </c>
      <c r="D457" s="4">
        <v>0.61</v>
      </c>
      <c r="E457" s="4">
        <v>2.3220000000000001</v>
      </c>
      <c r="F457" s="4">
        <v>6.59</v>
      </c>
      <c r="G457" s="5">
        <f t="shared" si="50"/>
        <v>4.6388336646787653E-3</v>
      </c>
      <c r="H457" s="5">
        <f t="shared" si="51"/>
        <v>-1.8259281801581428E-3</v>
      </c>
      <c r="I457" s="5">
        <f t="shared" si="52"/>
        <v>0</v>
      </c>
      <c r="J457" s="5">
        <f t="shared" si="53"/>
        <v>1.0883761427949556E-2</v>
      </c>
      <c r="K457" s="5">
        <f t="shared" si="54"/>
        <v>1.5197568389058169E-3</v>
      </c>
      <c r="L457" s="6">
        <f t="shared" si="55"/>
        <v>3.043284750275199E-3</v>
      </c>
    </row>
    <row r="458" spans="1:12" x14ac:dyDescent="0.25">
      <c r="A458" s="3">
        <v>43756</v>
      </c>
      <c r="B458" s="4">
        <v>6.016</v>
      </c>
      <c r="C458" s="4">
        <v>1.65</v>
      </c>
      <c r="D458" s="4">
        <v>0.60199999999999998</v>
      </c>
      <c r="E458" s="4">
        <v>2.383</v>
      </c>
      <c r="F458" s="4">
        <v>6.51</v>
      </c>
      <c r="G458" s="5">
        <f t="shared" si="50"/>
        <v>-7.9155672823219003E-3</v>
      </c>
      <c r="H458" s="5">
        <f t="shared" si="51"/>
        <v>6.0975609756095395E-3</v>
      </c>
      <c r="I458" s="5">
        <f t="shared" si="52"/>
        <v>-1.3114754098360715E-2</v>
      </c>
      <c r="J458" s="5">
        <f t="shared" si="53"/>
        <v>2.6270456503014517E-2</v>
      </c>
      <c r="K458" s="5">
        <f t="shared" si="54"/>
        <v>-1.2139605462822445E-2</v>
      </c>
      <c r="L458" s="6">
        <f t="shared" si="55"/>
        <v>-1.6038187297620076E-4</v>
      </c>
    </row>
    <row r="459" spans="1:12" x14ac:dyDescent="0.25">
      <c r="A459" s="3">
        <v>43759</v>
      </c>
      <c r="B459" s="4">
        <v>6.0469999999999997</v>
      </c>
      <c r="C459" s="4">
        <v>1.6560000000000001</v>
      </c>
      <c r="D459" s="4">
        <v>0.61399999999999999</v>
      </c>
      <c r="E459" s="4">
        <v>2.4260000000000002</v>
      </c>
      <c r="F459" s="4">
        <v>6.65</v>
      </c>
      <c r="G459" s="5">
        <f t="shared" si="50"/>
        <v>5.1529255319149314E-3</v>
      </c>
      <c r="H459" s="5">
        <f t="shared" si="51"/>
        <v>3.6363636363638818E-3</v>
      </c>
      <c r="I459" s="5">
        <f t="shared" si="52"/>
        <v>1.9933554817275656E-2</v>
      </c>
      <c r="J459" s="5">
        <f t="shared" si="53"/>
        <v>1.8044481745698837E-2</v>
      </c>
      <c r="K459" s="5">
        <f t="shared" si="54"/>
        <v>2.1505376344086002E-2</v>
      </c>
      <c r="L459" s="6">
        <f t="shared" si="55"/>
        <v>1.3654540415067862E-2</v>
      </c>
    </row>
    <row r="460" spans="1:12" x14ac:dyDescent="0.25">
      <c r="A460" s="3">
        <v>43760</v>
      </c>
      <c r="B460" s="4">
        <v>6.1040000000000001</v>
      </c>
      <c r="C460" s="4">
        <v>1.653</v>
      </c>
      <c r="D460" s="4">
        <v>0.60399999999999998</v>
      </c>
      <c r="E460" s="4">
        <v>2.407</v>
      </c>
      <c r="F460" s="4">
        <v>6.84</v>
      </c>
      <c r="G460" s="5">
        <f t="shared" si="50"/>
        <v>9.4261617330908543E-3</v>
      </c>
      <c r="H460" s="5">
        <f t="shared" si="51"/>
        <v>-1.8115942028986698E-3</v>
      </c>
      <c r="I460" s="5">
        <f t="shared" si="52"/>
        <v>-1.6286644951140072E-2</v>
      </c>
      <c r="J460" s="5">
        <f t="shared" si="53"/>
        <v>-7.831821929101479E-3</v>
      </c>
      <c r="K460" s="5">
        <f t="shared" si="54"/>
        <v>2.857142857142847E-2</v>
      </c>
      <c r="L460" s="6">
        <f t="shared" si="55"/>
        <v>2.4135058442758205E-3</v>
      </c>
    </row>
    <row r="461" spans="1:12" x14ac:dyDescent="0.25">
      <c r="A461" s="3">
        <v>43761</v>
      </c>
      <c r="B461" s="4">
        <v>6.1070000000000002</v>
      </c>
      <c r="C461" s="4">
        <v>1.6579999999999999</v>
      </c>
      <c r="D461" s="4">
        <v>0.60299999999999998</v>
      </c>
      <c r="E461" s="4">
        <v>2.3370000000000002</v>
      </c>
      <c r="F461" s="4">
        <v>6.89</v>
      </c>
      <c r="G461" s="5">
        <f t="shared" si="50"/>
        <v>4.9148099606810547E-4</v>
      </c>
      <c r="H461" s="5">
        <f t="shared" si="51"/>
        <v>3.0248033877797731E-3</v>
      </c>
      <c r="I461" s="5">
        <f t="shared" si="52"/>
        <v>-1.6556291390728006E-3</v>
      </c>
      <c r="J461" s="5">
        <f t="shared" si="53"/>
        <v>-2.9081844619858632E-2</v>
      </c>
      <c r="K461" s="5">
        <f t="shared" si="54"/>
        <v>7.309941520467822E-3</v>
      </c>
      <c r="L461" s="6">
        <f t="shared" si="55"/>
        <v>-3.9822495709231466E-3</v>
      </c>
    </row>
    <row r="462" spans="1:12" x14ac:dyDescent="0.25">
      <c r="A462" s="3">
        <v>43762</v>
      </c>
      <c r="B462" s="4">
        <v>6.1740000000000004</v>
      </c>
      <c r="C462" s="4">
        <v>1.6640000000000001</v>
      </c>
      <c r="D462" s="4">
        <v>0.59899999999999998</v>
      </c>
      <c r="E462" s="4">
        <v>2.2589999999999999</v>
      </c>
      <c r="F462" s="4">
        <v>7.02</v>
      </c>
      <c r="G462" s="5">
        <f t="shared" si="50"/>
        <v>1.0971016865891636E-2</v>
      </c>
      <c r="H462" s="5">
        <f t="shared" si="51"/>
        <v>3.6188178528349102E-3</v>
      </c>
      <c r="I462" s="5">
        <f t="shared" si="52"/>
        <v>-6.6334991708125735E-3</v>
      </c>
      <c r="J462" s="5">
        <f t="shared" si="53"/>
        <v>-3.3376123234916677E-2</v>
      </c>
      <c r="K462" s="5">
        <f t="shared" si="54"/>
        <v>1.8867924528301883E-2</v>
      </c>
      <c r="L462" s="6">
        <f t="shared" si="55"/>
        <v>-1.3103726317401643E-3</v>
      </c>
    </row>
    <row r="463" spans="1:12" x14ac:dyDescent="0.25">
      <c r="A463" s="3">
        <v>43763</v>
      </c>
      <c r="B463" s="4">
        <v>6.1740000000000004</v>
      </c>
      <c r="C463" s="4">
        <v>1.704</v>
      </c>
      <c r="D463" s="4">
        <v>0.6</v>
      </c>
      <c r="E463" s="4">
        <v>2.258</v>
      </c>
      <c r="F463" s="4">
        <v>6.92</v>
      </c>
      <c r="G463" s="5">
        <f t="shared" si="50"/>
        <v>0</v>
      </c>
      <c r="H463" s="5">
        <f t="shared" si="51"/>
        <v>2.4038461538461453E-2</v>
      </c>
      <c r="I463" s="5">
        <f t="shared" si="52"/>
        <v>1.6694490818029983E-3</v>
      </c>
      <c r="J463" s="5">
        <f t="shared" si="53"/>
        <v>-4.4267374944662041E-4</v>
      </c>
      <c r="K463" s="5">
        <f t="shared" si="54"/>
        <v>-1.4245014245014231E-2</v>
      </c>
      <c r="L463" s="6">
        <f t="shared" si="55"/>
        <v>2.2040445251607201E-3</v>
      </c>
    </row>
    <row r="464" spans="1:12" x14ac:dyDescent="0.25">
      <c r="A464" s="3">
        <v>43766</v>
      </c>
      <c r="B464" s="4">
        <v>5.944</v>
      </c>
      <c r="C464" s="4">
        <v>1.7050000000000001</v>
      </c>
      <c r="D464" s="4">
        <v>0.58899999999999997</v>
      </c>
      <c r="E464" s="4">
        <v>2.2359999999999998</v>
      </c>
      <c r="F464" s="4">
        <v>6.92</v>
      </c>
      <c r="G464" s="5">
        <f t="shared" si="50"/>
        <v>-3.7252996436670016E-2</v>
      </c>
      <c r="H464" s="5">
        <f t="shared" si="51"/>
        <v>5.8685446009398845E-4</v>
      </c>
      <c r="I464" s="5">
        <f t="shared" si="52"/>
        <v>-1.8333333333333313E-2</v>
      </c>
      <c r="J464" s="5">
        <f t="shared" si="53"/>
        <v>-9.7431355181577528E-3</v>
      </c>
      <c r="K464" s="5">
        <f t="shared" si="54"/>
        <v>0</v>
      </c>
      <c r="L464" s="6">
        <f t="shared" si="55"/>
        <v>-1.2948522165613419E-2</v>
      </c>
    </row>
    <row r="465" spans="1:12" x14ac:dyDescent="0.25">
      <c r="A465" s="3">
        <v>43767</v>
      </c>
      <c r="B465" s="4">
        <v>5.88</v>
      </c>
      <c r="C465" s="4">
        <v>1.7170000000000001</v>
      </c>
      <c r="D465" s="4">
        <v>0.58299999999999996</v>
      </c>
      <c r="E465" s="4">
        <v>2.1920000000000002</v>
      </c>
      <c r="F465" s="4">
        <v>6.95</v>
      </c>
      <c r="G465" s="5">
        <f t="shared" si="50"/>
        <v>-1.0767160161507361E-2</v>
      </c>
      <c r="H465" s="5">
        <f t="shared" si="51"/>
        <v>7.0381231671554634E-3</v>
      </c>
      <c r="I465" s="5">
        <f t="shared" si="52"/>
        <v>-1.018675721561968E-2</v>
      </c>
      <c r="J465" s="5">
        <f t="shared" si="53"/>
        <v>-1.9677996422182265E-2</v>
      </c>
      <c r="K465" s="5">
        <f t="shared" si="54"/>
        <v>4.3352601156070314E-3</v>
      </c>
      <c r="L465" s="6">
        <f t="shared" si="55"/>
        <v>-5.8517061033093619E-3</v>
      </c>
    </row>
    <row r="466" spans="1:12" x14ac:dyDescent="0.25">
      <c r="A466" s="3">
        <v>43768</v>
      </c>
      <c r="B466" s="4">
        <v>5.88</v>
      </c>
      <c r="C466" s="4">
        <v>1.6840000000000002</v>
      </c>
      <c r="D466" s="4">
        <v>0.57599999999999996</v>
      </c>
      <c r="E466" s="4">
        <v>2.137</v>
      </c>
      <c r="F466" s="4">
        <v>7.13</v>
      </c>
      <c r="G466" s="5">
        <f t="shared" si="50"/>
        <v>0</v>
      </c>
      <c r="H466" s="5">
        <f t="shared" si="51"/>
        <v>-1.921956901572508E-2</v>
      </c>
      <c r="I466" s="5">
        <f t="shared" si="52"/>
        <v>-1.2006861063464824E-2</v>
      </c>
      <c r="J466" s="5">
        <f t="shared" si="53"/>
        <v>-2.5091240875912524E-2</v>
      </c>
      <c r="K466" s="5">
        <f t="shared" si="54"/>
        <v>2.5899280575539585E-2</v>
      </c>
      <c r="L466" s="6">
        <f t="shared" si="55"/>
        <v>-6.0836780759125682E-3</v>
      </c>
    </row>
    <row r="467" spans="1:12" x14ac:dyDescent="0.25">
      <c r="A467" s="3">
        <v>43769</v>
      </c>
      <c r="B467" s="4">
        <v>5.83</v>
      </c>
      <c r="C467" s="4">
        <v>1.6779999999999999</v>
      </c>
      <c r="D467" s="4">
        <v>0.56799999999999995</v>
      </c>
      <c r="E467" s="4">
        <v>2.1269999999999998</v>
      </c>
      <c r="F467" s="4">
        <v>7.01</v>
      </c>
      <c r="G467" s="5">
        <f t="shared" si="50"/>
        <v>-8.5034013605441716E-3</v>
      </c>
      <c r="H467" s="5">
        <f t="shared" si="51"/>
        <v>-3.5629453681711443E-3</v>
      </c>
      <c r="I467" s="5">
        <f t="shared" si="52"/>
        <v>-1.3888888888888951E-2</v>
      </c>
      <c r="J467" s="5">
        <f t="shared" si="53"/>
        <v>-4.6794571829669174E-3</v>
      </c>
      <c r="K467" s="5">
        <f t="shared" si="54"/>
        <v>-1.6830294530154277E-2</v>
      </c>
      <c r="L467" s="6">
        <f t="shared" si="55"/>
        <v>-9.4929974661450926E-3</v>
      </c>
    </row>
    <row r="468" spans="1:12" x14ac:dyDescent="0.25">
      <c r="A468" s="3">
        <v>43770</v>
      </c>
      <c r="B468" s="4">
        <v>5.8879999999999999</v>
      </c>
      <c r="C468" s="4">
        <v>1.6720000000000002</v>
      </c>
      <c r="D468" s="4">
        <v>0.57299999999999995</v>
      </c>
      <c r="E468" s="4">
        <v>2.1469999999999998</v>
      </c>
      <c r="F468" s="4">
        <v>7.06</v>
      </c>
      <c r="G468" s="5">
        <f t="shared" si="50"/>
        <v>9.9485420240137401E-3</v>
      </c>
      <c r="H468" s="5">
        <f t="shared" si="51"/>
        <v>-3.5756853396899935E-3</v>
      </c>
      <c r="I468" s="5">
        <f t="shared" si="52"/>
        <v>8.8028169014084945E-3</v>
      </c>
      <c r="J468" s="5">
        <f t="shared" si="53"/>
        <v>9.4029149036201076E-3</v>
      </c>
      <c r="K468" s="5">
        <f t="shared" si="54"/>
        <v>7.132667617689048E-3</v>
      </c>
      <c r="L468" s="6">
        <f t="shared" si="55"/>
        <v>6.342251221408279E-3</v>
      </c>
    </row>
    <row r="469" spans="1:12" x14ac:dyDescent="0.25">
      <c r="A469" s="3">
        <v>43773</v>
      </c>
      <c r="B469" s="4">
        <v>5.96</v>
      </c>
      <c r="C469" s="4">
        <v>1.681</v>
      </c>
      <c r="D469" s="4">
        <v>0.57799999999999996</v>
      </c>
      <c r="E469" s="4">
        <v>2.1669999999999998</v>
      </c>
      <c r="F469" s="4">
        <v>7.18</v>
      </c>
      <c r="G469" s="5">
        <f t="shared" si="50"/>
        <v>1.2228260869565188E-2</v>
      </c>
      <c r="H469" s="5">
        <f t="shared" si="51"/>
        <v>5.3827751196171558E-3</v>
      </c>
      <c r="I469" s="5">
        <f t="shared" si="52"/>
        <v>8.7260034904013128E-3</v>
      </c>
      <c r="J469" s="5">
        <f t="shared" si="53"/>
        <v>9.3153237074987683E-3</v>
      </c>
      <c r="K469" s="5">
        <f t="shared" si="54"/>
        <v>1.6997167138810276E-2</v>
      </c>
      <c r="L469" s="6">
        <f t="shared" si="55"/>
        <v>1.052990606517854E-2</v>
      </c>
    </row>
    <row r="470" spans="1:12" x14ac:dyDescent="0.25">
      <c r="A470" s="3">
        <v>43774</v>
      </c>
      <c r="B470" s="4">
        <v>5.9790000000000001</v>
      </c>
      <c r="C470" s="4">
        <v>1.6919999999999999</v>
      </c>
      <c r="D470" s="4">
        <v>0.58099999999999996</v>
      </c>
      <c r="E470" s="4">
        <v>2.165</v>
      </c>
      <c r="F470" s="4">
        <v>7.37</v>
      </c>
      <c r="G470" s="5">
        <f t="shared" si="50"/>
        <v>3.1879194630872743E-3</v>
      </c>
      <c r="H470" s="5">
        <f t="shared" si="51"/>
        <v>6.5437239738250774E-3</v>
      </c>
      <c r="I470" s="5">
        <f t="shared" si="52"/>
        <v>5.1903114186850896E-3</v>
      </c>
      <c r="J470" s="5">
        <f t="shared" si="53"/>
        <v>-9.2293493308714947E-4</v>
      </c>
      <c r="K470" s="5">
        <f t="shared" si="54"/>
        <v>2.6462395543175532E-2</v>
      </c>
      <c r="L470" s="6">
        <f t="shared" si="55"/>
        <v>8.0922830931371651E-3</v>
      </c>
    </row>
    <row r="471" spans="1:12" x14ac:dyDescent="0.25">
      <c r="A471" s="3">
        <v>43775</v>
      </c>
      <c r="B471" s="4">
        <v>5.9809999999999999</v>
      </c>
      <c r="C471" s="4">
        <v>1.6830000000000001</v>
      </c>
      <c r="D471" s="4">
        <v>0.57399999999999995</v>
      </c>
      <c r="E471" s="4">
        <v>2.161</v>
      </c>
      <c r="F471" s="4">
        <v>7.35</v>
      </c>
      <c r="G471" s="5">
        <f t="shared" si="50"/>
        <v>3.345040976752145E-4</v>
      </c>
      <c r="H471" s="5">
        <f t="shared" si="51"/>
        <v>-5.3191489361701372E-3</v>
      </c>
      <c r="I471" s="5">
        <f t="shared" si="52"/>
        <v>-1.2048192771084376E-2</v>
      </c>
      <c r="J471" s="5">
        <f t="shared" si="53"/>
        <v>-1.8475750577366945E-3</v>
      </c>
      <c r="K471" s="5">
        <f t="shared" si="54"/>
        <v>-2.7137042062416183E-3</v>
      </c>
      <c r="L471" s="6">
        <f t="shared" si="55"/>
        <v>-4.3188233747115225E-3</v>
      </c>
    </row>
    <row r="472" spans="1:12" x14ac:dyDescent="0.25">
      <c r="A472" s="3">
        <v>43776</v>
      </c>
      <c r="B472" s="4">
        <v>6.008</v>
      </c>
      <c r="C472" s="4">
        <v>1.7</v>
      </c>
      <c r="D472" s="4">
        <v>0.57199999999999995</v>
      </c>
      <c r="E472" s="4">
        <v>2.157</v>
      </c>
      <c r="F472" s="4">
        <v>7.34</v>
      </c>
      <c r="G472" s="5">
        <f t="shared" si="50"/>
        <v>4.5142952683498994E-3</v>
      </c>
      <c r="H472" s="5">
        <f t="shared" si="51"/>
        <v>1.0101010101009944E-2</v>
      </c>
      <c r="I472" s="5">
        <f t="shared" si="52"/>
        <v>-3.4843205574912606E-3</v>
      </c>
      <c r="J472" s="5">
        <f t="shared" si="53"/>
        <v>-1.8509949097640366E-3</v>
      </c>
      <c r="K472" s="5">
        <f t="shared" si="54"/>
        <v>-1.3605442176870541E-3</v>
      </c>
      <c r="L472" s="6">
        <f t="shared" si="55"/>
        <v>1.5838891368834985E-3</v>
      </c>
    </row>
    <row r="473" spans="1:12" x14ac:dyDescent="0.25">
      <c r="A473" s="3">
        <v>43777</v>
      </c>
      <c r="B473" s="4">
        <v>5.9559999999999995</v>
      </c>
      <c r="C473" s="4">
        <v>1.6640000000000001</v>
      </c>
      <c r="D473" s="4">
        <v>0.56299999999999994</v>
      </c>
      <c r="E473" s="4">
        <v>2.13</v>
      </c>
      <c r="F473" s="4">
        <v>7.26</v>
      </c>
      <c r="G473" s="5">
        <f t="shared" si="50"/>
        <v>-8.6551264980027076E-3</v>
      </c>
      <c r="H473" s="5">
        <f t="shared" si="51"/>
        <v>-2.117647058823513E-2</v>
      </c>
      <c r="I473" s="5">
        <f t="shared" si="52"/>
        <v>-1.5734265734265729E-2</v>
      </c>
      <c r="J473" s="5">
        <f t="shared" si="53"/>
        <v>-1.2517385257301838E-2</v>
      </c>
      <c r="K473" s="5">
        <f t="shared" si="54"/>
        <v>-1.0899182561307952E-2</v>
      </c>
      <c r="L473" s="6">
        <f t="shared" si="55"/>
        <v>-1.3796486127822671E-2</v>
      </c>
    </row>
    <row r="474" spans="1:12" x14ac:dyDescent="0.25">
      <c r="A474" s="3">
        <v>43780</v>
      </c>
      <c r="B474" s="4">
        <v>5.8659999999999997</v>
      </c>
      <c r="C474" s="4">
        <v>1.716</v>
      </c>
      <c r="D474" s="4">
        <v>0.58499999999999996</v>
      </c>
      <c r="E474" s="4">
        <v>2.2160000000000002</v>
      </c>
      <c r="F474" s="4">
        <v>7.13</v>
      </c>
      <c r="G474" s="5">
        <f t="shared" si="50"/>
        <v>-1.5110812625923398E-2</v>
      </c>
      <c r="H474" s="5">
        <f t="shared" si="51"/>
        <v>3.125E-2</v>
      </c>
      <c r="I474" s="5">
        <f t="shared" si="52"/>
        <v>3.9076376554174175E-2</v>
      </c>
      <c r="J474" s="5">
        <f t="shared" si="53"/>
        <v>4.0375586854460188E-2</v>
      </c>
      <c r="K474" s="5">
        <f t="shared" si="54"/>
        <v>-1.7906336088154284E-2</v>
      </c>
      <c r="L474" s="6">
        <f t="shared" si="55"/>
        <v>1.5536962938911335E-2</v>
      </c>
    </row>
    <row r="475" spans="1:12" x14ac:dyDescent="0.25">
      <c r="A475" s="3">
        <v>43781</v>
      </c>
      <c r="B475" s="4">
        <v>5.8870000000000005</v>
      </c>
      <c r="C475" s="4">
        <v>1.728</v>
      </c>
      <c r="D475" s="4">
        <v>0.59599999999999997</v>
      </c>
      <c r="E475" s="4">
        <v>2.2229999999999999</v>
      </c>
      <c r="F475" s="4">
        <v>7.13</v>
      </c>
      <c r="G475" s="5">
        <f t="shared" si="50"/>
        <v>3.5799522673032325E-3</v>
      </c>
      <c r="H475" s="5">
        <f t="shared" si="51"/>
        <v>6.9930069930070893E-3</v>
      </c>
      <c r="I475" s="5">
        <f t="shared" si="52"/>
        <v>1.8803418803418737E-2</v>
      </c>
      <c r="J475" s="5">
        <f t="shared" si="53"/>
        <v>3.1588447653427831E-3</v>
      </c>
      <c r="K475" s="5">
        <f t="shared" si="54"/>
        <v>0</v>
      </c>
      <c r="L475" s="6">
        <f t="shared" si="55"/>
        <v>6.5070445658143685E-3</v>
      </c>
    </row>
    <row r="476" spans="1:12" x14ac:dyDescent="0.25">
      <c r="A476" s="3">
        <v>43782</v>
      </c>
      <c r="B476" s="4">
        <v>5.742</v>
      </c>
      <c r="C476" s="4">
        <v>1.7090000000000001</v>
      </c>
      <c r="D476" s="4">
        <v>0.59599999999999997</v>
      </c>
      <c r="E476" s="4">
        <v>2.2229999999999999</v>
      </c>
      <c r="F476" s="4">
        <v>7.09</v>
      </c>
      <c r="G476" s="5">
        <f t="shared" si="50"/>
        <v>-2.4630541871921263E-2</v>
      </c>
      <c r="H476" s="5">
        <f t="shared" si="51"/>
        <v>-1.099537037037035E-2</v>
      </c>
      <c r="I476" s="5">
        <f t="shared" si="52"/>
        <v>0</v>
      </c>
      <c r="J476" s="5">
        <f t="shared" si="53"/>
        <v>0</v>
      </c>
      <c r="K476" s="5">
        <f t="shared" si="54"/>
        <v>-5.6100981767180924E-3</v>
      </c>
      <c r="L476" s="6">
        <f t="shared" si="55"/>
        <v>-8.2472020838019414E-3</v>
      </c>
    </row>
    <row r="477" spans="1:12" x14ac:dyDescent="0.25">
      <c r="A477" s="3">
        <v>43783</v>
      </c>
      <c r="B477" s="4">
        <v>5.7030000000000003</v>
      </c>
      <c r="C477" s="4">
        <v>1.7010000000000001</v>
      </c>
      <c r="D477" s="4">
        <v>0.58699999999999997</v>
      </c>
      <c r="E477" s="4">
        <v>2.2130000000000001</v>
      </c>
      <c r="F477" s="4">
        <v>7.04</v>
      </c>
      <c r="G477" s="5">
        <f t="shared" si="50"/>
        <v>-6.7920585161963531E-3</v>
      </c>
      <c r="H477" s="5">
        <f t="shared" si="51"/>
        <v>-4.681100058513743E-3</v>
      </c>
      <c r="I477" s="5">
        <f t="shared" si="52"/>
        <v>-1.5100671140939603E-2</v>
      </c>
      <c r="J477" s="5">
        <f t="shared" si="53"/>
        <v>-4.4984255510570614E-3</v>
      </c>
      <c r="K477" s="5">
        <f t="shared" si="54"/>
        <v>-7.0521861777150807E-3</v>
      </c>
      <c r="L477" s="6">
        <f t="shared" si="55"/>
        <v>-7.6248882888843685E-3</v>
      </c>
    </row>
    <row r="478" spans="1:12" x14ac:dyDescent="0.25">
      <c r="A478" s="3">
        <v>43784</v>
      </c>
      <c r="B478" s="4">
        <v>5.7370000000000001</v>
      </c>
      <c r="C478" s="4">
        <v>1.7069999999999999</v>
      </c>
      <c r="D478" s="4">
        <v>0.59199999999999997</v>
      </c>
      <c r="E478" s="4">
        <v>2.2469999999999999</v>
      </c>
      <c r="F478" s="4">
        <v>7.03</v>
      </c>
      <c r="G478" s="5">
        <f t="shared" si="50"/>
        <v>5.9617745046467441E-3</v>
      </c>
      <c r="H478" s="5">
        <f t="shared" si="51"/>
        <v>3.5273368606700828E-3</v>
      </c>
      <c r="I478" s="5">
        <f t="shared" si="52"/>
        <v>8.5178875638842744E-3</v>
      </c>
      <c r="J478" s="5">
        <f t="shared" si="53"/>
        <v>1.5363759602349703E-2</v>
      </c>
      <c r="K478" s="5">
        <f t="shared" si="54"/>
        <v>-1.4204545454544748E-3</v>
      </c>
      <c r="L478" s="6">
        <f t="shared" si="55"/>
        <v>6.3900607972192658E-3</v>
      </c>
    </row>
    <row r="479" spans="1:12" x14ac:dyDescent="0.25">
      <c r="A479" s="3">
        <v>43787</v>
      </c>
      <c r="B479" s="4">
        <v>5.75</v>
      </c>
      <c r="C479" s="4">
        <v>1.7029999999999998</v>
      </c>
      <c r="D479" s="4">
        <v>0.59699999999999998</v>
      </c>
      <c r="E479" s="4">
        <v>2.2490000000000001</v>
      </c>
      <c r="F479" s="4">
        <v>6.98</v>
      </c>
      <c r="G479" s="5">
        <f t="shared" si="50"/>
        <v>2.265992679100659E-3</v>
      </c>
      <c r="H479" s="5">
        <f t="shared" si="51"/>
        <v>-2.3432923257176164E-3</v>
      </c>
      <c r="I479" s="5">
        <f t="shared" si="52"/>
        <v>8.445945945946054E-3</v>
      </c>
      <c r="J479" s="5">
        <f t="shared" si="53"/>
        <v>8.9007565643095532E-4</v>
      </c>
      <c r="K479" s="5">
        <f t="shared" si="54"/>
        <v>-7.1123755334281391E-3</v>
      </c>
      <c r="L479" s="6">
        <f t="shared" si="55"/>
        <v>4.2926928446638255E-4</v>
      </c>
    </row>
    <row r="480" spans="1:12" x14ac:dyDescent="0.25">
      <c r="A480" s="3">
        <v>43788</v>
      </c>
      <c r="B480" s="4">
        <v>5.8070000000000004</v>
      </c>
      <c r="C480" s="4">
        <v>1.704</v>
      </c>
      <c r="D480" s="4">
        <v>0.59499999999999997</v>
      </c>
      <c r="E480" s="4">
        <v>2.2269999999999999</v>
      </c>
      <c r="F480" s="4">
        <v>6.97</v>
      </c>
      <c r="G480" s="5">
        <f t="shared" si="50"/>
        <v>9.9130434782608301E-3</v>
      </c>
      <c r="H480" s="5">
        <f t="shared" si="51"/>
        <v>5.8719906048154691E-4</v>
      </c>
      <c r="I480" s="5">
        <f t="shared" si="52"/>
        <v>-3.3500837520937798E-3</v>
      </c>
      <c r="J480" s="5">
        <f t="shared" si="53"/>
        <v>-9.7821253890618687E-3</v>
      </c>
      <c r="K480" s="5">
        <f t="shared" si="54"/>
        <v>-1.4326647564470996E-3</v>
      </c>
      <c r="L480" s="6">
        <f t="shared" si="55"/>
        <v>-8.1292627177207419E-4</v>
      </c>
    </row>
    <row r="481" spans="1:12" x14ac:dyDescent="0.25">
      <c r="A481" s="3">
        <v>43789</v>
      </c>
      <c r="B481" s="4">
        <v>5.7640000000000002</v>
      </c>
      <c r="C481" s="4">
        <v>1.6919999999999999</v>
      </c>
      <c r="D481" s="4">
        <v>0.59099999999999997</v>
      </c>
      <c r="E481" s="4">
        <v>2.226</v>
      </c>
      <c r="F481" s="4">
        <v>6.86</v>
      </c>
      <c r="G481" s="5">
        <f t="shared" si="50"/>
        <v>-7.4048562080247793E-3</v>
      </c>
      <c r="H481" s="5">
        <f t="shared" si="51"/>
        <v>-7.0422535211267512E-3</v>
      </c>
      <c r="I481" s="5">
        <f t="shared" si="52"/>
        <v>-6.7226890756302282E-3</v>
      </c>
      <c r="J481" s="5">
        <f t="shared" si="53"/>
        <v>-4.4903457566225491E-4</v>
      </c>
      <c r="K481" s="5">
        <f t="shared" si="54"/>
        <v>-1.5781922525107572E-2</v>
      </c>
      <c r="L481" s="6">
        <f t="shared" si="55"/>
        <v>-7.4801511811103168E-3</v>
      </c>
    </row>
    <row r="482" spans="1:12" x14ac:dyDescent="0.25">
      <c r="A482" s="3">
        <v>43790</v>
      </c>
      <c r="B482" s="4">
        <v>5.6970000000000001</v>
      </c>
      <c r="C482" s="4">
        <v>1.6819999999999999</v>
      </c>
      <c r="D482" s="4">
        <v>0.58699999999999997</v>
      </c>
      <c r="E482" s="4">
        <v>2.2080000000000002</v>
      </c>
      <c r="F482" s="4">
        <v>6.79</v>
      </c>
      <c r="G482" s="5">
        <f t="shared" si="50"/>
        <v>-1.1623872310895234E-2</v>
      </c>
      <c r="H482" s="5">
        <f t="shared" si="51"/>
        <v>-5.9101654846335228E-3</v>
      </c>
      <c r="I482" s="5">
        <f t="shared" si="52"/>
        <v>-6.7681895093062439E-3</v>
      </c>
      <c r="J482" s="5">
        <f t="shared" si="53"/>
        <v>-8.0862533692721561E-3</v>
      </c>
      <c r="K482" s="5">
        <f t="shared" si="54"/>
        <v>-1.0204081632653073E-2</v>
      </c>
      <c r="L482" s="6">
        <f t="shared" si="55"/>
        <v>-8.5185124613520458E-3</v>
      </c>
    </row>
    <row r="483" spans="1:12" x14ac:dyDescent="0.25">
      <c r="A483" s="3">
        <v>43791</v>
      </c>
      <c r="B483" s="4">
        <v>5.798</v>
      </c>
      <c r="C483" s="4">
        <v>1.6930000000000001</v>
      </c>
      <c r="D483" s="4">
        <v>0.59799999999999998</v>
      </c>
      <c r="E483" s="4">
        <v>2.2490000000000001</v>
      </c>
      <c r="F483" s="4">
        <v>6.9</v>
      </c>
      <c r="G483" s="5">
        <f t="shared" si="50"/>
        <v>1.7728629103036742E-2</v>
      </c>
      <c r="H483" s="5">
        <f t="shared" si="51"/>
        <v>6.5398335315101086E-3</v>
      </c>
      <c r="I483" s="5">
        <f t="shared" si="52"/>
        <v>1.873935264054527E-2</v>
      </c>
      <c r="J483" s="5">
        <f t="shared" si="53"/>
        <v>1.85688405797102E-2</v>
      </c>
      <c r="K483" s="5">
        <f t="shared" si="54"/>
        <v>1.6200294550809957E-2</v>
      </c>
      <c r="L483" s="6">
        <f t="shared" si="55"/>
        <v>1.5555390081122455E-2</v>
      </c>
    </row>
    <row r="484" spans="1:12" x14ac:dyDescent="0.25">
      <c r="A484" s="3">
        <v>43794</v>
      </c>
      <c r="B484" s="4">
        <v>5.8280000000000003</v>
      </c>
      <c r="C484" s="4">
        <v>1.72</v>
      </c>
      <c r="D484" s="4">
        <v>0.60899999999999999</v>
      </c>
      <c r="E484" s="4">
        <v>2.2949999999999999</v>
      </c>
      <c r="F484" s="4">
        <v>7.01</v>
      </c>
      <c r="G484" s="5">
        <f t="shared" si="50"/>
        <v>5.1741979993100706E-3</v>
      </c>
      <c r="H484" s="5">
        <f t="shared" si="51"/>
        <v>1.5948021264028389E-2</v>
      </c>
      <c r="I484" s="5">
        <f t="shared" si="52"/>
        <v>1.8394648829431537E-2</v>
      </c>
      <c r="J484" s="5">
        <f t="shared" si="53"/>
        <v>2.0453534904401938E-2</v>
      </c>
      <c r="K484" s="5">
        <f t="shared" si="54"/>
        <v>1.5942028985507228E-2</v>
      </c>
      <c r="L484" s="6">
        <f t="shared" si="55"/>
        <v>1.5182486396535832E-2</v>
      </c>
    </row>
    <row r="485" spans="1:12" x14ac:dyDescent="0.25">
      <c r="A485" s="3">
        <v>43795</v>
      </c>
      <c r="B485" s="4">
        <v>5.8280000000000003</v>
      </c>
      <c r="C485" s="4">
        <v>1.7170000000000001</v>
      </c>
      <c r="D485" s="4">
        <v>0.61199999999999999</v>
      </c>
      <c r="E485" s="4">
        <v>2.3079999999999998</v>
      </c>
      <c r="F485" s="4">
        <v>7.05</v>
      </c>
      <c r="G485" s="5">
        <f t="shared" si="50"/>
        <v>0</v>
      </c>
      <c r="H485" s="5">
        <f t="shared" si="51"/>
        <v>-1.7441860465116088E-3</v>
      </c>
      <c r="I485" s="5">
        <f t="shared" si="52"/>
        <v>4.9261083743843415E-3</v>
      </c>
      <c r="J485" s="5">
        <f t="shared" si="53"/>
        <v>5.6644880174292478E-3</v>
      </c>
      <c r="K485" s="5">
        <f t="shared" si="54"/>
        <v>5.7061340941513272E-3</v>
      </c>
      <c r="L485" s="6">
        <f t="shared" si="55"/>
        <v>2.9105088878906616E-3</v>
      </c>
    </row>
    <row r="486" spans="1:12" x14ac:dyDescent="0.25">
      <c r="A486" s="3">
        <v>43796</v>
      </c>
      <c r="B486" s="4">
        <v>5.851</v>
      </c>
      <c r="C486" s="4">
        <v>1.744</v>
      </c>
      <c r="D486" s="4">
        <v>0.61699999999999999</v>
      </c>
      <c r="E486" s="4">
        <v>2.3119999999999998</v>
      </c>
      <c r="F486" s="4">
        <v>7.04</v>
      </c>
      <c r="G486" s="5">
        <f t="shared" si="50"/>
        <v>3.9464653397391913E-3</v>
      </c>
      <c r="H486" s="5">
        <f t="shared" si="51"/>
        <v>1.5725101921956863E-2</v>
      </c>
      <c r="I486" s="5">
        <f t="shared" si="52"/>
        <v>8.1699346405228468E-3</v>
      </c>
      <c r="J486" s="5">
        <f t="shared" si="53"/>
        <v>1.7331022530329143E-3</v>
      </c>
      <c r="K486" s="5">
        <f t="shared" si="54"/>
        <v>-1.4184397163120588E-3</v>
      </c>
      <c r="L486" s="6">
        <f t="shared" si="55"/>
        <v>5.6312328877879516E-3</v>
      </c>
    </row>
    <row r="487" spans="1:12" x14ac:dyDescent="0.25">
      <c r="A487" s="3">
        <v>43797</v>
      </c>
      <c r="B487" s="4">
        <v>5.8079999999999998</v>
      </c>
      <c r="C487" s="4">
        <v>1.742</v>
      </c>
      <c r="D487" s="4">
        <v>0.627</v>
      </c>
      <c r="E487" s="4">
        <v>2.3210000000000002</v>
      </c>
      <c r="F487" s="4">
        <v>6.96</v>
      </c>
      <c r="G487" s="5">
        <f t="shared" si="50"/>
        <v>-7.3491710818663902E-3</v>
      </c>
      <c r="H487" s="5">
        <f t="shared" si="51"/>
        <v>-1.1467889908256534E-3</v>
      </c>
      <c r="I487" s="5">
        <f t="shared" si="52"/>
        <v>1.620745542949753E-2</v>
      </c>
      <c r="J487" s="5">
        <f t="shared" si="53"/>
        <v>3.8927335640139837E-3</v>
      </c>
      <c r="K487" s="5">
        <f t="shared" si="54"/>
        <v>-1.1363636363636354E-2</v>
      </c>
      <c r="L487" s="6">
        <f t="shared" si="55"/>
        <v>4.811851143662338E-5</v>
      </c>
    </row>
    <row r="488" spans="1:12" x14ac:dyDescent="0.25">
      <c r="A488" s="3">
        <v>43798</v>
      </c>
      <c r="B488" s="4">
        <v>5.7629999999999999</v>
      </c>
      <c r="C488" s="4">
        <v>1.7149999999999999</v>
      </c>
      <c r="D488" s="4">
        <v>0.61199999999999999</v>
      </c>
      <c r="E488" s="4">
        <v>2.262</v>
      </c>
      <c r="F488" s="4">
        <v>6.97</v>
      </c>
      <c r="G488" s="5">
        <f t="shared" si="50"/>
        <v>-7.7479338842975087E-3</v>
      </c>
      <c r="H488" s="5">
        <f t="shared" si="51"/>
        <v>-1.5499425947187229E-2</v>
      </c>
      <c r="I488" s="5">
        <f t="shared" si="52"/>
        <v>-2.3923444976076569E-2</v>
      </c>
      <c r="J488" s="5">
        <f t="shared" si="53"/>
        <v>-2.5420077552779086E-2</v>
      </c>
      <c r="K488" s="5">
        <f t="shared" si="54"/>
        <v>1.4367816091953589E-3</v>
      </c>
      <c r="L488" s="6">
        <f t="shared" si="55"/>
        <v>-1.4230820150229006E-2</v>
      </c>
    </row>
    <row r="489" spans="1:12" x14ac:dyDescent="0.25">
      <c r="A489" s="3">
        <v>43801</v>
      </c>
      <c r="B489" s="4">
        <v>5.6920000000000002</v>
      </c>
      <c r="C489" s="4">
        <v>1.6919999999999999</v>
      </c>
      <c r="D489" s="4">
        <v>0.59899999999999998</v>
      </c>
      <c r="E489" s="4">
        <v>2.2200000000000002</v>
      </c>
      <c r="F489" s="4">
        <v>6.9399999999999995</v>
      </c>
      <c r="G489" s="5">
        <f t="shared" si="50"/>
        <v>-1.2319972236682242E-2</v>
      </c>
      <c r="H489" s="5">
        <f t="shared" si="51"/>
        <v>-1.3411078717201153E-2</v>
      </c>
      <c r="I489" s="5">
        <f t="shared" si="52"/>
        <v>-2.1241830065359513E-2</v>
      </c>
      <c r="J489" s="5">
        <f t="shared" si="53"/>
        <v>-1.8567639257294322E-2</v>
      </c>
      <c r="K489" s="5">
        <f t="shared" si="54"/>
        <v>-4.3041606886657924E-3</v>
      </c>
      <c r="L489" s="6">
        <f t="shared" si="55"/>
        <v>-1.3968936193040604E-2</v>
      </c>
    </row>
    <row r="490" spans="1:12" x14ac:dyDescent="0.25">
      <c r="A490" s="3">
        <v>43802</v>
      </c>
      <c r="B490" s="4">
        <v>5.5620000000000003</v>
      </c>
      <c r="C490" s="4">
        <v>1.663</v>
      </c>
      <c r="D490" s="4">
        <v>0.59199999999999997</v>
      </c>
      <c r="E490" s="4">
        <v>2.1800000000000002</v>
      </c>
      <c r="F490" s="4">
        <v>6.77</v>
      </c>
      <c r="G490" s="5">
        <f t="shared" si="50"/>
        <v>-2.2839072382290881E-2</v>
      </c>
      <c r="H490" s="5">
        <f t="shared" si="51"/>
        <v>-1.7139479905437294E-2</v>
      </c>
      <c r="I490" s="5">
        <f t="shared" si="52"/>
        <v>-1.1686143572621099E-2</v>
      </c>
      <c r="J490" s="5">
        <f t="shared" si="53"/>
        <v>-1.8018018018018056E-2</v>
      </c>
      <c r="K490" s="5">
        <f t="shared" si="54"/>
        <v>-2.449567723342938E-2</v>
      </c>
      <c r="L490" s="6">
        <f t="shared" si="55"/>
        <v>-1.8835678222359341E-2</v>
      </c>
    </row>
    <row r="491" spans="1:12" x14ac:dyDescent="0.25">
      <c r="A491" s="3">
        <v>43803</v>
      </c>
      <c r="B491" s="4">
        <v>5.5880000000000001</v>
      </c>
      <c r="C491" s="4">
        <v>1.6720000000000002</v>
      </c>
      <c r="D491" s="4">
        <v>0.60599999999999998</v>
      </c>
      <c r="E491" s="4">
        <v>2.2250000000000001</v>
      </c>
      <c r="F491" s="4">
        <v>6.79</v>
      </c>
      <c r="G491" s="5">
        <f t="shared" si="50"/>
        <v>4.6745774901113535E-3</v>
      </c>
      <c r="H491" s="5">
        <f t="shared" si="51"/>
        <v>5.4119061936259705E-3</v>
      </c>
      <c r="I491" s="5">
        <f t="shared" si="52"/>
        <v>2.3648648648648685E-2</v>
      </c>
      <c r="J491" s="5">
        <f t="shared" si="53"/>
        <v>2.0642201834862428E-2</v>
      </c>
      <c r="K491" s="5">
        <f t="shared" si="54"/>
        <v>2.9542097488921559E-3</v>
      </c>
      <c r="L491" s="6">
        <f t="shared" si="55"/>
        <v>1.1466308783228119E-2</v>
      </c>
    </row>
    <row r="492" spans="1:12" x14ac:dyDescent="0.25">
      <c r="A492" s="3">
        <v>43804</v>
      </c>
      <c r="B492" s="4">
        <v>5.5229999999999997</v>
      </c>
      <c r="C492" s="4">
        <v>1.6720000000000002</v>
      </c>
      <c r="D492" s="4">
        <v>0.60499999999999998</v>
      </c>
      <c r="E492" s="4">
        <v>2.2509999999999999</v>
      </c>
      <c r="F492" s="4">
        <v>6.72</v>
      </c>
      <c r="G492" s="5">
        <f t="shared" si="50"/>
        <v>-1.1632068718682942E-2</v>
      </c>
      <c r="H492" s="5">
        <f t="shared" si="51"/>
        <v>0</v>
      </c>
      <c r="I492" s="5">
        <f t="shared" si="52"/>
        <v>-1.6501650165016146E-3</v>
      </c>
      <c r="J492" s="5">
        <f t="shared" si="53"/>
        <v>1.1685393258426879E-2</v>
      </c>
      <c r="K492" s="5">
        <f t="shared" si="54"/>
        <v>-1.0309278350515538E-2</v>
      </c>
      <c r="L492" s="6">
        <f t="shared" si="55"/>
        <v>-2.3812237654546433E-3</v>
      </c>
    </row>
    <row r="493" spans="1:12" x14ac:dyDescent="0.25">
      <c r="A493" s="3">
        <v>43805</v>
      </c>
      <c r="B493" s="4">
        <v>5.6189999999999998</v>
      </c>
      <c r="C493" s="4">
        <v>1.694</v>
      </c>
      <c r="D493" s="4">
        <v>0.61499999999999999</v>
      </c>
      <c r="E493" s="4">
        <v>2.2800000000000002</v>
      </c>
      <c r="F493" s="4">
        <v>6.76</v>
      </c>
      <c r="G493" s="5">
        <f t="shared" si="50"/>
        <v>1.7381857686040281E-2</v>
      </c>
      <c r="H493" s="5">
        <f t="shared" si="51"/>
        <v>1.3157894736842035E-2</v>
      </c>
      <c r="I493" s="5">
        <f t="shared" si="52"/>
        <v>1.6528925619834656E-2</v>
      </c>
      <c r="J493" s="5">
        <f t="shared" si="53"/>
        <v>1.288316303864967E-2</v>
      </c>
      <c r="K493" s="5">
        <f t="shared" si="54"/>
        <v>5.9523809523809312E-3</v>
      </c>
      <c r="L493" s="6">
        <f t="shared" si="55"/>
        <v>1.3180844406749515E-2</v>
      </c>
    </row>
    <row r="494" spans="1:12" x14ac:dyDescent="0.25">
      <c r="A494" s="3">
        <v>43808</v>
      </c>
      <c r="B494" s="4">
        <v>5.6040000000000001</v>
      </c>
      <c r="C494" s="4">
        <v>1.7170000000000001</v>
      </c>
      <c r="D494" s="4">
        <v>0.621</v>
      </c>
      <c r="E494" s="4">
        <v>2.2999999999999998</v>
      </c>
      <c r="F494" s="4">
        <v>6.78</v>
      </c>
      <c r="G494" s="5">
        <f t="shared" si="50"/>
        <v>-2.6695141484249785E-3</v>
      </c>
      <c r="H494" s="5">
        <f t="shared" si="51"/>
        <v>1.3577331759150102E-2</v>
      </c>
      <c r="I494" s="5">
        <f t="shared" si="52"/>
        <v>9.7560975609756184E-3</v>
      </c>
      <c r="J494" s="5">
        <f t="shared" si="53"/>
        <v>8.7719298245612087E-3</v>
      </c>
      <c r="K494" s="5">
        <f t="shared" si="54"/>
        <v>2.9585798816569309E-3</v>
      </c>
      <c r="L494" s="6">
        <f t="shared" si="55"/>
        <v>6.4788849755837759E-3</v>
      </c>
    </row>
    <row r="495" spans="1:12" x14ac:dyDescent="0.25">
      <c r="A495" s="3">
        <v>43809</v>
      </c>
      <c r="B495" s="4">
        <v>5.5890000000000004</v>
      </c>
      <c r="C495" s="4">
        <v>1.7010000000000001</v>
      </c>
      <c r="D495" s="4">
        <v>0.61499999999999999</v>
      </c>
      <c r="E495" s="4">
        <v>2.2930000000000001</v>
      </c>
      <c r="F495" s="4">
        <v>6.83</v>
      </c>
      <c r="G495" s="5">
        <f t="shared" si="50"/>
        <v>-2.6766595289078321E-3</v>
      </c>
      <c r="H495" s="5">
        <f t="shared" si="51"/>
        <v>-9.31857891671517E-3</v>
      </c>
      <c r="I495" s="5">
        <f t="shared" si="52"/>
        <v>-9.6618357487923134E-3</v>
      </c>
      <c r="J495" s="5">
        <f t="shared" si="53"/>
        <v>-3.04347826086937E-3</v>
      </c>
      <c r="K495" s="5">
        <f t="shared" si="54"/>
        <v>7.3746312684366266E-3</v>
      </c>
      <c r="L495" s="6">
        <f t="shared" si="55"/>
        <v>-3.4651842373696119E-3</v>
      </c>
    </row>
    <row r="496" spans="1:12" x14ac:dyDescent="0.25">
      <c r="A496" s="3">
        <v>43810</v>
      </c>
      <c r="B496" s="4">
        <v>5.617</v>
      </c>
      <c r="C496" s="4">
        <v>1.6870000000000001</v>
      </c>
      <c r="D496" s="4">
        <v>0.60399999999999998</v>
      </c>
      <c r="E496" s="4">
        <v>2.2789999999999999</v>
      </c>
      <c r="F496" s="4">
        <v>6.91</v>
      </c>
      <c r="G496" s="5">
        <f t="shared" si="50"/>
        <v>5.0098407586329774E-3</v>
      </c>
      <c r="H496" s="5">
        <f t="shared" si="51"/>
        <v>-8.2304526748970819E-3</v>
      </c>
      <c r="I496" s="5">
        <f t="shared" si="52"/>
        <v>-1.7886178861788671E-2</v>
      </c>
      <c r="J496" s="5">
        <f t="shared" si="53"/>
        <v>-6.1055385957262676E-3</v>
      </c>
      <c r="K496" s="5">
        <f t="shared" si="54"/>
        <v>1.171303074670571E-2</v>
      </c>
      <c r="L496" s="6">
        <f t="shared" si="55"/>
        <v>-3.0998597254146667E-3</v>
      </c>
    </row>
    <row r="497" spans="1:12" x14ac:dyDescent="0.25">
      <c r="A497" s="3">
        <v>43811</v>
      </c>
      <c r="B497" s="4">
        <v>5.7649999999999997</v>
      </c>
      <c r="C497" s="4">
        <v>1.7189999999999999</v>
      </c>
      <c r="D497" s="4">
        <v>0.61099999999999999</v>
      </c>
      <c r="E497" s="4">
        <v>2.323</v>
      </c>
      <c r="F497" s="4">
        <v>7.18</v>
      </c>
      <c r="G497" s="5">
        <f t="shared" si="50"/>
        <v>2.634858465372969E-2</v>
      </c>
      <c r="H497" s="5">
        <f t="shared" si="51"/>
        <v>1.8968583283935914E-2</v>
      </c>
      <c r="I497" s="5">
        <f t="shared" si="52"/>
        <v>1.1589403973510048E-2</v>
      </c>
      <c r="J497" s="5">
        <f t="shared" si="53"/>
        <v>1.9306713470820469E-2</v>
      </c>
      <c r="K497" s="5">
        <f t="shared" si="54"/>
        <v>3.9073806078147477E-2</v>
      </c>
      <c r="L497" s="6">
        <f t="shared" si="55"/>
        <v>2.305741829202872E-2</v>
      </c>
    </row>
    <row r="498" spans="1:12" x14ac:dyDescent="0.25">
      <c r="A498" s="3">
        <v>43812</v>
      </c>
      <c r="B498" s="4">
        <v>5.7460000000000004</v>
      </c>
      <c r="C498" s="4">
        <v>1.825</v>
      </c>
      <c r="D498" s="4">
        <v>0.64300000000000002</v>
      </c>
      <c r="E498" s="4">
        <v>2.5179999999999998</v>
      </c>
      <c r="F498" s="4">
        <v>7.05</v>
      </c>
      <c r="G498" s="5">
        <f t="shared" si="50"/>
        <v>-3.2957502168254882E-3</v>
      </c>
      <c r="H498" s="5">
        <f t="shared" si="51"/>
        <v>6.166375799883661E-2</v>
      </c>
      <c r="I498" s="5">
        <f t="shared" si="52"/>
        <v>5.2373158756137572E-2</v>
      </c>
      <c r="J498" s="5">
        <f t="shared" si="53"/>
        <v>8.3943176926388308E-2</v>
      </c>
      <c r="K498" s="5">
        <f t="shared" si="54"/>
        <v>-1.8105849582172651E-2</v>
      </c>
      <c r="L498" s="6">
        <f t="shared" si="55"/>
        <v>3.5315698776472872E-2</v>
      </c>
    </row>
    <row r="499" spans="1:12" x14ac:dyDescent="0.25">
      <c r="A499" s="3">
        <v>43815</v>
      </c>
      <c r="B499" s="4">
        <v>5.8550000000000004</v>
      </c>
      <c r="C499" s="4">
        <v>1.925</v>
      </c>
      <c r="D499" s="4">
        <v>0.67300000000000004</v>
      </c>
      <c r="E499" s="4">
        <v>2.61</v>
      </c>
      <c r="F499" s="4">
        <v>7.21</v>
      </c>
      <c r="G499" s="5">
        <f t="shared" si="50"/>
        <v>1.8969718064740793E-2</v>
      </c>
      <c r="H499" s="5">
        <f t="shared" si="51"/>
        <v>5.4794520547945202E-2</v>
      </c>
      <c r="I499" s="5">
        <f t="shared" si="52"/>
        <v>4.6656298600311175E-2</v>
      </c>
      <c r="J499" s="5">
        <f t="shared" si="53"/>
        <v>3.6536934074662408E-2</v>
      </c>
      <c r="K499" s="5">
        <f t="shared" si="54"/>
        <v>2.2695035460992941E-2</v>
      </c>
      <c r="L499" s="6">
        <f t="shared" si="55"/>
        <v>3.5930501349730505E-2</v>
      </c>
    </row>
    <row r="500" spans="1:12" x14ac:dyDescent="0.25">
      <c r="A500" s="3">
        <v>43816</v>
      </c>
      <c r="B500" s="4">
        <v>5.9359999999999999</v>
      </c>
      <c r="C500" s="4">
        <v>1.8740000000000001</v>
      </c>
      <c r="D500" s="4">
        <v>0.63300000000000001</v>
      </c>
      <c r="E500" s="4">
        <v>2.5329999999999999</v>
      </c>
      <c r="F500" s="4">
        <v>7.29</v>
      </c>
      <c r="G500" s="5">
        <f t="shared" si="50"/>
        <v>1.3834329632792297E-2</v>
      </c>
      <c r="H500" s="5">
        <f t="shared" si="51"/>
        <v>-2.6493506493506458E-2</v>
      </c>
      <c r="I500" s="5">
        <f t="shared" si="52"/>
        <v>-5.9435364041604766E-2</v>
      </c>
      <c r="J500" s="5">
        <f t="shared" si="53"/>
        <v>-2.9501915708812221E-2</v>
      </c>
      <c r="K500" s="5">
        <f t="shared" si="54"/>
        <v>1.1095700416088761E-2</v>
      </c>
      <c r="L500" s="6">
        <f t="shared" si="55"/>
        <v>-1.8100151239008478E-2</v>
      </c>
    </row>
    <row r="501" spans="1:12" x14ac:dyDescent="0.25">
      <c r="A501" s="3">
        <v>43817</v>
      </c>
      <c r="B501" s="4">
        <v>5.9909999999999997</v>
      </c>
      <c r="C501" s="4">
        <v>1.851</v>
      </c>
      <c r="D501" s="4">
        <v>0.63400000000000001</v>
      </c>
      <c r="E501" s="4">
        <v>2.4870000000000001</v>
      </c>
      <c r="F501" s="4">
        <v>7.33</v>
      </c>
      <c r="G501" s="5">
        <f t="shared" si="50"/>
        <v>9.2654986522910932E-3</v>
      </c>
      <c r="H501" s="5">
        <f t="shared" si="51"/>
        <v>-1.227321237993606E-2</v>
      </c>
      <c r="I501" s="5">
        <f t="shared" si="52"/>
        <v>1.5797788309637184E-3</v>
      </c>
      <c r="J501" s="5">
        <f t="shared" si="53"/>
        <v>-1.8160284247927261E-2</v>
      </c>
      <c r="K501" s="5">
        <f t="shared" si="54"/>
        <v>5.4869684499314619E-3</v>
      </c>
      <c r="L501" s="6">
        <f t="shared" si="55"/>
        <v>-2.8202501389354095E-3</v>
      </c>
    </row>
    <row r="502" spans="1:12" x14ac:dyDescent="0.25">
      <c r="A502" s="3">
        <v>43818</v>
      </c>
      <c r="B502" s="4">
        <v>6</v>
      </c>
      <c r="C502" s="4">
        <v>1.8340000000000001</v>
      </c>
      <c r="D502" s="4">
        <v>0.63900000000000001</v>
      </c>
      <c r="E502" s="4">
        <v>2.4740000000000002</v>
      </c>
      <c r="F502" s="4">
        <v>7.39</v>
      </c>
      <c r="G502" s="5">
        <f t="shared" si="50"/>
        <v>1.502253380070151E-3</v>
      </c>
      <c r="H502" s="5">
        <f t="shared" si="51"/>
        <v>-9.1842247433818747E-3</v>
      </c>
      <c r="I502" s="5">
        <f t="shared" si="52"/>
        <v>7.8864353312302349E-3</v>
      </c>
      <c r="J502" s="5">
        <f t="shared" si="53"/>
        <v>-5.2271813429835001E-3</v>
      </c>
      <c r="K502" s="5">
        <f t="shared" si="54"/>
        <v>8.1855388813096841E-3</v>
      </c>
      <c r="L502" s="6">
        <f t="shared" si="55"/>
        <v>6.3256430124893905E-4</v>
      </c>
    </row>
    <row r="503" spans="1:12" x14ac:dyDescent="0.25">
      <c r="A503" s="3">
        <v>43819</v>
      </c>
      <c r="B503" s="4">
        <v>6.0019999999999998</v>
      </c>
      <c r="C503" s="4">
        <v>1.784</v>
      </c>
      <c r="D503" s="4">
        <v>0.623</v>
      </c>
      <c r="E503" s="4">
        <v>2.431</v>
      </c>
      <c r="F503" s="4">
        <v>7.23</v>
      </c>
      <c r="G503" s="5">
        <f t="shared" si="50"/>
        <v>3.3333333333329662E-4</v>
      </c>
      <c r="H503" s="5">
        <f t="shared" si="51"/>
        <v>-2.7262813522355489E-2</v>
      </c>
      <c r="I503" s="5">
        <f t="shared" si="52"/>
        <v>-2.5039123630672955E-2</v>
      </c>
      <c r="J503" s="5">
        <f t="shared" si="53"/>
        <v>-1.738075990299115E-2</v>
      </c>
      <c r="K503" s="5">
        <f t="shared" si="54"/>
        <v>-2.1650879566982306E-2</v>
      </c>
      <c r="L503" s="6">
        <f t="shared" si="55"/>
        <v>-1.8200048657933721E-2</v>
      </c>
    </row>
    <row r="504" spans="1:12" x14ac:dyDescent="0.25">
      <c r="A504" s="3">
        <v>43822</v>
      </c>
      <c r="B504" s="4">
        <v>5.99</v>
      </c>
      <c r="C504" s="4">
        <v>1.7949999999999999</v>
      </c>
      <c r="D504" s="4">
        <v>0.622</v>
      </c>
      <c r="E504" s="4">
        <v>2.4169999999999998</v>
      </c>
      <c r="F504" s="4">
        <v>7.26</v>
      </c>
      <c r="G504" s="5">
        <f t="shared" si="50"/>
        <v>-1.9993335554814307E-3</v>
      </c>
      <c r="H504" s="5">
        <f t="shared" si="51"/>
        <v>6.1659192825112008E-3</v>
      </c>
      <c r="I504" s="5">
        <f t="shared" si="52"/>
        <v>-1.6051364365970988E-3</v>
      </c>
      <c r="J504" s="5">
        <f t="shared" si="53"/>
        <v>-5.7589469354176748E-3</v>
      </c>
      <c r="K504" s="5">
        <f t="shared" si="54"/>
        <v>4.1493775933609811E-3</v>
      </c>
      <c r="L504" s="6">
        <f t="shared" si="55"/>
        <v>1.9037598967519553E-4</v>
      </c>
    </row>
    <row r="505" spans="1:12" x14ac:dyDescent="0.25">
      <c r="A505" s="3">
        <v>43823</v>
      </c>
      <c r="B505" s="4">
        <v>5.9939999999999998</v>
      </c>
      <c r="C505" s="4">
        <v>1.8</v>
      </c>
      <c r="D505" s="4">
        <v>0.63400000000000001</v>
      </c>
      <c r="E505" s="4">
        <v>2.427</v>
      </c>
      <c r="F505" s="4">
        <v>7.27</v>
      </c>
      <c r="G505" s="5">
        <f t="shared" si="50"/>
        <v>6.677796327210217E-4</v>
      </c>
      <c r="H505" s="5">
        <f t="shared" si="51"/>
        <v>2.7855153203342198E-3</v>
      </c>
      <c r="I505" s="5">
        <f t="shared" si="52"/>
        <v>1.9292604501607746E-2</v>
      </c>
      <c r="J505" s="5">
        <f t="shared" si="53"/>
        <v>4.1373603640877388E-3</v>
      </c>
      <c r="K505" s="5">
        <f t="shared" si="54"/>
        <v>1.3774104683195176E-3</v>
      </c>
      <c r="L505" s="6">
        <f t="shared" si="55"/>
        <v>5.6521340574140488E-3</v>
      </c>
    </row>
    <row r="506" spans="1:12" x14ac:dyDescent="0.25">
      <c r="A506" s="3">
        <v>43826</v>
      </c>
      <c r="B506" s="4">
        <v>5.9779999999999998</v>
      </c>
      <c r="C506" s="4">
        <v>1.8149999999999999</v>
      </c>
      <c r="D506" s="4">
        <v>0.63200000000000001</v>
      </c>
      <c r="E506" s="4">
        <v>2.4260000000000002</v>
      </c>
      <c r="F506" s="4">
        <v>7.23</v>
      </c>
      <c r="G506" s="5">
        <f t="shared" si="50"/>
        <v>-2.6693360026693869E-3</v>
      </c>
      <c r="H506" s="5">
        <f t="shared" si="51"/>
        <v>8.3333333333333037E-3</v>
      </c>
      <c r="I506" s="5">
        <f t="shared" si="52"/>
        <v>-3.154574132492094E-3</v>
      </c>
      <c r="J506" s="5">
        <f t="shared" si="53"/>
        <v>-4.1203131437983487E-4</v>
      </c>
      <c r="K506" s="5">
        <f t="shared" si="54"/>
        <v>-5.5020632737274866E-3</v>
      </c>
      <c r="L506" s="6">
        <f t="shared" si="55"/>
        <v>-6.8093427798709971E-4</v>
      </c>
    </row>
    <row r="507" spans="1:12" x14ac:dyDescent="0.25">
      <c r="A507" s="3">
        <v>43829</v>
      </c>
      <c r="B507" s="4">
        <v>5.9630000000000001</v>
      </c>
      <c r="C507" s="4">
        <v>1.802</v>
      </c>
      <c r="D507" s="4">
        <v>0.63100000000000001</v>
      </c>
      <c r="E507" s="4">
        <v>2.419</v>
      </c>
      <c r="F507" s="4">
        <v>7.18</v>
      </c>
      <c r="G507" s="5">
        <f t="shared" si="50"/>
        <v>-2.509200401471956E-3</v>
      </c>
      <c r="H507" s="5">
        <f t="shared" si="51"/>
        <v>-7.1625344352616027E-3</v>
      </c>
      <c r="I507" s="5">
        <f t="shared" si="52"/>
        <v>-1.5822784810126667E-3</v>
      </c>
      <c r="J507" s="5">
        <f t="shared" si="53"/>
        <v>-2.8854080791426151E-3</v>
      </c>
      <c r="K507" s="5">
        <f t="shared" si="54"/>
        <v>-6.9156293222684129E-3</v>
      </c>
      <c r="L507" s="6">
        <f t="shared" si="55"/>
        <v>-4.2110101438314505E-3</v>
      </c>
    </row>
    <row r="508" spans="1:12" x14ac:dyDescent="0.25">
      <c r="A508" s="3">
        <v>43830</v>
      </c>
      <c r="B508" s="4">
        <v>5.9190000000000005</v>
      </c>
      <c r="C508" s="4">
        <v>1.796</v>
      </c>
      <c r="D508" s="4">
        <v>0.625</v>
      </c>
      <c r="E508" s="4">
        <v>2.403</v>
      </c>
      <c r="F508" s="4">
        <v>7.12</v>
      </c>
      <c r="G508" s="5">
        <f t="shared" si="50"/>
        <v>-7.3788361562970861E-3</v>
      </c>
      <c r="H508" s="5">
        <f t="shared" si="51"/>
        <v>-3.3296337402886067E-3</v>
      </c>
      <c r="I508" s="5">
        <f t="shared" si="52"/>
        <v>-9.5087163232964178E-3</v>
      </c>
      <c r="J508" s="5">
        <f t="shared" si="53"/>
        <v>-6.6143034311698656E-3</v>
      </c>
      <c r="K508" s="5">
        <f t="shared" si="54"/>
        <v>-8.3565459610027704E-3</v>
      </c>
      <c r="L508" s="6">
        <f t="shared" si="55"/>
        <v>-7.037607122410949E-3</v>
      </c>
    </row>
  </sheetData>
  <mergeCells count="2">
    <mergeCell ref="B1:F1"/>
    <mergeCell ref="G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2020-01-12T17:01:01Z</dcterms:created>
  <dcterms:modified xsi:type="dcterms:W3CDTF">2020-08-06T12:25:21Z</dcterms:modified>
</cp:coreProperties>
</file>