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ropbox\Distance learning\Academic matters\NEDL spreadsheets\"/>
    </mc:Choice>
  </mc:AlternateContent>
  <xr:revisionPtr revIDLastSave="0" documentId="8_{15D56837-C33D-4C2C-80B1-934D44A6B8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uation_multi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C8" i="1"/>
  <c r="C7" i="1"/>
  <c r="B7" i="1"/>
  <c r="G3" i="1"/>
  <c r="H3" i="1" s="1"/>
  <c r="H2" i="1"/>
  <c r="G2" i="1"/>
  <c r="C6" i="1"/>
  <c r="B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1" i="1"/>
</calcChain>
</file>

<file path=xl/sharedStrings.xml><?xml version="1.0" encoding="utf-8"?>
<sst xmlns="http://schemas.openxmlformats.org/spreadsheetml/2006/main" count="46" uniqueCount="38">
  <si>
    <t>Total liabilities</t>
  </si>
  <si>
    <t>Book value of equity</t>
  </si>
  <si>
    <t>Shares outstanding</t>
  </si>
  <si>
    <t>Book value per share</t>
  </si>
  <si>
    <t>Market price</t>
  </si>
  <si>
    <t>Earnings per share</t>
  </si>
  <si>
    <t>Total assets</t>
  </si>
  <si>
    <t>Price-to-book</t>
  </si>
  <si>
    <t xml:space="preserve">Total assets </t>
  </si>
  <si>
    <t>TOTAL SA</t>
  </si>
  <si>
    <t>EQUINOR ASA</t>
  </si>
  <si>
    <t>ENI SPA</t>
  </si>
  <si>
    <t>REPSOL SA</t>
  </si>
  <si>
    <t>NESTE OYJ</t>
  </si>
  <si>
    <t>OMV AG</t>
  </si>
  <si>
    <t>GALP ENERGIA SGPS SA</t>
  </si>
  <si>
    <t>AKER BP ASA</t>
  </si>
  <si>
    <t>DCC PLC</t>
  </si>
  <si>
    <t>VOPAK</t>
  </si>
  <si>
    <t>RUBIS</t>
  </si>
  <si>
    <t>TGS NOPEC GEOPHYSICAL CO ASA</t>
  </si>
  <si>
    <t>SBM OFFSHORE NV</t>
  </si>
  <si>
    <t>SUBSEA 7 SA</t>
  </si>
  <si>
    <t>HELLENIC PETROLEUM SA</t>
  </si>
  <si>
    <t>MOTOR OIL (HELLAS) SA</t>
  </si>
  <si>
    <t>ENERGEAN OIL &amp; GAS PLC</t>
  </si>
  <si>
    <t>VIVO ENERGY PLC</t>
  </si>
  <si>
    <t>PETROFAC LTD</t>
  </si>
  <si>
    <t>SARAS SPA</t>
  </si>
  <si>
    <t>BP PLC</t>
  </si>
  <si>
    <t>Name</t>
  </si>
  <si>
    <t>ROYAL DUTCH SHELL PLC</t>
  </si>
  <si>
    <t>Price-to-earnings</t>
  </si>
  <si>
    <t>Valuation</t>
  </si>
  <si>
    <t>Comparables</t>
  </si>
  <si>
    <t>"Fair ratio"</t>
  </si>
  <si>
    <t>Price-to-book (P/B)</t>
  </si>
  <si>
    <t>Price-to-earnings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</si>
</sst>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19032</xdr:colOff>
      <xdr:row>4</xdr:row>
      <xdr:rowOff>19049</xdr:rowOff>
    </xdr:from>
    <xdr:ext cx="1855829" cy="349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615220" y="781049"/>
              <a:ext cx="1855829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𝑝𝑟𝑖𝑐𝑒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𝐵𝑜𝑜𝑘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𝑣𝑎𝑙𝑢𝑒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𝑝𝑒𝑟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𝑠h𝑎𝑟𝑒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615220" y="781049"/>
              <a:ext cx="1855829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𝑃/𝐵=  (𝑀𝑎𝑟𝑘𝑒𝑡 𝑝𝑟𝑖𝑐𝑒)/(𝐵𝑜𝑜𝑘 𝑣𝑎𝑙𝑢𝑒 𝑝𝑒𝑟 𝑠ℎ𝑎𝑟𝑒)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20627</xdr:colOff>
      <xdr:row>6</xdr:row>
      <xdr:rowOff>12698</xdr:rowOff>
    </xdr:from>
    <xdr:ext cx="1737976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7616815" y="1155698"/>
              <a:ext cx="1737976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𝑝𝑟𝑖𝑐𝑒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𝐸𝑎𝑟𝑛𝑖𝑛𝑔𝑠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𝑝𝑒𝑟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𝑠h𝑎𝑟𝑒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616815" y="1155698"/>
              <a:ext cx="1737976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𝑃/𝐸=  (𝑀𝑎𝑟𝑘𝑒𝑡 𝑝𝑟𝑖𝑐𝑒)/(𝐸𝑎𝑟𝑛𝑖𝑛𝑔𝑠 𝑝𝑒𝑟 𝑠ℎ𝑎𝑟𝑒)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728648</xdr:colOff>
      <xdr:row>6</xdr:row>
      <xdr:rowOff>101595</xdr:rowOff>
    </xdr:from>
    <xdr:ext cx="28439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9642461" y="1244595"/>
              <a:ext cx="28439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𝐹𝑎𝑖𝑟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𝑣𝑎𝑙𝑢𝑒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𝐹𝑎𝑖𝑟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𝐸𝑎𝑟𝑛𝑖𝑛𝑔𝑠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𝑠h𝑎𝑟𝑒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642461" y="1244595"/>
              <a:ext cx="28439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𝐹𝑎𝑖𝑟 𝑣𝑎𝑙𝑢𝑒=𝐹𝑎𝑖𝑟 𝑃/𝐸 ∗𝐸𝑎𝑟𝑛𝑖𝑛𝑔𝑠 𝑝𝑒𝑟 𝑠ℎ𝑎𝑟𝑒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738173</xdr:colOff>
      <xdr:row>4</xdr:row>
      <xdr:rowOff>103182</xdr:rowOff>
    </xdr:from>
    <xdr:ext cx="29308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9651986" y="865182"/>
              <a:ext cx="29308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𝐹𝑎𝑖𝑟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𝑣𝑎𝑙𝑢𝑒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𝐹𝑎𝑖𝑟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𝐵𝑜𝑜𝑘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𝑣𝑎𝑙𝑢𝑒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𝑠h𝑎𝑟𝑒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651986" y="865182"/>
              <a:ext cx="29308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𝐹𝑎𝑖𝑟 𝑣𝑎𝑙𝑢𝑒=𝐹𝑎𝑖𝑟 𝑃/𝐵∗𝐵𝑜𝑜𝑘 𝑣𝑎𝑙𝑢𝑒 𝑝𝑒𝑟 𝑠ℎ𝑎𝑟𝑒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20" zoomScaleNormal="120" workbookViewId="0">
      <selection activeCell="C8" sqref="C8"/>
    </sheetView>
  </sheetViews>
  <sheetFormatPr defaultRowHeight="15" x14ac:dyDescent="0.25"/>
  <cols>
    <col min="1" max="1" width="31" bestFit="1" customWidth="1"/>
    <col min="2" max="3" width="15.5703125" customWidth="1"/>
    <col min="4" max="4" width="14.28515625" bestFit="1" customWidth="1"/>
    <col min="5" max="5" width="18.140625" bestFit="1" customWidth="1"/>
    <col min="6" max="6" width="19.42578125" bestFit="1" customWidth="1"/>
    <col min="7" max="8" width="19.7109375" bestFit="1" customWidth="1"/>
    <col min="9" max="10" width="22" customWidth="1"/>
  </cols>
  <sheetData>
    <row r="1" spans="1:10" x14ac:dyDescent="0.25">
      <c r="A1" s="7" t="s">
        <v>30</v>
      </c>
      <c r="B1" s="8" t="s">
        <v>4</v>
      </c>
      <c r="C1" s="8" t="s">
        <v>6</v>
      </c>
      <c r="D1" s="8" t="s">
        <v>0</v>
      </c>
      <c r="E1" s="7" t="s">
        <v>2</v>
      </c>
      <c r="F1" s="8" t="s">
        <v>5</v>
      </c>
      <c r="G1" s="8" t="s">
        <v>1</v>
      </c>
      <c r="H1" s="8" t="s">
        <v>3</v>
      </c>
      <c r="I1" s="1"/>
      <c r="J1" s="1"/>
    </row>
    <row r="2" spans="1:10" x14ac:dyDescent="0.25">
      <c r="A2" s="7" t="s">
        <v>31</v>
      </c>
      <c r="B2" s="5">
        <v>21.524999999999999</v>
      </c>
      <c r="C2" s="6">
        <v>313191.58951828018</v>
      </c>
      <c r="D2" s="6">
        <v>154291.54244468853</v>
      </c>
      <c r="E2" s="6">
        <v>4162.2569999999996</v>
      </c>
      <c r="F2" s="5">
        <v>2.1150138804169569</v>
      </c>
      <c r="G2" s="6">
        <f>C2-D2</f>
        <v>158900.04707359165</v>
      </c>
      <c r="H2" s="5">
        <f>G2/E2</f>
        <v>38.176414160296126</v>
      </c>
      <c r="I2" s="2"/>
    </row>
    <row r="3" spans="1:10" x14ac:dyDescent="0.25">
      <c r="A3" s="7" t="s">
        <v>29</v>
      </c>
      <c r="B3" s="5">
        <v>4.625</v>
      </c>
      <c r="C3" s="6">
        <v>221383.96359642237</v>
      </c>
      <c r="D3" s="6">
        <v>141713.47873842774</v>
      </c>
      <c r="E3" s="6">
        <v>20250.55</v>
      </c>
      <c r="F3" s="5">
        <v>0.35235231241839943</v>
      </c>
      <c r="G3" s="6">
        <f>C3-D3</f>
        <v>79670.484857994627</v>
      </c>
      <c r="H3" s="5">
        <f>G3/E3</f>
        <v>3.9342380754100321</v>
      </c>
      <c r="I3" s="2"/>
    </row>
    <row r="4" spans="1:10" x14ac:dyDescent="0.25">
      <c r="B4" s="2"/>
      <c r="C4" s="3"/>
      <c r="D4" s="3"/>
      <c r="E4" s="3"/>
      <c r="F4" s="2"/>
      <c r="G4" s="3"/>
      <c r="H4" s="2"/>
    </row>
    <row r="5" spans="1:10" x14ac:dyDescent="0.25">
      <c r="A5" s="7" t="s">
        <v>33</v>
      </c>
      <c r="B5" s="5" t="s">
        <v>7</v>
      </c>
      <c r="C5" s="6" t="s">
        <v>32</v>
      </c>
      <c r="D5" s="3"/>
      <c r="E5" s="3"/>
      <c r="F5" s="2"/>
      <c r="G5" s="3"/>
      <c r="H5" s="2"/>
    </row>
    <row r="6" spans="1:10" x14ac:dyDescent="0.25">
      <c r="A6" s="7" t="s">
        <v>35</v>
      </c>
      <c r="B6" s="4">
        <f>AVERAGE(I11:I30)</f>
        <v>1.8470391987848522</v>
      </c>
      <c r="C6" s="4">
        <f>AVERAGE(J11:J30)</f>
        <v>16.110344793657564</v>
      </c>
      <c r="E6" s="3"/>
      <c r="F6" s="2"/>
      <c r="G6" s="3"/>
      <c r="H6" s="2"/>
    </row>
    <row r="7" spans="1:10" x14ac:dyDescent="0.25">
      <c r="A7" s="7" t="s">
        <v>31</v>
      </c>
      <c r="B7" s="5">
        <f>H2*B$6</f>
        <v>70.513333423112044</v>
      </c>
      <c r="C7" s="5">
        <f>F2*C$6</f>
        <v>34.073602856888805</v>
      </c>
      <c r="D7" s="3"/>
      <c r="E7" s="3"/>
      <c r="F7" s="2"/>
      <c r="G7" s="3"/>
      <c r="H7" s="2"/>
    </row>
    <row r="8" spans="1:10" x14ac:dyDescent="0.25">
      <c r="A8" s="7" t="s">
        <v>29</v>
      </c>
      <c r="B8" s="5">
        <f>H3*B$6</f>
        <v>7.2666919426342051</v>
      </c>
      <c r="C8" s="5">
        <f>F3*C$6</f>
        <v>5.6765172419029648</v>
      </c>
    </row>
    <row r="10" spans="1:10" x14ac:dyDescent="0.25">
      <c r="A10" s="7" t="s">
        <v>34</v>
      </c>
      <c r="B10" s="8" t="s">
        <v>4</v>
      </c>
      <c r="C10" s="8" t="s">
        <v>8</v>
      </c>
      <c r="D10" s="8" t="s">
        <v>0</v>
      </c>
      <c r="E10" s="8" t="s">
        <v>2</v>
      </c>
      <c r="F10" s="8" t="s">
        <v>5</v>
      </c>
      <c r="G10" s="8" t="s">
        <v>1</v>
      </c>
      <c r="H10" s="8" t="s">
        <v>3</v>
      </c>
      <c r="I10" s="8" t="s">
        <v>36</v>
      </c>
      <c r="J10" s="8" t="s">
        <v>37</v>
      </c>
    </row>
    <row r="11" spans="1:10" x14ac:dyDescent="0.25">
      <c r="A11" s="7" t="s">
        <v>9</v>
      </c>
      <c r="B11" s="5">
        <v>39.901449999999997</v>
      </c>
      <c r="C11" s="6">
        <v>201445.15926565198</v>
      </c>
      <c r="D11" s="6">
        <v>108777.65573513259</v>
      </c>
      <c r="E11" s="6">
        <v>2601.8809999999999</v>
      </c>
      <c r="F11" s="5">
        <v>3.2923101067787814</v>
      </c>
      <c r="G11" s="6">
        <f>C11-D11</f>
        <v>92667.503530519389</v>
      </c>
      <c r="H11" s="5">
        <f>G11/E11</f>
        <v>35.615581008708467</v>
      </c>
      <c r="I11" s="4">
        <f>B11/H11</f>
        <v>1.1203369106976966</v>
      </c>
      <c r="J11" s="4">
        <f>B11/F11</f>
        <v>12.119590410953069</v>
      </c>
    </row>
    <row r="12" spans="1:10" x14ac:dyDescent="0.25">
      <c r="A12" s="7" t="s">
        <v>10</v>
      </c>
      <c r="B12" s="5">
        <v>14.079129999999999</v>
      </c>
      <c r="C12" s="6">
        <v>88269.260944610054</v>
      </c>
      <c r="D12" s="6">
        <v>54541.032480778282</v>
      </c>
      <c r="E12" s="6">
        <v>3338.6610000000001</v>
      </c>
      <c r="F12" s="5">
        <v>1.7025111732434368</v>
      </c>
      <c r="G12" s="6">
        <f t="shared" ref="G12:G30" si="0">C12-D12</f>
        <v>33728.228463831772</v>
      </c>
      <c r="H12" s="5">
        <f t="shared" ref="H12:H30" si="1">G12/E12</f>
        <v>10.102321997900287</v>
      </c>
      <c r="I12" s="4">
        <f t="shared" ref="I12:I30" si="2">B12/H12</f>
        <v>1.3936528654428428</v>
      </c>
      <c r="J12" s="4">
        <f t="shared" ref="J12:J30" si="3">B12/F12</f>
        <v>8.2696256102554617</v>
      </c>
    </row>
    <row r="13" spans="1:10" x14ac:dyDescent="0.25">
      <c r="A13" s="7" t="s">
        <v>11</v>
      </c>
      <c r="B13" s="5">
        <v>11.3513</v>
      </c>
      <c r="C13" s="6">
        <v>106355.53083320257</v>
      </c>
      <c r="D13" s="6">
        <v>60467.56629530833</v>
      </c>
      <c r="E13" s="6">
        <v>3634.1849999999999</v>
      </c>
      <c r="F13" s="5">
        <v>1.0176178469081403</v>
      </c>
      <c r="G13" s="6">
        <f t="shared" si="0"/>
        <v>45887.964537894244</v>
      </c>
      <c r="H13" s="5">
        <f t="shared" si="1"/>
        <v>12.626755252661669</v>
      </c>
      <c r="I13" s="4">
        <f t="shared" si="2"/>
        <v>0.89898788507896299</v>
      </c>
      <c r="J13" s="4">
        <f t="shared" si="3"/>
        <v>11.154776849176738</v>
      </c>
    </row>
    <row r="14" spans="1:10" x14ac:dyDescent="0.25">
      <c r="A14" s="7" t="s">
        <v>12</v>
      </c>
      <c r="B14" s="5">
        <v>11.952909999999999</v>
      </c>
      <c r="C14" s="6">
        <v>54607.69308018202</v>
      </c>
      <c r="D14" s="6">
        <v>26832.145614310371</v>
      </c>
      <c r="E14" s="6">
        <v>1527.396</v>
      </c>
      <c r="F14" s="5">
        <v>1.2830833721885246</v>
      </c>
      <c r="G14" s="6">
        <f t="shared" si="0"/>
        <v>27775.547465871648</v>
      </c>
      <c r="H14" s="5">
        <f t="shared" si="1"/>
        <v>18.184902583136036</v>
      </c>
      <c r="I14" s="4">
        <f t="shared" si="2"/>
        <v>0.65729854451266945</v>
      </c>
      <c r="J14" s="4">
        <f t="shared" si="3"/>
        <v>9.3157703225568316</v>
      </c>
    </row>
    <row r="15" spans="1:10" x14ac:dyDescent="0.25">
      <c r="A15" s="7" t="s">
        <v>13</v>
      </c>
      <c r="B15" s="5">
        <v>23.496960000000001</v>
      </c>
      <c r="C15" s="6">
        <v>7389.0826926094451</v>
      </c>
      <c r="D15" s="6">
        <v>3229.1297662011611</v>
      </c>
      <c r="E15" s="6">
        <v>769.21109999999999</v>
      </c>
      <c r="F15" s="5">
        <v>0.89668355205818739</v>
      </c>
      <c r="G15" s="6">
        <f t="shared" si="0"/>
        <v>4159.9529264082839</v>
      </c>
      <c r="H15" s="5">
        <f t="shared" si="1"/>
        <v>5.4080770888619316</v>
      </c>
      <c r="I15" s="4">
        <f t="shared" si="2"/>
        <v>4.3447901377723648</v>
      </c>
      <c r="J15" s="4">
        <f t="shared" si="3"/>
        <v>26.204294643374077</v>
      </c>
    </row>
    <row r="16" spans="1:10" x14ac:dyDescent="0.25">
      <c r="A16" s="7" t="s">
        <v>14</v>
      </c>
      <c r="B16" s="5">
        <v>41.770530000000001</v>
      </c>
      <c r="C16" s="6">
        <v>33208.643652910716</v>
      </c>
      <c r="D16" s="6">
        <v>19424.194884669701</v>
      </c>
      <c r="E16" s="6">
        <v>327.27269999999999</v>
      </c>
      <c r="F16" s="5">
        <v>3.893494370778972</v>
      </c>
      <c r="G16" s="6">
        <f t="shared" si="0"/>
        <v>13784.448768241014</v>
      </c>
      <c r="H16" s="5">
        <f t="shared" si="1"/>
        <v>42.119152523999148</v>
      </c>
      <c r="I16" s="4">
        <f t="shared" si="2"/>
        <v>0.99172294542724937</v>
      </c>
      <c r="J16" s="4">
        <f t="shared" si="3"/>
        <v>10.728288273251815</v>
      </c>
    </row>
    <row r="17" spans="1:10" x14ac:dyDescent="0.25">
      <c r="A17" s="7" t="s">
        <v>15</v>
      </c>
      <c r="B17" s="5">
        <v>12.194890000000001</v>
      </c>
      <c r="C17" s="6">
        <v>11398.989800721794</v>
      </c>
      <c r="D17" s="6">
        <v>5965.8936136827242</v>
      </c>
      <c r="E17" s="6">
        <v>829.25059999999996</v>
      </c>
      <c r="F17" s="5">
        <v>0.79071384382998455</v>
      </c>
      <c r="G17" s="6">
        <f t="shared" si="0"/>
        <v>5433.0961870390702</v>
      </c>
      <c r="H17" s="5">
        <f t="shared" si="1"/>
        <v>6.5518145986738752</v>
      </c>
      <c r="I17" s="4">
        <f t="shared" si="2"/>
        <v>1.8612996165166695</v>
      </c>
      <c r="J17" s="4">
        <f t="shared" si="3"/>
        <v>15.422633731732269</v>
      </c>
    </row>
    <row r="18" spans="1:10" x14ac:dyDescent="0.25">
      <c r="A18" s="7" t="s">
        <v>16</v>
      </c>
      <c r="B18" s="5">
        <v>22.536549999999998</v>
      </c>
      <c r="C18" s="6">
        <v>8455.3271614624191</v>
      </c>
      <c r="D18" s="6">
        <v>6109.555939118155</v>
      </c>
      <c r="E18" s="6">
        <v>360.11349999999999</v>
      </c>
      <c r="F18" s="5">
        <v>0.99000649721644796</v>
      </c>
      <c r="G18" s="6">
        <f t="shared" si="0"/>
        <v>2345.7712223442641</v>
      </c>
      <c r="H18" s="5">
        <f t="shared" si="1"/>
        <v>6.513977460840163</v>
      </c>
      <c r="I18" s="4">
        <f t="shared" si="2"/>
        <v>3.4597218267152661</v>
      </c>
      <c r="J18" s="4">
        <f t="shared" si="3"/>
        <v>22.764042522311616</v>
      </c>
    </row>
    <row r="19" spans="1:10" x14ac:dyDescent="0.25">
      <c r="A19" s="7" t="s">
        <v>17</v>
      </c>
      <c r="B19" s="5">
        <v>64.7</v>
      </c>
      <c r="C19" s="6">
        <v>7077.616</v>
      </c>
      <c r="D19" s="6">
        <v>4644.0889999999999</v>
      </c>
      <c r="E19" s="6">
        <v>98.39658</v>
      </c>
      <c r="F19" s="5">
        <v>2.8014000000000001</v>
      </c>
      <c r="G19" s="6">
        <f t="shared" si="0"/>
        <v>2433.527</v>
      </c>
      <c r="H19" s="5">
        <f t="shared" si="1"/>
        <v>24.731825028878038</v>
      </c>
      <c r="I19" s="4">
        <f t="shared" si="2"/>
        <v>2.6160624994092934</v>
      </c>
      <c r="J19" s="4">
        <f t="shared" si="3"/>
        <v>23.09559505961305</v>
      </c>
    </row>
    <row r="20" spans="1:10" x14ac:dyDescent="0.25">
      <c r="A20" s="7" t="s">
        <v>18</v>
      </c>
      <c r="B20" s="5">
        <v>39.49259</v>
      </c>
      <c r="C20" s="6">
        <v>4955.0160677859712</v>
      </c>
      <c r="D20" s="6">
        <v>2399.4752235995606</v>
      </c>
      <c r="E20" s="6">
        <v>127.83539999999999</v>
      </c>
      <c r="F20" s="5">
        <v>1.7609213176932168</v>
      </c>
      <c r="G20" s="6">
        <f t="shared" si="0"/>
        <v>2555.5408441864106</v>
      </c>
      <c r="H20" s="5">
        <f t="shared" si="1"/>
        <v>19.990869854409738</v>
      </c>
      <c r="I20" s="4">
        <f t="shared" si="2"/>
        <v>1.975531344439643</v>
      </c>
      <c r="J20" s="4">
        <f t="shared" si="3"/>
        <v>22.427231474336832</v>
      </c>
    </row>
    <row r="21" spans="1:10" x14ac:dyDescent="0.25">
      <c r="A21" s="7" t="s">
        <v>19</v>
      </c>
      <c r="B21" s="5">
        <v>43.138959999999997</v>
      </c>
      <c r="C21" s="6">
        <v>4179.5649031853136</v>
      </c>
      <c r="D21" s="6">
        <v>2082.5020847324649</v>
      </c>
      <c r="E21" s="6">
        <v>100.09179999999999</v>
      </c>
      <c r="F21" s="5">
        <v>2.3449454733100623</v>
      </c>
      <c r="G21" s="6">
        <f t="shared" si="0"/>
        <v>2097.0628184528487</v>
      </c>
      <c r="H21" s="5">
        <f t="shared" si="1"/>
        <v>20.951394804098324</v>
      </c>
      <c r="I21" s="4">
        <f t="shared" si="2"/>
        <v>2.059001818416478</v>
      </c>
      <c r="J21" s="4">
        <f t="shared" si="3"/>
        <v>18.396572752331931</v>
      </c>
    </row>
    <row r="22" spans="1:10" x14ac:dyDescent="0.25">
      <c r="A22" s="7" t="s">
        <v>20</v>
      </c>
      <c r="B22" s="5">
        <v>23.257919999999999</v>
      </c>
      <c r="C22" s="6">
        <v>1274.4484544170721</v>
      </c>
      <c r="D22" s="6">
        <v>292.41409069512002</v>
      </c>
      <c r="E22" s="6">
        <v>118.90679999999999</v>
      </c>
      <c r="F22" s="5">
        <v>1.312508613733927</v>
      </c>
      <c r="G22" s="6">
        <f t="shared" si="0"/>
        <v>982.0343637219521</v>
      </c>
      <c r="H22" s="5">
        <f t="shared" si="1"/>
        <v>8.258857893088976</v>
      </c>
      <c r="I22" s="4">
        <f t="shared" si="2"/>
        <v>2.81611819710111</v>
      </c>
      <c r="J22" s="4">
        <f t="shared" si="3"/>
        <v>17.720203705051542</v>
      </c>
    </row>
    <row r="23" spans="1:10" x14ac:dyDescent="0.25">
      <c r="A23" s="7" t="s">
        <v>21</v>
      </c>
      <c r="B23" s="5">
        <v>13.563320000000001</v>
      </c>
      <c r="C23" s="6">
        <v>7839.3221402793033</v>
      </c>
      <c r="D23" s="6">
        <v>5005.4919190334222</v>
      </c>
      <c r="E23" s="6">
        <v>198.6713</v>
      </c>
      <c r="F23" s="5">
        <v>0.78000511901901959</v>
      </c>
      <c r="G23" s="6">
        <f t="shared" si="0"/>
        <v>2833.8302212458811</v>
      </c>
      <c r="H23" s="5">
        <f t="shared" si="1"/>
        <v>14.263913415001971</v>
      </c>
      <c r="I23" s="4">
        <f t="shared" si="2"/>
        <v>0.9508835061866594</v>
      </c>
      <c r="J23" s="4">
        <f t="shared" si="3"/>
        <v>17.388757675152224</v>
      </c>
    </row>
    <row r="24" spans="1:10" x14ac:dyDescent="0.25">
      <c r="A24" s="7" t="s">
        <v>22</v>
      </c>
      <c r="B24" s="5">
        <v>8.2634000000000007</v>
      </c>
      <c r="C24" s="6">
        <v>5938.2551388670945</v>
      </c>
      <c r="D24" s="6">
        <v>1449.1605209477482</v>
      </c>
      <c r="E24" s="6">
        <v>300</v>
      </c>
      <c r="F24" s="5">
        <v>0.42000275639485674</v>
      </c>
      <c r="G24" s="6">
        <f t="shared" si="0"/>
        <v>4489.0946179193461</v>
      </c>
      <c r="H24" s="5">
        <f t="shared" si="1"/>
        <v>14.963648726397821</v>
      </c>
      <c r="I24" s="4">
        <f t="shared" si="2"/>
        <v>0.55223162151770433</v>
      </c>
      <c r="J24" s="4">
        <f t="shared" si="3"/>
        <v>19.674632783198547</v>
      </c>
    </row>
    <row r="25" spans="1:10" x14ac:dyDescent="0.25">
      <c r="A25" s="7" t="s">
        <v>23</v>
      </c>
      <c r="B25" s="5">
        <v>6.96732</v>
      </c>
      <c r="C25" s="6">
        <v>6287.035690255766</v>
      </c>
      <c r="D25" s="6">
        <v>4135.4226813117839</v>
      </c>
      <c r="E25" s="6">
        <v>305.6352</v>
      </c>
      <c r="F25" s="5">
        <v>0.61057070814488412</v>
      </c>
      <c r="G25" s="6">
        <f t="shared" si="0"/>
        <v>2151.6130089439821</v>
      </c>
      <c r="H25" s="5">
        <f t="shared" si="1"/>
        <v>7.0398076168712969</v>
      </c>
      <c r="I25" s="4">
        <f t="shared" si="2"/>
        <v>0.98970318212992414</v>
      </c>
      <c r="J25" s="4">
        <f t="shared" si="3"/>
        <v>11.411159931286294</v>
      </c>
    </row>
    <row r="26" spans="1:10" x14ac:dyDescent="0.25">
      <c r="A26" s="7" t="s">
        <v>24</v>
      </c>
      <c r="B26" s="5">
        <v>17.00526</v>
      </c>
      <c r="C26" s="6">
        <v>2558.3989025576652</v>
      </c>
      <c r="D26" s="6">
        <v>1559.0919557508237</v>
      </c>
      <c r="E26" s="6">
        <v>110.783</v>
      </c>
      <c r="F26" s="5">
        <v>2.0529333955016393</v>
      </c>
      <c r="G26" s="6">
        <f t="shared" si="0"/>
        <v>999.30694680684155</v>
      </c>
      <c r="H26" s="5">
        <f t="shared" si="1"/>
        <v>9.0203997617580463</v>
      </c>
      <c r="I26" s="4">
        <f t="shared" si="2"/>
        <v>1.8852002626417668</v>
      </c>
      <c r="J26" s="4">
        <f t="shared" si="3"/>
        <v>8.2833958652831612</v>
      </c>
    </row>
    <row r="27" spans="1:10" x14ac:dyDescent="0.25">
      <c r="A27" s="7" t="s">
        <v>25</v>
      </c>
      <c r="B27" s="5">
        <v>9.23</v>
      </c>
      <c r="C27" s="6">
        <v>1394.989016161933</v>
      </c>
      <c r="D27" s="6">
        <v>541.5267534912914</v>
      </c>
      <c r="E27" s="6">
        <v>177.08939999999998</v>
      </c>
      <c r="F27" s="5">
        <v>0.60000393770693816</v>
      </c>
      <c r="G27" s="6">
        <f t="shared" si="0"/>
        <v>853.46226267064162</v>
      </c>
      <c r="H27" s="5">
        <f t="shared" si="1"/>
        <v>4.81938649445219</v>
      </c>
      <c r="I27" s="4">
        <f t="shared" si="2"/>
        <v>1.9151815299779471</v>
      </c>
      <c r="J27" s="4">
        <f t="shared" si="3"/>
        <v>15.383232375565239</v>
      </c>
    </row>
    <row r="28" spans="1:10" x14ac:dyDescent="0.25">
      <c r="A28" s="7" t="s">
        <v>26</v>
      </c>
      <c r="B28" s="5">
        <v>1.29</v>
      </c>
      <c r="C28" s="6">
        <v>2218.2151263141377</v>
      </c>
      <c r="D28" s="6">
        <v>1762.1261572257963</v>
      </c>
      <c r="E28" s="6">
        <v>1266.0729999999999</v>
      </c>
      <c r="F28" s="5">
        <v>8.2500541434703992E-2</v>
      </c>
      <c r="G28" s="6">
        <f t="shared" si="0"/>
        <v>456.0889690883414</v>
      </c>
      <c r="H28" s="5">
        <f t="shared" si="1"/>
        <v>0.36023907712141517</v>
      </c>
      <c r="I28" s="4">
        <f t="shared" si="2"/>
        <v>3.5809552098236632</v>
      </c>
      <c r="J28" s="4">
        <f t="shared" si="3"/>
        <v>15.636261018007808</v>
      </c>
    </row>
    <row r="29" spans="1:10" x14ac:dyDescent="0.25">
      <c r="A29" s="7" t="s">
        <v>27</v>
      </c>
      <c r="B29" s="5">
        <v>3.9329999999999998</v>
      </c>
      <c r="C29" s="6">
        <v>4555.1545582927965</v>
      </c>
      <c r="D29" s="6">
        <v>3763.5336576180762</v>
      </c>
      <c r="E29" s="6">
        <v>345.91269999999997</v>
      </c>
      <c r="F29" s="5">
        <v>0.14175093028326413</v>
      </c>
      <c r="G29" s="6">
        <f t="shared" si="0"/>
        <v>791.62090067472036</v>
      </c>
      <c r="H29" s="5">
        <f t="shared" si="1"/>
        <v>2.2884990943516108</v>
      </c>
      <c r="I29" s="4">
        <f t="shared" si="2"/>
        <v>1.7185936449384165</v>
      </c>
      <c r="J29" s="4">
        <f t="shared" si="3"/>
        <v>27.74584965432393</v>
      </c>
    </row>
    <row r="30" spans="1:10" x14ac:dyDescent="0.25">
      <c r="A30" s="7" t="s">
        <v>28</v>
      </c>
      <c r="B30" s="5">
        <v>1.20322</v>
      </c>
      <c r="C30" s="6">
        <v>2659.4219667346615</v>
      </c>
      <c r="D30" s="6">
        <v>1667.4394122077513</v>
      </c>
      <c r="E30" s="6">
        <v>951</v>
      </c>
      <c r="F30" s="5">
        <v>0.13273276264019221</v>
      </c>
      <c r="G30" s="6">
        <f t="shared" si="0"/>
        <v>991.98255452691023</v>
      </c>
      <c r="H30" s="5">
        <f t="shared" si="1"/>
        <v>1.0430941687980129</v>
      </c>
      <c r="I30" s="4">
        <f t="shared" si="2"/>
        <v>1.1535104269507179</v>
      </c>
      <c r="J30" s="4">
        <f t="shared" si="3"/>
        <v>9.0649812153887801</v>
      </c>
    </row>
    <row r="51" spans="3:6" x14ac:dyDescent="0.25">
      <c r="C51">
        <v>2659.4219667346615</v>
      </c>
      <c r="D51">
        <v>1667.4394122077513</v>
      </c>
      <c r="E51">
        <v>951</v>
      </c>
      <c r="F51">
        <v>0.13273276264019221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Valuation_multiples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2019-12-15T15:45:18Z</dcterms:created>
  <dcterms:modified xsi:type="dcterms:W3CDTF">2020-08-06T12:46:23Z</dcterms:modified>
</cp:coreProperties>
</file>