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BCF40C0-4073-48B0-AE08-B89110199FAC}" xr6:coauthVersionLast="45" xr6:coauthVersionMax="45" xr10:uidLastSave="{00000000-0000-0000-0000-000000000000}"/>
  <bookViews>
    <workbookView xWindow="-120" yWindow="-120" windowWidth="20730" windowHeight="11160" xr2:uid="{F8475FC2-0025-4A28-92D7-5FA03EAD0119}"/>
  </bookViews>
  <sheets>
    <sheet name="NEDL_Autocorre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81" i="1" l="1" a="1"/>
  <c r="D1281" i="1" s="1"/>
  <c r="D1278" i="1"/>
  <c r="G1277" i="1"/>
  <c r="D1276" i="1"/>
  <c r="D1270" i="1" a="1"/>
  <c r="D1270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K1260" i="1" s="1"/>
  <c r="I3" i="1"/>
  <c r="J3" i="1" s="1"/>
  <c r="D1263" i="1" a="1"/>
  <c r="D1263" i="1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3" i="1"/>
  <c r="E3" i="1"/>
  <c r="E1288" i="1" l="1"/>
  <c r="G1282" i="1"/>
  <c r="F1284" i="1"/>
  <c r="F1282" i="1"/>
  <c r="G1284" i="1"/>
  <c r="E1284" i="1"/>
  <c r="E1282" i="1"/>
  <c r="G1285" i="1"/>
  <c r="D1284" i="1"/>
  <c r="D1282" i="1"/>
  <c r="G1283" i="1"/>
  <c r="G1281" i="1"/>
  <c r="F1285" i="1"/>
  <c r="F1283" i="1"/>
  <c r="F1281" i="1"/>
  <c r="E1285" i="1"/>
  <c r="E1283" i="1"/>
  <c r="E1281" i="1"/>
  <c r="D1285" i="1"/>
  <c r="D1283" i="1"/>
  <c r="E1289" i="1"/>
  <c r="D1288" i="1"/>
  <c r="D1289" i="1" s="1"/>
  <c r="F1271" i="1"/>
  <c r="F1274" i="1"/>
  <c r="H1272" i="1"/>
  <c r="E1271" i="1"/>
  <c r="D1273" i="1"/>
  <c r="E1274" i="1"/>
  <c r="G1272" i="1"/>
  <c r="D1271" i="1"/>
  <c r="G1274" i="1"/>
  <c r="D1274" i="1"/>
  <c r="F1272" i="1"/>
  <c r="H1270" i="1"/>
  <c r="H1273" i="1"/>
  <c r="E1272" i="1"/>
  <c r="G1270" i="1"/>
  <c r="G1273" i="1"/>
  <c r="D1272" i="1"/>
  <c r="F1270" i="1"/>
  <c r="F1273" i="1"/>
  <c r="H1271" i="1"/>
  <c r="E1270" i="1"/>
  <c r="H1274" i="1"/>
  <c r="E1273" i="1"/>
  <c r="G1271" i="1"/>
  <c r="F1260" i="1"/>
  <c r="K1259" i="1"/>
  <c r="F1252" i="1"/>
  <c r="G1253" i="1" s="1"/>
  <c r="H1254" i="1" s="1"/>
  <c r="K1251" i="1"/>
  <c r="F1244" i="1"/>
  <c r="G1245" i="1" s="1"/>
  <c r="H1246" i="1" s="1"/>
  <c r="K1243" i="1"/>
  <c r="F1236" i="1"/>
  <c r="G1237" i="1" s="1"/>
  <c r="H1238" i="1" s="1"/>
  <c r="K1235" i="1"/>
  <c r="F1228" i="1"/>
  <c r="G1229" i="1" s="1"/>
  <c r="H1230" i="1" s="1"/>
  <c r="K1227" i="1"/>
  <c r="F1220" i="1"/>
  <c r="G1221" i="1" s="1"/>
  <c r="H1222" i="1" s="1"/>
  <c r="K1219" i="1"/>
  <c r="F1212" i="1"/>
  <c r="G1213" i="1" s="1"/>
  <c r="H1214" i="1" s="1"/>
  <c r="K1211" i="1"/>
  <c r="F1204" i="1"/>
  <c r="G1205" i="1" s="1"/>
  <c r="H1206" i="1" s="1"/>
  <c r="K1203" i="1"/>
  <c r="F1196" i="1"/>
  <c r="G1197" i="1" s="1"/>
  <c r="H1198" i="1" s="1"/>
  <c r="K1195" i="1"/>
  <c r="F1188" i="1"/>
  <c r="G1189" i="1" s="1"/>
  <c r="H1190" i="1" s="1"/>
  <c r="K1187" i="1"/>
  <c r="F1180" i="1"/>
  <c r="G1181" i="1" s="1"/>
  <c r="H1182" i="1" s="1"/>
  <c r="K1179" i="1"/>
  <c r="F1172" i="1"/>
  <c r="G1173" i="1" s="1"/>
  <c r="H1174" i="1" s="1"/>
  <c r="K1171" i="1"/>
  <c r="F1164" i="1"/>
  <c r="G1165" i="1" s="1"/>
  <c r="H1166" i="1" s="1"/>
  <c r="K1163" i="1"/>
  <c r="F1156" i="1"/>
  <c r="G1157" i="1" s="1"/>
  <c r="H1158" i="1" s="1"/>
  <c r="K1155" i="1"/>
  <c r="F1148" i="1"/>
  <c r="G1149" i="1" s="1"/>
  <c r="H1150" i="1" s="1"/>
  <c r="K1147" i="1"/>
  <c r="F1140" i="1"/>
  <c r="G1141" i="1" s="1"/>
  <c r="H1142" i="1" s="1"/>
  <c r="K1139" i="1"/>
  <c r="F1132" i="1"/>
  <c r="G1133" i="1" s="1"/>
  <c r="H1134" i="1" s="1"/>
  <c r="K1131" i="1"/>
  <c r="F1124" i="1"/>
  <c r="G1125" i="1" s="1"/>
  <c r="H1126" i="1" s="1"/>
  <c r="K1123" i="1"/>
  <c r="F1116" i="1"/>
  <c r="G1117" i="1" s="1"/>
  <c r="H1118" i="1" s="1"/>
  <c r="K1115" i="1"/>
  <c r="F1108" i="1"/>
  <c r="G1109" i="1" s="1"/>
  <c r="H1110" i="1" s="1"/>
  <c r="K1107" i="1"/>
  <c r="F1100" i="1"/>
  <c r="G1101" i="1" s="1"/>
  <c r="H1102" i="1" s="1"/>
  <c r="K1099" i="1"/>
  <c r="F1092" i="1"/>
  <c r="G1093" i="1" s="1"/>
  <c r="H1094" i="1" s="1"/>
  <c r="K1091" i="1"/>
  <c r="F1084" i="1"/>
  <c r="G1085" i="1" s="1"/>
  <c r="H1086" i="1" s="1"/>
  <c r="K1083" i="1"/>
  <c r="F1076" i="1"/>
  <c r="G1077" i="1" s="1"/>
  <c r="H1078" i="1" s="1"/>
  <c r="K1075" i="1"/>
  <c r="F1068" i="1"/>
  <c r="G1069" i="1" s="1"/>
  <c r="H1070" i="1" s="1"/>
  <c r="K1067" i="1"/>
  <c r="F1060" i="1"/>
  <c r="G1061" i="1" s="1"/>
  <c r="H1062" i="1" s="1"/>
  <c r="K1059" i="1"/>
  <c r="F1052" i="1"/>
  <c r="G1053" i="1" s="1"/>
  <c r="H1054" i="1" s="1"/>
  <c r="K1051" i="1"/>
  <c r="F1044" i="1"/>
  <c r="G1045" i="1" s="1"/>
  <c r="H1046" i="1" s="1"/>
  <c r="K1043" i="1"/>
  <c r="F1036" i="1"/>
  <c r="G1037" i="1" s="1"/>
  <c r="H1038" i="1" s="1"/>
  <c r="K1035" i="1"/>
  <c r="F1028" i="1"/>
  <c r="G1029" i="1" s="1"/>
  <c r="H1030" i="1" s="1"/>
  <c r="K1027" i="1"/>
  <c r="F1020" i="1"/>
  <c r="G1021" i="1" s="1"/>
  <c r="H1022" i="1" s="1"/>
  <c r="K1019" i="1"/>
  <c r="F1012" i="1"/>
  <c r="G1013" i="1" s="1"/>
  <c r="H1014" i="1" s="1"/>
  <c r="K1011" i="1"/>
  <c r="F1004" i="1"/>
  <c r="G1005" i="1" s="1"/>
  <c r="H1006" i="1" s="1"/>
  <c r="K1003" i="1"/>
  <c r="F996" i="1"/>
  <c r="G997" i="1" s="1"/>
  <c r="H998" i="1" s="1"/>
  <c r="K995" i="1"/>
  <c r="F988" i="1"/>
  <c r="G989" i="1" s="1"/>
  <c r="H990" i="1" s="1"/>
  <c r="K987" i="1"/>
  <c r="F980" i="1"/>
  <c r="G981" i="1" s="1"/>
  <c r="H982" i="1" s="1"/>
  <c r="K979" i="1"/>
  <c r="F972" i="1"/>
  <c r="G973" i="1" s="1"/>
  <c r="H974" i="1" s="1"/>
  <c r="K971" i="1"/>
  <c r="F964" i="1"/>
  <c r="G965" i="1" s="1"/>
  <c r="H966" i="1" s="1"/>
  <c r="K963" i="1"/>
  <c r="F956" i="1"/>
  <c r="G957" i="1" s="1"/>
  <c r="H958" i="1" s="1"/>
  <c r="K955" i="1"/>
  <c r="F948" i="1"/>
  <c r="G949" i="1" s="1"/>
  <c r="H950" i="1" s="1"/>
  <c r="K947" i="1"/>
  <c r="F940" i="1"/>
  <c r="G941" i="1" s="1"/>
  <c r="H942" i="1" s="1"/>
  <c r="K939" i="1"/>
  <c r="F932" i="1"/>
  <c r="G933" i="1" s="1"/>
  <c r="H934" i="1" s="1"/>
  <c r="K931" i="1"/>
  <c r="F924" i="1"/>
  <c r="G925" i="1" s="1"/>
  <c r="H926" i="1" s="1"/>
  <c r="K923" i="1"/>
  <c r="F916" i="1"/>
  <c r="G917" i="1" s="1"/>
  <c r="H918" i="1" s="1"/>
  <c r="K915" i="1"/>
  <c r="F908" i="1"/>
  <c r="G909" i="1" s="1"/>
  <c r="H910" i="1" s="1"/>
  <c r="K907" i="1"/>
  <c r="F900" i="1"/>
  <c r="G901" i="1" s="1"/>
  <c r="H902" i="1" s="1"/>
  <c r="K899" i="1"/>
  <c r="F892" i="1"/>
  <c r="G893" i="1" s="1"/>
  <c r="H894" i="1" s="1"/>
  <c r="K891" i="1"/>
  <c r="F884" i="1"/>
  <c r="G885" i="1" s="1"/>
  <c r="H886" i="1" s="1"/>
  <c r="K883" i="1"/>
  <c r="F876" i="1"/>
  <c r="G877" i="1" s="1"/>
  <c r="H878" i="1" s="1"/>
  <c r="K875" i="1"/>
  <c r="F868" i="1"/>
  <c r="G869" i="1" s="1"/>
  <c r="H870" i="1" s="1"/>
  <c r="K867" i="1"/>
  <c r="F860" i="1"/>
  <c r="G861" i="1" s="1"/>
  <c r="H862" i="1" s="1"/>
  <c r="K859" i="1"/>
  <c r="F852" i="1"/>
  <c r="G853" i="1" s="1"/>
  <c r="H854" i="1" s="1"/>
  <c r="K851" i="1"/>
  <c r="F844" i="1"/>
  <c r="G845" i="1" s="1"/>
  <c r="H846" i="1" s="1"/>
  <c r="K843" i="1"/>
  <c r="F836" i="1"/>
  <c r="G837" i="1" s="1"/>
  <c r="H838" i="1" s="1"/>
  <c r="K835" i="1"/>
  <c r="F828" i="1"/>
  <c r="G829" i="1" s="1"/>
  <c r="H830" i="1" s="1"/>
  <c r="K827" i="1"/>
  <c r="F820" i="1"/>
  <c r="G821" i="1" s="1"/>
  <c r="H822" i="1" s="1"/>
  <c r="K819" i="1"/>
  <c r="F812" i="1"/>
  <c r="G813" i="1" s="1"/>
  <c r="H814" i="1" s="1"/>
  <c r="K811" i="1"/>
  <c r="F804" i="1"/>
  <c r="G805" i="1" s="1"/>
  <c r="H806" i="1" s="1"/>
  <c r="K803" i="1"/>
  <c r="F796" i="1"/>
  <c r="G797" i="1" s="1"/>
  <c r="H798" i="1" s="1"/>
  <c r="K795" i="1"/>
  <c r="F788" i="1"/>
  <c r="G789" i="1" s="1"/>
  <c r="H790" i="1" s="1"/>
  <c r="K787" i="1"/>
  <c r="F780" i="1"/>
  <c r="G781" i="1" s="1"/>
  <c r="H782" i="1" s="1"/>
  <c r="K779" i="1"/>
  <c r="F772" i="1"/>
  <c r="G773" i="1" s="1"/>
  <c r="H774" i="1" s="1"/>
  <c r="K771" i="1"/>
  <c r="F764" i="1"/>
  <c r="G765" i="1" s="1"/>
  <c r="H766" i="1" s="1"/>
  <c r="K763" i="1"/>
  <c r="F756" i="1"/>
  <c r="G757" i="1" s="1"/>
  <c r="H758" i="1" s="1"/>
  <c r="K755" i="1"/>
  <c r="F748" i="1"/>
  <c r="G749" i="1" s="1"/>
  <c r="H750" i="1" s="1"/>
  <c r="K747" i="1"/>
  <c r="F740" i="1"/>
  <c r="G741" i="1" s="1"/>
  <c r="H742" i="1" s="1"/>
  <c r="K739" i="1"/>
  <c r="F732" i="1"/>
  <c r="G733" i="1" s="1"/>
  <c r="H734" i="1" s="1"/>
  <c r="K731" i="1"/>
  <c r="F724" i="1"/>
  <c r="G725" i="1" s="1"/>
  <c r="H726" i="1" s="1"/>
  <c r="K723" i="1"/>
  <c r="F716" i="1"/>
  <c r="G717" i="1" s="1"/>
  <c r="H718" i="1" s="1"/>
  <c r="K715" i="1"/>
  <c r="F708" i="1"/>
  <c r="G709" i="1" s="1"/>
  <c r="H710" i="1" s="1"/>
  <c r="K707" i="1"/>
  <c r="F700" i="1"/>
  <c r="G701" i="1" s="1"/>
  <c r="H702" i="1" s="1"/>
  <c r="K699" i="1"/>
  <c r="F692" i="1"/>
  <c r="G693" i="1" s="1"/>
  <c r="H694" i="1" s="1"/>
  <c r="K691" i="1"/>
  <c r="F684" i="1"/>
  <c r="G685" i="1" s="1"/>
  <c r="H686" i="1" s="1"/>
  <c r="K683" i="1"/>
  <c r="F676" i="1"/>
  <c r="G677" i="1" s="1"/>
  <c r="H678" i="1" s="1"/>
  <c r="K675" i="1"/>
  <c r="F668" i="1"/>
  <c r="G669" i="1" s="1"/>
  <c r="H670" i="1" s="1"/>
  <c r="K667" i="1"/>
  <c r="F660" i="1"/>
  <c r="G661" i="1" s="1"/>
  <c r="H662" i="1" s="1"/>
  <c r="K659" i="1"/>
  <c r="F652" i="1"/>
  <c r="G653" i="1" s="1"/>
  <c r="H654" i="1" s="1"/>
  <c r="K651" i="1"/>
  <c r="F644" i="1"/>
  <c r="G645" i="1" s="1"/>
  <c r="H646" i="1" s="1"/>
  <c r="K643" i="1"/>
  <c r="F636" i="1"/>
  <c r="G637" i="1" s="1"/>
  <c r="H638" i="1" s="1"/>
  <c r="K635" i="1"/>
  <c r="F628" i="1"/>
  <c r="G629" i="1" s="1"/>
  <c r="H630" i="1" s="1"/>
  <c r="K627" i="1"/>
  <c r="F620" i="1"/>
  <c r="G621" i="1" s="1"/>
  <c r="H622" i="1" s="1"/>
  <c r="K619" i="1"/>
  <c r="F612" i="1"/>
  <c r="G613" i="1" s="1"/>
  <c r="H614" i="1" s="1"/>
  <c r="K611" i="1"/>
  <c r="F604" i="1"/>
  <c r="G605" i="1" s="1"/>
  <c r="H606" i="1" s="1"/>
  <c r="K603" i="1"/>
  <c r="F596" i="1"/>
  <c r="G597" i="1" s="1"/>
  <c r="H598" i="1" s="1"/>
  <c r="K595" i="1"/>
  <c r="F588" i="1"/>
  <c r="G589" i="1" s="1"/>
  <c r="H590" i="1" s="1"/>
  <c r="K587" i="1"/>
  <c r="F580" i="1"/>
  <c r="G581" i="1" s="1"/>
  <c r="H582" i="1" s="1"/>
  <c r="K579" i="1"/>
  <c r="F572" i="1"/>
  <c r="G573" i="1" s="1"/>
  <c r="H574" i="1" s="1"/>
  <c r="K571" i="1"/>
  <c r="F564" i="1"/>
  <c r="G565" i="1" s="1"/>
  <c r="H566" i="1" s="1"/>
  <c r="K563" i="1"/>
  <c r="F556" i="1"/>
  <c r="G557" i="1" s="1"/>
  <c r="H558" i="1" s="1"/>
  <c r="K555" i="1"/>
  <c r="F548" i="1"/>
  <c r="G549" i="1" s="1"/>
  <c r="H550" i="1" s="1"/>
  <c r="K547" i="1"/>
  <c r="F540" i="1"/>
  <c r="G541" i="1" s="1"/>
  <c r="H542" i="1" s="1"/>
  <c r="K539" i="1"/>
  <c r="F532" i="1"/>
  <c r="G533" i="1" s="1"/>
  <c r="H534" i="1" s="1"/>
  <c r="K531" i="1"/>
  <c r="F524" i="1"/>
  <c r="G525" i="1" s="1"/>
  <c r="H526" i="1" s="1"/>
  <c r="K523" i="1"/>
  <c r="F516" i="1"/>
  <c r="G517" i="1" s="1"/>
  <c r="H518" i="1" s="1"/>
  <c r="K515" i="1"/>
  <c r="F508" i="1"/>
  <c r="G509" i="1" s="1"/>
  <c r="H510" i="1" s="1"/>
  <c r="K507" i="1"/>
  <c r="F500" i="1"/>
  <c r="G501" i="1" s="1"/>
  <c r="H502" i="1" s="1"/>
  <c r="K499" i="1"/>
  <c r="F492" i="1"/>
  <c r="G493" i="1" s="1"/>
  <c r="H494" i="1" s="1"/>
  <c r="K491" i="1"/>
  <c r="F484" i="1"/>
  <c r="G485" i="1" s="1"/>
  <c r="H486" i="1" s="1"/>
  <c r="K483" i="1"/>
  <c r="F476" i="1"/>
  <c r="G477" i="1" s="1"/>
  <c r="H478" i="1" s="1"/>
  <c r="K475" i="1"/>
  <c r="F468" i="1"/>
  <c r="G469" i="1" s="1"/>
  <c r="H470" i="1" s="1"/>
  <c r="K467" i="1"/>
  <c r="F460" i="1"/>
  <c r="G461" i="1" s="1"/>
  <c r="H462" i="1" s="1"/>
  <c r="K459" i="1"/>
  <c r="F452" i="1"/>
  <c r="G453" i="1" s="1"/>
  <c r="H454" i="1" s="1"/>
  <c r="K451" i="1"/>
  <c r="F444" i="1"/>
  <c r="G445" i="1" s="1"/>
  <c r="H446" i="1" s="1"/>
  <c r="K443" i="1"/>
  <c r="F436" i="1"/>
  <c r="G437" i="1" s="1"/>
  <c r="H438" i="1" s="1"/>
  <c r="K435" i="1"/>
  <c r="F428" i="1"/>
  <c r="G429" i="1" s="1"/>
  <c r="H430" i="1" s="1"/>
  <c r="K427" i="1"/>
  <c r="F420" i="1"/>
  <c r="G421" i="1" s="1"/>
  <c r="H422" i="1" s="1"/>
  <c r="K419" i="1"/>
  <c r="F412" i="1"/>
  <c r="G413" i="1" s="1"/>
  <c r="H414" i="1" s="1"/>
  <c r="K411" i="1"/>
  <c r="F404" i="1"/>
  <c r="G405" i="1" s="1"/>
  <c r="H406" i="1" s="1"/>
  <c r="K403" i="1"/>
  <c r="F396" i="1"/>
  <c r="G397" i="1" s="1"/>
  <c r="H398" i="1" s="1"/>
  <c r="K395" i="1"/>
  <c r="F1259" i="1"/>
  <c r="G1260" i="1" s="1"/>
  <c r="K1258" i="1"/>
  <c r="F1251" i="1"/>
  <c r="G1252" i="1" s="1"/>
  <c r="H1253" i="1" s="1"/>
  <c r="K1250" i="1"/>
  <c r="F1243" i="1"/>
  <c r="G1244" i="1" s="1"/>
  <c r="H1245" i="1" s="1"/>
  <c r="K1242" i="1"/>
  <c r="F1235" i="1"/>
  <c r="G1236" i="1" s="1"/>
  <c r="H1237" i="1" s="1"/>
  <c r="K1234" i="1"/>
  <c r="F1227" i="1"/>
  <c r="G1228" i="1" s="1"/>
  <c r="H1229" i="1" s="1"/>
  <c r="K1226" i="1"/>
  <c r="F1219" i="1"/>
  <c r="G1220" i="1" s="1"/>
  <c r="H1221" i="1" s="1"/>
  <c r="K1218" i="1"/>
  <c r="F1211" i="1"/>
  <c r="G1212" i="1" s="1"/>
  <c r="H1213" i="1" s="1"/>
  <c r="K1210" i="1"/>
  <c r="F1203" i="1"/>
  <c r="G1204" i="1" s="1"/>
  <c r="H1205" i="1" s="1"/>
  <c r="K1202" i="1"/>
  <c r="F1195" i="1"/>
  <c r="G1196" i="1" s="1"/>
  <c r="H1197" i="1" s="1"/>
  <c r="K1194" i="1"/>
  <c r="F1187" i="1"/>
  <c r="G1188" i="1" s="1"/>
  <c r="H1189" i="1" s="1"/>
  <c r="K1186" i="1"/>
  <c r="F1179" i="1"/>
  <c r="G1180" i="1" s="1"/>
  <c r="H1181" i="1" s="1"/>
  <c r="K1178" i="1"/>
  <c r="F1171" i="1"/>
  <c r="G1172" i="1" s="1"/>
  <c r="H1173" i="1" s="1"/>
  <c r="K1170" i="1"/>
  <c r="F1163" i="1"/>
  <c r="G1164" i="1" s="1"/>
  <c r="H1165" i="1" s="1"/>
  <c r="K1162" i="1"/>
  <c r="F1155" i="1"/>
  <c r="G1156" i="1" s="1"/>
  <c r="H1157" i="1" s="1"/>
  <c r="K1154" i="1"/>
  <c r="F1147" i="1"/>
  <c r="G1148" i="1" s="1"/>
  <c r="H1149" i="1" s="1"/>
  <c r="K1146" i="1"/>
  <c r="F1139" i="1"/>
  <c r="G1140" i="1" s="1"/>
  <c r="H1141" i="1" s="1"/>
  <c r="K1138" i="1"/>
  <c r="F1131" i="1"/>
  <c r="G1132" i="1" s="1"/>
  <c r="H1133" i="1" s="1"/>
  <c r="K1130" i="1"/>
  <c r="F1123" i="1"/>
  <c r="G1124" i="1" s="1"/>
  <c r="H1125" i="1" s="1"/>
  <c r="K1122" i="1"/>
  <c r="F1115" i="1"/>
  <c r="G1116" i="1" s="1"/>
  <c r="H1117" i="1" s="1"/>
  <c r="K1114" i="1"/>
  <c r="F1107" i="1"/>
  <c r="G1108" i="1" s="1"/>
  <c r="H1109" i="1" s="1"/>
  <c r="K1106" i="1"/>
  <c r="F1099" i="1"/>
  <c r="G1100" i="1" s="1"/>
  <c r="H1101" i="1" s="1"/>
  <c r="K1098" i="1"/>
  <c r="F1091" i="1"/>
  <c r="G1092" i="1" s="1"/>
  <c r="H1093" i="1" s="1"/>
  <c r="K1090" i="1"/>
  <c r="F1083" i="1"/>
  <c r="G1084" i="1" s="1"/>
  <c r="H1085" i="1" s="1"/>
  <c r="K1082" i="1"/>
  <c r="F1075" i="1"/>
  <c r="G1076" i="1" s="1"/>
  <c r="H1077" i="1" s="1"/>
  <c r="K1074" i="1"/>
  <c r="F1067" i="1"/>
  <c r="G1068" i="1" s="1"/>
  <c r="H1069" i="1" s="1"/>
  <c r="K1066" i="1"/>
  <c r="F1059" i="1"/>
  <c r="G1060" i="1" s="1"/>
  <c r="H1061" i="1" s="1"/>
  <c r="K1058" i="1"/>
  <c r="F1051" i="1"/>
  <c r="G1052" i="1" s="1"/>
  <c r="H1053" i="1" s="1"/>
  <c r="K1050" i="1"/>
  <c r="F1043" i="1"/>
  <c r="G1044" i="1" s="1"/>
  <c r="H1045" i="1" s="1"/>
  <c r="K1042" i="1"/>
  <c r="F1035" i="1"/>
  <c r="G1036" i="1" s="1"/>
  <c r="H1037" i="1" s="1"/>
  <c r="K1034" i="1"/>
  <c r="F1027" i="1"/>
  <c r="G1028" i="1" s="1"/>
  <c r="H1029" i="1" s="1"/>
  <c r="K1026" i="1"/>
  <c r="F1019" i="1"/>
  <c r="G1020" i="1" s="1"/>
  <c r="H1021" i="1" s="1"/>
  <c r="K1018" i="1"/>
  <c r="F1011" i="1"/>
  <c r="G1012" i="1" s="1"/>
  <c r="H1013" i="1" s="1"/>
  <c r="K1010" i="1"/>
  <c r="F1003" i="1"/>
  <c r="G1004" i="1" s="1"/>
  <c r="H1005" i="1" s="1"/>
  <c r="K1002" i="1"/>
  <c r="F995" i="1"/>
  <c r="G996" i="1" s="1"/>
  <c r="H997" i="1" s="1"/>
  <c r="K994" i="1"/>
  <c r="F987" i="1"/>
  <c r="G988" i="1" s="1"/>
  <c r="H989" i="1" s="1"/>
  <c r="K986" i="1"/>
  <c r="F979" i="1"/>
  <c r="G980" i="1" s="1"/>
  <c r="H981" i="1" s="1"/>
  <c r="K978" i="1"/>
  <c r="F971" i="1"/>
  <c r="G972" i="1" s="1"/>
  <c r="H973" i="1" s="1"/>
  <c r="K970" i="1"/>
  <c r="F963" i="1"/>
  <c r="G964" i="1" s="1"/>
  <c r="H965" i="1" s="1"/>
  <c r="K962" i="1"/>
  <c r="F955" i="1"/>
  <c r="G956" i="1" s="1"/>
  <c r="H957" i="1" s="1"/>
  <c r="K954" i="1"/>
  <c r="F947" i="1"/>
  <c r="G948" i="1" s="1"/>
  <c r="H949" i="1" s="1"/>
  <c r="K946" i="1"/>
  <c r="F939" i="1"/>
  <c r="G940" i="1" s="1"/>
  <c r="H941" i="1" s="1"/>
  <c r="K938" i="1"/>
  <c r="F931" i="1"/>
  <c r="G932" i="1" s="1"/>
  <c r="H933" i="1" s="1"/>
  <c r="K930" i="1"/>
  <c r="F923" i="1"/>
  <c r="G924" i="1" s="1"/>
  <c r="H925" i="1" s="1"/>
  <c r="K922" i="1"/>
  <c r="F915" i="1"/>
  <c r="G916" i="1" s="1"/>
  <c r="H917" i="1" s="1"/>
  <c r="K914" i="1"/>
  <c r="F907" i="1"/>
  <c r="G908" i="1" s="1"/>
  <c r="H909" i="1" s="1"/>
  <c r="K906" i="1"/>
  <c r="F899" i="1"/>
  <c r="G900" i="1" s="1"/>
  <c r="H901" i="1" s="1"/>
  <c r="K898" i="1"/>
  <c r="F891" i="1"/>
  <c r="G892" i="1" s="1"/>
  <c r="H893" i="1" s="1"/>
  <c r="K890" i="1"/>
  <c r="F883" i="1"/>
  <c r="G884" i="1" s="1"/>
  <c r="H885" i="1" s="1"/>
  <c r="K882" i="1"/>
  <c r="F875" i="1"/>
  <c r="G876" i="1" s="1"/>
  <c r="H877" i="1" s="1"/>
  <c r="K874" i="1"/>
  <c r="F867" i="1"/>
  <c r="G868" i="1" s="1"/>
  <c r="H869" i="1" s="1"/>
  <c r="K866" i="1"/>
  <c r="F859" i="1"/>
  <c r="G860" i="1" s="1"/>
  <c r="H861" i="1" s="1"/>
  <c r="K858" i="1"/>
  <c r="F851" i="1"/>
  <c r="G852" i="1" s="1"/>
  <c r="H853" i="1" s="1"/>
  <c r="K850" i="1"/>
  <c r="F843" i="1"/>
  <c r="G844" i="1" s="1"/>
  <c r="H845" i="1" s="1"/>
  <c r="K842" i="1"/>
  <c r="F835" i="1"/>
  <c r="G836" i="1" s="1"/>
  <c r="H837" i="1" s="1"/>
  <c r="K834" i="1"/>
  <c r="F827" i="1"/>
  <c r="G828" i="1" s="1"/>
  <c r="H829" i="1" s="1"/>
  <c r="K826" i="1"/>
  <c r="F819" i="1"/>
  <c r="G820" i="1" s="1"/>
  <c r="H821" i="1" s="1"/>
  <c r="K818" i="1"/>
  <c r="F811" i="1"/>
  <c r="G812" i="1" s="1"/>
  <c r="H813" i="1" s="1"/>
  <c r="K810" i="1"/>
  <c r="F803" i="1"/>
  <c r="G804" i="1" s="1"/>
  <c r="H805" i="1" s="1"/>
  <c r="K802" i="1"/>
  <c r="F795" i="1"/>
  <c r="G796" i="1" s="1"/>
  <c r="H797" i="1" s="1"/>
  <c r="K794" i="1"/>
  <c r="F787" i="1"/>
  <c r="G788" i="1" s="1"/>
  <c r="H789" i="1" s="1"/>
  <c r="K786" i="1"/>
  <c r="F779" i="1"/>
  <c r="G780" i="1" s="1"/>
  <c r="H781" i="1" s="1"/>
  <c r="K778" i="1"/>
  <c r="F771" i="1"/>
  <c r="G772" i="1" s="1"/>
  <c r="H773" i="1" s="1"/>
  <c r="K770" i="1"/>
  <c r="F763" i="1"/>
  <c r="G764" i="1" s="1"/>
  <c r="H765" i="1" s="1"/>
  <c r="K762" i="1"/>
  <c r="F755" i="1"/>
  <c r="G756" i="1" s="1"/>
  <c r="H757" i="1" s="1"/>
  <c r="K754" i="1"/>
  <c r="F747" i="1"/>
  <c r="G748" i="1" s="1"/>
  <c r="H749" i="1" s="1"/>
  <c r="K746" i="1"/>
  <c r="F739" i="1"/>
  <c r="G740" i="1" s="1"/>
  <c r="H741" i="1" s="1"/>
  <c r="K738" i="1"/>
  <c r="F731" i="1"/>
  <c r="G732" i="1" s="1"/>
  <c r="H733" i="1" s="1"/>
  <c r="K730" i="1"/>
  <c r="F723" i="1"/>
  <c r="G724" i="1" s="1"/>
  <c r="H725" i="1" s="1"/>
  <c r="K722" i="1"/>
  <c r="F715" i="1"/>
  <c r="G716" i="1" s="1"/>
  <c r="H717" i="1" s="1"/>
  <c r="K714" i="1"/>
  <c r="F707" i="1"/>
  <c r="G708" i="1" s="1"/>
  <c r="H709" i="1" s="1"/>
  <c r="K706" i="1"/>
  <c r="F699" i="1"/>
  <c r="G700" i="1" s="1"/>
  <c r="H701" i="1" s="1"/>
  <c r="K698" i="1"/>
  <c r="F691" i="1"/>
  <c r="G692" i="1" s="1"/>
  <c r="H693" i="1" s="1"/>
  <c r="K690" i="1"/>
  <c r="F683" i="1"/>
  <c r="G684" i="1" s="1"/>
  <c r="H685" i="1" s="1"/>
  <c r="K682" i="1"/>
  <c r="F675" i="1"/>
  <c r="G676" i="1" s="1"/>
  <c r="H677" i="1" s="1"/>
  <c r="K674" i="1"/>
  <c r="F667" i="1"/>
  <c r="G668" i="1" s="1"/>
  <c r="H669" i="1" s="1"/>
  <c r="K666" i="1"/>
  <c r="F659" i="1"/>
  <c r="G660" i="1" s="1"/>
  <c r="H661" i="1" s="1"/>
  <c r="K658" i="1"/>
  <c r="F651" i="1"/>
  <c r="G652" i="1" s="1"/>
  <c r="H653" i="1" s="1"/>
  <c r="K650" i="1"/>
  <c r="F643" i="1"/>
  <c r="G644" i="1" s="1"/>
  <c r="H645" i="1" s="1"/>
  <c r="K642" i="1"/>
  <c r="F635" i="1"/>
  <c r="G636" i="1" s="1"/>
  <c r="H637" i="1" s="1"/>
  <c r="K634" i="1"/>
  <c r="F627" i="1"/>
  <c r="G628" i="1" s="1"/>
  <c r="H629" i="1" s="1"/>
  <c r="K626" i="1"/>
  <c r="F619" i="1"/>
  <c r="G620" i="1" s="1"/>
  <c r="H621" i="1" s="1"/>
  <c r="K618" i="1"/>
  <c r="F611" i="1"/>
  <c r="G612" i="1" s="1"/>
  <c r="H613" i="1" s="1"/>
  <c r="K610" i="1"/>
  <c r="F603" i="1"/>
  <c r="G604" i="1" s="1"/>
  <c r="H605" i="1" s="1"/>
  <c r="K602" i="1"/>
  <c r="F595" i="1"/>
  <c r="G596" i="1" s="1"/>
  <c r="H597" i="1" s="1"/>
  <c r="K594" i="1"/>
  <c r="F587" i="1"/>
  <c r="G588" i="1" s="1"/>
  <c r="H589" i="1" s="1"/>
  <c r="K586" i="1"/>
  <c r="F579" i="1"/>
  <c r="G580" i="1" s="1"/>
  <c r="H581" i="1" s="1"/>
  <c r="K578" i="1"/>
  <c r="F571" i="1"/>
  <c r="G572" i="1" s="1"/>
  <c r="H573" i="1" s="1"/>
  <c r="K570" i="1"/>
  <c r="F563" i="1"/>
  <c r="G564" i="1" s="1"/>
  <c r="H565" i="1" s="1"/>
  <c r="K562" i="1"/>
  <c r="F555" i="1"/>
  <c r="G556" i="1" s="1"/>
  <c r="H557" i="1" s="1"/>
  <c r="K554" i="1"/>
  <c r="F547" i="1"/>
  <c r="G548" i="1" s="1"/>
  <c r="H549" i="1" s="1"/>
  <c r="K546" i="1"/>
  <c r="F539" i="1"/>
  <c r="G540" i="1" s="1"/>
  <c r="H541" i="1" s="1"/>
  <c r="K538" i="1"/>
  <c r="F531" i="1"/>
  <c r="G532" i="1" s="1"/>
  <c r="H533" i="1" s="1"/>
  <c r="K530" i="1"/>
  <c r="F523" i="1"/>
  <c r="G524" i="1" s="1"/>
  <c r="H525" i="1" s="1"/>
  <c r="K522" i="1"/>
  <c r="F515" i="1"/>
  <c r="G516" i="1" s="1"/>
  <c r="H517" i="1" s="1"/>
  <c r="K514" i="1"/>
  <c r="F507" i="1"/>
  <c r="G508" i="1" s="1"/>
  <c r="H509" i="1" s="1"/>
  <c r="K506" i="1"/>
  <c r="F499" i="1"/>
  <c r="G500" i="1" s="1"/>
  <c r="H501" i="1" s="1"/>
  <c r="K498" i="1"/>
  <c r="F491" i="1"/>
  <c r="G492" i="1" s="1"/>
  <c r="H493" i="1" s="1"/>
  <c r="K490" i="1"/>
  <c r="F483" i="1"/>
  <c r="G484" i="1" s="1"/>
  <c r="H485" i="1" s="1"/>
  <c r="K482" i="1"/>
  <c r="F475" i="1"/>
  <c r="G476" i="1" s="1"/>
  <c r="H477" i="1" s="1"/>
  <c r="K474" i="1"/>
  <c r="F467" i="1"/>
  <c r="G468" i="1" s="1"/>
  <c r="H469" i="1" s="1"/>
  <c r="K466" i="1"/>
  <c r="F459" i="1"/>
  <c r="G460" i="1" s="1"/>
  <c r="H461" i="1" s="1"/>
  <c r="K458" i="1"/>
  <c r="F451" i="1"/>
  <c r="G452" i="1" s="1"/>
  <c r="H453" i="1" s="1"/>
  <c r="K450" i="1"/>
  <c r="F443" i="1"/>
  <c r="G444" i="1" s="1"/>
  <c r="H445" i="1" s="1"/>
  <c r="K442" i="1"/>
  <c r="F435" i="1"/>
  <c r="G436" i="1" s="1"/>
  <c r="H437" i="1" s="1"/>
  <c r="K434" i="1"/>
  <c r="F427" i="1"/>
  <c r="G428" i="1" s="1"/>
  <c r="H429" i="1" s="1"/>
  <c r="K426" i="1"/>
  <c r="F419" i="1"/>
  <c r="G420" i="1" s="1"/>
  <c r="H421" i="1" s="1"/>
  <c r="K418" i="1"/>
  <c r="F411" i="1"/>
  <c r="G412" i="1" s="1"/>
  <c r="H413" i="1" s="1"/>
  <c r="K410" i="1"/>
  <c r="F403" i="1"/>
  <c r="G404" i="1" s="1"/>
  <c r="H405" i="1" s="1"/>
  <c r="K402" i="1"/>
  <c r="F395" i="1"/>
  <c r="G396" i="1" s="1"/>
  <c r="H397" i="1" s="1"/>
  <c r="K394" i="1"/>
  <c r="F387" i="1"/>
  <c r="G388" i="1" s="1"/>
  <c r="H389" i="1" s="1"/>
  <c r="K386" i="1"/>
  <c r="F379" i="1"/>
  <c r="G380" i="1" s="1"/>
  <c r="H381" i="1" s="1"/>
  <c r="K378" i="1"/>
  <c r="F371" i="1"/>
  <c r="G372" i="1" s="1"/>
  <c r="H373" i="1" s="1"/>
  <c r="K370" i="1"/>
  <c r="F363" i="1"/>
  <c r="G364" i="1" s="1"/>
  <c r="H365" i="1" s="1"/>
  <c r="K362" i="1"/>
  <c r="F355" i="1"/>
  <c r="G356" i="1" s="1"/>
  <c r="H357" i="1" s="1"/>
  <c r="K354" i="1"/>
  <c r="F347" i="1"/>
  <c r="G348" i="1" s="1"/>
  <c r="H349" i="1" s="1"/>
  <c r="K346" i="1"/>
  <c r="F339" i="1"/>
  <c r="G340" i="1" s="1"/>
  <c r="H341" i="1" s="1"/>
  <c r="K338" i="1"/>
  <c r="F331" i="1"/>
  <c r="G332" i="1" s="1"/>
  <c r="H333" i="1" s="1"/>
  <c r="K330" i="1"/>
  <c r="F323" i="1"/>
  <c r="G324" i="1" s="1"/>
  <c r="H325" i="1" s="1"/>
  <c r="K322" i="1"/>
  <c r="F315" i="1"/>
  <c r="G316" i="1" s="1"/>
  <c r="H317" i="1" s="1"/>
  <c r="K314" i="1"/>
  <c r="F307" i="1"/>
  <c r="G308" i="1" s="1"/>
  <c r="H309" i="1" s="1"/>
  <c r="K306" i="1"/>
  <c r="F299" i="1"/>
  <c r="G300" i="1" s="1"/>
  <c r="H301" i="1" s="1"/>
  <c r="K298" i="1"/>
  <c r="F291" i="1"/>
  <c r="G292" i="1" s="1"/>
  <c r="H293" i="1" s="1"/>
  <c r="K290" i="1"/>
  <c r="F283" i="1"/>
  <c r="G284" i="1" s="1"/>
  <c r="H285" i="1" s="1"/>
  <c r="K282" i="1"/>
  <c r="F275" i="1"/>
  <c r="G276" i="1" s="1"/>
  <c r="H277" i="1" s="1"/>
  <c r="K274" i="1"/>
  <c r="F267" i="1"/>
  <c r="G268" i="1" s="1"/>
  <c r="H269" i="1" s="1"/>
  <c r="K266" i="1"/>
  <c r="F259" i="1"/>
  <c r="G260" i="1" s="1"/>
  <c r="H261" i="1" s="1"/>
  <c r="K258" i="1"/>
  <c r="F251" i="1"/>
  <c r="G252" i="1" s="1"/>
  <c r="H253" i="1" s="1"/>
  <c r="K250" i="1"/>
  <c r="F243" i="1"/>
  <c r="G244" i="1" s="1"/>
  <c r="H245" i="1" s="1"/>
  <c r="K242" i="1"/>
  <c r="F235" i="1"/>
  <c r="G236" i="1" s="1"/>
  <c r="H237" i="1" s="1"/>
  <c r="K234" i="1"/>
  <c r="F227" i="1"/>
  <c r="G228" i="1" s="1"/>
  <c r="H229" i="1" s="1"/>
  <c r="K226" i="1"/>
  <c r="F219" i="1"/>
  <c r="G220" i="1" s="1"/>
  <c r="H221" i="1" s="1"/>
  <c r="K218" i="1"/>
  <c r="F211" i="1"/>
  <c r="G212" i="1" s="1"/>
  <c r="H213" i="1" s="1"/>
  <c r="K210" i="1"/>
  <c r="F203" i="1"/>
  <c r="G204" i="1" s="1"/>
  <c r="H205" i="1" s="1"/>
  <c r="K202" i="1"/>
  <c r="F1258" i="1"/>
  <c r="G1259" i="1" s="1"/>
  <c r="H1260" i="1" s="1"/>
  <c r="K1257" i="1"/>
  <c r="F1250" i="1"/>
  <c r="G1251" i="1" s="1"/>
  <c r="H1252" i="1" s="1"/>
  <c r="K1249" i="1"/>
  <c r="F1242" i="1"/>
  <c r="G1243" i="1" s="1"/>
  <c r="H1244" i="1" s="1"/>
  <c r="K1241" i="1"/>
  <c r="F1234" i="1"/>
  <c r="G1235" i="1" s="1"/>
  <c r="H1236" i="1" s="1"/>
  <c r="K1233" i="1"/>
  <c r="F1226" i="1"/>
  <c r="G1227" i="1" s="1"/>
  <c r="H1228" i="1" s="1"/>
  <c r="K1225" i="1"/>
  <c r="F1218" i="1"/>
  <c r="G1219" i="1" s="1"/>
  <c r="H1220" i="1" s="1"/>
  <c r="K1217" i="1"/>
  <c r="F1210" i="1"/>
  <c r="G1211" i="1" s="1"/>
  <c r="H1212" i="1" s="1"/>
  <c r="K1209" i="1"/>
  <c r="F1202" i="1"/>
  <c r="G1203" i="1" s="1"/>
  <c r="H1204" i="1" s="1"/>
  <c r="K1201" i="1"/>
  <c r="F1194" i="1"/>
  <c r="G1195" i="1" s="1"/>
  <c r="H1196" i="1" s="1"/>
  <c r="K1193" i="1"/>
  <c r="F1186" i="1"/>
  <c r="G1187" i="1" s="1"/>
  <c r="H1188" i="1" s="1"/>
  <c r="K1185" i="1"/>
  <c r="F1178" i="1"/>
  <c r="G1179" i="1" s="1"/>
  <c r="H1180" i="1" s="1"/>
  <c r="K1177" i="1"/>
  <c r="F1170" i="1"/>
  <c r="G1171" i="1" s="1"/>
  <c r="H1172" i="1" s="1"/>
  <c r="K1169" i="1"/>
  <c r="F1162" i="1"/>
  <c r="G1163" i="1" s="1"/>
  <c r="H1164" i="1" s="1"/>
  <c r="K1161" i="1"/>
  <c r="F1154" i="1"/>
  <c r="G1155" i="1" s="1"/>
  <c r="H1156" i="1" s="1"/>
  <c r="K1153" i="1"/>
  <c r="F1146" i="1"/>
  <c r="G1147" i="1" s="1"/>
  <c r="H1148" i="1" s="1"/>
  <c r="K1145" i="1"/>
  <c r="F1138" i="1"/>
  <c r="G1139" i="1" s="1"/>
  <c r="H1140" i="1" s="1"/>
  <c r="K1137" i="1"/>
  <c r="F1130" i="1"/>
  <c r="G1131" i="1" s="1"/>
  <c r="H1132" i="1" s="1"/>
  <c r="K1129" i="1"/>
  <c r="F1122" i="1"/>
  <c r="G1123" i="1" s="1"/>
  <c r="H1124" i="1" s="1"/>
  <c r="K1121" i="1"/>
  <c r="F1114" i="1"/>
  <c r="G1115" i="1" s="1"/>
  <c r="H1116" i="1" s="1"/>
  <c r="K1113" i="1"/>
  <c r="F1106" i="1"/>
  <c r="G1107" i="1" s="1"/>
  <c r="H1108" i="1" s="1"/>
  <c r="K1105" i="1"/>
  <c r="F1098" i="1"/>
  <c r="G1099" i="1" s="1"/>
  <c r="H1100" i="1" s="1"/>
  <c r="K1097" i="1"/>
  <c r="F1090" i="1"/>
  <c r="G1091" i="1" s="1"/>
  <c r="H1092" i="1" s="1"/>
  <c r="K1089" i="1"/>
  <c r="F1082" i="1"/>
  <c r="G1083" i="1" s="1"/>
  <c r="H1084" i="1" s="1"/>
  <c r="K1081" i="1"/>
  <c r="F1074" i="1"/>
  <c r="G1075" i="1" s="1"/>
  <c r="H1076" i="1" s="1"/>
  <c r="K1073" i="1"/>
  <c r="F1066" i="1"/>
  <c r="G1067" i="1" s="1"/>
  <c r="H1068" i="1" s="1"/>
  <c r="K1065" i="1"/>
  <c r="F1058" i="1"/>
  <c r="G1059" i="1" s="1"/>
  <c r="H1060" i="1" s="1"/>
  <c r="K1057" i="1"/>
  <c r="F1050" i="1"/>
  <c r="G1051" i="1" s="1"/>
  <c r="H1052" i="1" s="1"/>
  <c r="K1049" i="1"/>
  <c r="F1042" i="1"/>
  <c r="G1043" i="1" s="1"/>
  <c r="H1044" i="1" s="1"/>
  <c r="K1041" i="1"/>
  <c r="F1034" i="1"/>
  <c r="G1035" i="1" s="1"/>
  <c r="H1036" i="1" s="1"/>
  <c r="K1033" i="1"/>
  <c r="F1026" i="1"/>
  <c r="G1027" i="1" s="1"/>
  <c r="H1028" i="1" s="1"/>
  <c r="K1025" i="1"/>
  <c r="F1018" i="1"/>
  <c r="G1019" i="1" s="1"/>
  <c r="H1020" i="1" s="1"/>
  <c r="K1017" i="1"/>
  <c r="F1010" i="1"/>
  <c r="G1011" i="1" s="1"/>
  <c r="H1012" i="1" s="1"/>
  <c r="K1009" i="1"/>
  <c r="F1002" i="1"/>
  <c r="G1003" i="1" s="1"/>
  <c r="H1004" i="1" s="1"/>
  <c r="K1001" i="1"/>
  <c r="F994" i="1"/>
  <c r="G995" i="1" s="1"/>
  <c r="H996" i="1" s="1"/>
  <c r="K993" i="1"/>
  <c r="F986" i="1"/>
  <c r="G987" i="1" s="1"/>
  <c r="H988" i="1" s="1"/>
  <c r="K985" i="1"/>
  <c r="F978" i="1"/>
  <c r="G979" i="1" s="1"/>
  <c r="H980" i="1" s="1"/>
  <c r="K977" i="1"/>
  <c r="F970" i="1"/>
  <c r="G971" i="1" s="1"/>
  <c r="H972" i="1" s="1"/>
  <c r="K969" i="1"/>
  <c r="F962" i="1"/>
  <c r="G963" i="1" s="1"/>
  <c r="H964" i="1" s="1"/>
  <c r="K961" i="1"/>
  <c r="F954" i="1"/>
  <c r="G955" i="1" s="1"/>
  <c r="H956" i="1" s="1"/>
  <c r="K953" i="1"/>
  <c r="F946" i="1"/>
  <c r="G947" i="1" s="1"/>
  <c r="H948" i="1" s="1"/>
  <c r="K945" i="1"/>
  <c r="F938" i="1"/>
  <c r="G939" i="1" s="1"/>
  <c r="H940" i="1" s="1"/>
  <c r="K937" i="1"/>
  <c r="F930" i="1"/>
  <c r="G931" i="1" s="1"/>
  <c r="H932" i="1" s="1"/>
  <c r="K929" i="1"/>
  <c r="F922" i="1"/>
  <c r="G923" i="1" s="1"/>
  <c r="H924" i="1" s="1"/>
  <c r="K921" i="1"/>
  <c r="F914" i="1"/>
  <c r="G915" i="1" s="1"/>
  <c r="H916" i="1" s="1"/>
  <c r="K913" i="1"/>
  <c r="F906" i="1"/>
  <c r="G907" i="1" s="1"/>
  <c r="H908" i="1" s="1"/>
  <c r="K905" i="1"/>
  <c r="F898" i="1"/>
  <c r="G899" i="1" s="1"/>
  <c r="H900" i="1" s="1"/>
  <c r="K897" i="1"/>
  <c r="F890" i="1"/>
  <c r="G891" i="1" s="1"/>
  <c r="H892" i="1" s="1"/>
  <c r="K889" i="1"/>
  <c r="F882" i="1"/>
  <c r="G883" i="1" s="1"/>
  <c r="H884" i="1" s="1"/>
  <c r="K881" i="1"/>
  <c r="F874" i="1"/>
  <c r="G875" i="1" s="1"/>
  <c r="H876" i="1" s="1"/>
  <c r="K873" i="1"/>
  <c r="F866" i="1"/>
  <c r="G867" i="1" s="1"/>
  <c r="H868" i="1" s="1"/>
  <c r="K865" i="1"/>
  <c r="F858" i="1"/>
  <c r="G859" i="1" s="1"/>
  <c r="H860" i="1" s="1"/>
  <c r="K857" i="1"/>
  <c r="F850" i="1"/>
  <c r="G851" i="1" s="1"/>
  <c r="H852" i="1" s="1"/>
  <c r="K849" i="1"/>
  <c r="F842" i="1"/>
  <c r="G843" i="1" s="1"/>
  <c r="H844" i="1" s="1"/>
  <c r="K841" i="1"/>
  <c r="F834" i="1"/>
  <c r="G835" i="1" s="1"/>
  <c r="H836" i="1" s="1"/>
  <c r="K833" i="1"/>
  <c r="F826" i="1"/>
  <c r="G827" i="1" s="1"/>
  <c r="H828" i="1" s="1"/>
  <c r="K825" i="1"/>
  <c r="F818" i="1"/>
  <c r="G819" i="1" s="1"/>
  <c r="H820" i="1" s="1"/>
  <c r="K817" i="1"/>
  <c r="F810" i="1"/>
  <c r="G811" i="1" s="1"/>
  <c r="H812" i="1" s="1"/>
  <c r="K809" i="1"/>
  <c r="F802" i="1"/>
  <c r="G803" i="1" s="1"/>
  <c r="H804" i="1" s="1"/>
  <c r="K801" i="1"/>
  <c r="F794" i="1"/>
  <c r="G795" i="1" s="1"/>
  <c r="H796" i="1" s="1"/>
  <c r="K793" i="1"/>
  <c r="F786" i="1"/>
  <c r="G787" i="1" s="1"/>
  <c r="H788" i="1" s="1"/>
  <c r="K785" i="1"/>
  <c r="F778" i="1"/>
  <c r="G779" i="1" s="1"/>
  <c r="H780" i="1" s="1"/>
  <c r="K777" i="1"/>
  <c r="F770" i="1"/>
  <c r="G771" i="1" s="1"/>
  <c r="H772" i="1" s="1"/>
  <c r="K769" i="1"/>
  <c r="F762" i="1"/>
  <c r="G763" i="1" s="1"/>
  <c r="H764" i="1" s="1"/>
  <c r="K761" i="1"/>
  <c r="F754" i="1"/>
  <c r="G755" i="1" s="1"/>
  <c r="H756" i="1" s="1"/>
  <c r="K753" i="1"/>
  <c r="F746" i="1"/>
  <c r="G747" i="1" s="1"/>
  <c r="H748" i="1" s="1"/>
  <c r="K745" i="1"/>
  <c r="F738" i="1"/>
  <c r="G739" i="1" s="1"/>
  <c r="H740" i="1" s="1"/>
  <c r="K737" i="1"/>
  <c r="F730" i="1"/>
  <c r="G731" i="1" s="1"/>
  <c r="H732" i="1" s="1"/>
  <c r="K729" i="1"/>
  <c r="F722" i="1"/>
  <c r="G723" i="1" s="1"/>
  <c r="H724" i="1" s="1"/>
  <c r="K721" i="1"/>
  <c r="F714" i="1"/>
  <c r="G715" i="1" s="1"/>
  <c r="H716" i="1" s="1"/>
  <c r="K713" i="1"/>
  <c r="F706" i="1"/>
  <c r="G707" i="1" s="1"/>
  <c r="H708" i="1" s="1"/>
  <c r="K705" i="1"/>
  <c r="F698" i="1"/>
  <c r="G699" i="1" s="1"/>
  <c r="H700" i="1" s="1"/>
  <c r="K697" i="1"/>
  <c r="F690" i="1"/>
  <c r="G691" i="1" s="1"/>
  <c r="H692" i="1" s="1"/>
  <c r="K689" i="1"/>
  <c r="F682" i="1"/>
  <c r="G683" i="1" s="1"/>
  <c r="H684" i="1" s="1"/>
  <c r="K681" i="1"/>
  <c r="F674" i="1"/>
  <c r="G675" i="1" s="1"/>
  <c r="H676" i="1" s="1"/>
  <c r="K673" i="1"/>
  <c r="F666" i="1"/>
  <c r="G667" i="1" s="1"/>
  <c r="H668" i="1" s="1"/>
  <c r="K665" i="1"/>
  <c r="F658" i="1"/>
  <c r="G659" i="1" s="1"/>
  <c r="H660" i="1" s="1"/>
  <c r="K657" i="1"/>
  <c r="F650" i="1"/>
  <c r="G651" i="1" s="1"/>
  <c r="H652" i="1" s="1"/>
  <c r="K649" i="1"/>
  <c r="F642" i="1"/>
  <c r="G643" i="1" s="1"/>
  <c r="H644" i="1" s="1"/>
  <c r="K641" i="1"/>
  <c r="F634" i="1"/>
  <c r="G635" i="1" s="1"/>
  <c r="H636" i="1" s="1"/>
  <c r="K633" i="1"/>
  <c r="F626" i="1"/>
  <c r="G627" i="1" s="1"/>
  <c r="H628" i="1" s="1"/>
  <c r="K625" i="1"/>
  <c r="F618" i="1"/>
  <c r="G619" i="1" s="1"/>
  <c r="H620" i="1" s="1"/>
  <c r="K617" i="1"/>
  <c r="F610" i="1"/>
  <c r="G611" i="1" s="1"/>
  <c r="H612" i="1" s="1"/>
  <c r="K609" i="1"/>
  <c r="F602" i="1"/>
  <c r="G603" i="1" s="1"/>
  <c r="H604" i="1" s="1"/>
  <c r="K601" i="1"/>
  <c r="F594" i="1"/>
  <c r="G595" i="1" s="1"/>
  <c r="H596" i="1" s="1"/>
  <c r="K593" i="1"/>
  <c r="F586" i="1"/>
  <c r="G587" i="1" s="1"/>
  <c r="H588" i="1" s="1"/>
  <c r="K585" i="1"/>
  <c r="F578" i="1"/>
  <c r="G579" i="1" s="1"/>
  <c r="H580" i="1" s="1"/>
  <c r="K577" i="1"/>
  <c r="F570" i="1"/>
  <c r="G571" i="1" s="1"/>
  <c r="H572" i="1" s="1"/>
  <c r="K569" i="1"/>
  <c r="F562" i="1"/>
  <c r="G563" i="1" s="1"/>
  <c r="H564" i="1" s="1"/>
  <c r="K561" i="1"/>
  <c r="F554" i="1"/>
  <c r="G555" i="1" s="1"/>
  <c r="H556" i="1" s="1"/>
  <c r="K553" i="1"/>
  <c r="F546" i="1"/>
  <c r="G547" i="1" s="1"/>
  <c r="H548" i="1" s="1"/>
  <c r="K545" i="1"/>
  <c r="F538" i="1"/>
  <c r="G539" i="1" s="1"/>
  <c r="H540" i="1" s="1"/>
  <c r="K537" i="1"/>
  <c r="F530" i="1"/>
  <c r="G531" i="1" s="1"/>
  <c r="H532" i="1" s="1"/>
  <c r="K529" i="1"/>
  <c r="F522" i="1"/>
  <c r="G523" i="1" s="1"/>
  <c r="H524" i="1" s="1"/>
  <c r="K521" i="1"/>
  <c r="F514" i="1"/>
  <c r="G515" i="1" s="1"/>
  <c r="H516" i="1" s="1"/>
  <c r="K513" i="1"/>
  <c r="F506" i="1"/>
  <c r="G507" i="1" s="1"/>
  <c r="H508" i="1" s="1"/>
  <c r="K505" i="1"/>
  <c r="F498" i="1"/>
  <c r="G499" i="1" s="1"/>
  <c r="H500" i="1" s="1"/>
  <c r="K497" i="1"/>
  <c r="F490" i="1"/>
  <c r="G491" i="1" s="1"/>
  <c r="H492" i="1" s="1"/>
  <c r="K489" i="1"/>
  <c r="F482" i="1"/>
  <c r="G483" i="1" s="1"/>
  <c r="H484" i="1" s="1"/>
  <c r="K481" i="1"/>
  <c r="F474" i="1"/>
  <c r="G475" i="1" s="1"/>
  <c r="H476" i="1" s="1"/>
  <c r="K473" i="1"/>
  <c r="F466" i="1"/>
  <c r="G467" i="1" s="1"/>
  <c r="H468" i="1" s="1"/>
  <c r="K465" i="1"/>
  <c r="F458" i="1"/>
  <c r="G459" i="1" s="1"/>
  <c r="H460" i="1" s="1"/>
  <c r="K457" i="1"/>
  <c r="F450" i="1"/>
  <c r="G451" i="1" s="1"/>
  <c r="H452" i="1" s="1"/>
  <c r="K449" i="1"/>
  <c r="F442" i="1"/>
  <c r="G443" i="1" s="1"/>
  <c r="H444" i="1" s="1"/>
  <c r="K441" i="1"/>
  <c r="F434" i="1"/>
  <c r="G435" i="1" s="1"/>
  <c r="H436" i="1" s="1"/>
  <c r="K433" i="1"/>
  <c r="F426" i="1"/>
  <c r="G427" i="1" s="1"/>
  <c r="H428" i="1" s="1"/>
  <c r="K425" i="1"/>
  <c r="F418" i="1"/>
  <c r="G419" i="1" s="1"/>
  <c r="H420" i="1" s="1"/>
  <c r="K417" i="1"/>
  <c r="F410" i="1"/>
  <c r="G411" i="1" s="1"/>
  <c r="H412" i="1" s="1"/>
  <c r="K409" i="1"/>
  <c r="F402" i="1"/>
  <c r="G403" i="1" s="1"/>
  <c r="H404" i="1" s="1"/>
  <c r="K401" i="1"/>
  <c r="F394" i="1"/>
  <c r="G395" i="1" s="1"/>
  <c r="H396" i="1" s="1"/>
  <c r="K393" i="1"/>
  <c r="F386" i="1"/>
  <c r="G387" i="1" s="1"/>
  <c r="H388" i="1" s="1"/>
  <c r="K385" i="1"/>
  <c r="F378" i="1"/>
  <c r="G379" i="1" s="1"/>
  <c r="H380" i="1" s="1"/>
  <c r="K377" i="1"/>
  <c r="F370" i="1"/>
  <c r="G371" i="1" s="1"/>
  <c r="H372" i="1" s="1"/>
  <c r="K369" i="1"/>
  <c r="F362" i="1"/>
  <c r="G363" i="1" s="1"/>
  <c r="H364" i="1" s="1"/>
  <c r="K361" i="1"/>
  <c r="F354" i="1"/>
  <c r="G355" i="1" s="1"/>
  <c r="H356" i="1" s="1"/>
  <c r="K353" i="1"/>
  <c r="F346" i="1"/>
  <c r="G347" i="1" s="1"/>
  <c r="H348" i="1" s="1"/>
  <c r="K345" i="1"/>
  <c r="F338" i="1"/>
  <c r="G339" i="1" s="1"/>
  <c r="H340" i="1" s="1"/>
  <c r="K337" i="1"/>
  <c r="F330" i="1"/>
  <c r="G331" i="1" s="1"/>
  <c r="H332" i="1" s="1"/>
  <c r="K329" i="1"/>
  <c r="F322" i="1"/>
  <c r="G323" i="1" s="1"/>
  <c r="H324" i="1" s="1"/>
  <c r="K321" i="1"/>
  <c r="F314" i="1"/>
  <c r="G315" i="1" s="1"/>
  <c r="H316" i="1" s="1"/>
  <c r="K313" i="1"/>
  <c r="F306" i="1"/>
  <c r="G307" i="1" s="1"/>
  <c r="H308" i="1" s="1"/>
  <c r="K305" i="1"/>
  <c r="F298" i="1"/>
  <c r="G299" i="1" s="1"/>
  <c r="H300" i="1" s="1"/>
  <c r="K297" i="1"/>
  <c r="F290" i="1"/>
  <c r="G291" i="1" s="1"/>
  <c r="H292" i="1" s="1"/>
  <c r="K289" i="1"/>
  <c r="F282" i="1"/>
  <c r="G283" i="1" s="1"/>
  <c r="H284" i="1" s="1"/>
  <c r="K281" i="1"/>
  <c r="F274" i="1"/>
  <c r="G275" i="1" s="1"/>
  <c r="H276" i="1" s="1"/>
  <c r="K273" i="1"/>
  <c r="F266" i="1"/>
  <c r="G267" i="1" s="1"/>
  <c r="H268" i="1" s="1"/>
  <c r="K265" i="1"/>
  <c r="F258" i="1"/>
  <c r="G259" i="1" s="1"/>
  <c r="H260" i="1" s="1"/>
  <c r="K257" i="1"/>
  <c r="F250" i="1"/>
  <c r="G251" i="1" s="1"/>
  <c r="H252" i="1" s="1"/>
  <c r="K249" i="1"/>
  <c r="F242" i="1"/>
  <c r="G243" i="1" s="1"/>
  <c r="H244" i="1" s="1"/>
  <c r="K241" i="1"/>
  <c r="F234" i="1"/>
  <c r="G235" i="1" s="1"/>
  <c r="H236" i="1" s="1"/>
  <c r="K233" i="1"/>
  <c r="F226" i="1"/>
  <c r="G227" i="1" s="1"/>
  <c r="H228" i="1" s="1"/>
  <c r="K225" i="1"/>
  <c r="F1257" i="1"/>
  <c r="G1258" i="1" s="1"/>
  <c r="H1259" i="1" s="1"/>
  <c r="K1256" i="1"/>
  <c r="F1249" i="1"/>
  <c r="G1250" i="1" s="1"/>
  <c r="H1251" i="1" s="1"/>
  <c r="K1248" i="1"/>
  <c r="F1241" i="1"/>
  <c r="G1242" i="1" s="1"/>
  <c r="H1243" i="1" s="1"/>
  <c r="K1240" i="1"/>
  <c r="F1233" i="1"/>
  <c r="G1234" i="1" s="1"/>
  <c r="H1235" i="1" s="1"/>
  <c r="K1232" i="1"/>
  <c r="F1225" i="1"/>
  <c r="G1226" i="1" s="1"/>
  <c r="H1227" i="1" s="1"/>
  <c r="K1224" i="1"/>
  <c r="F1217" i="1"/>
  <c r="G1218" i="1" s="1"/>
  <c r="H1219" i="1" s="1"/>
  <c r="K1216" i="1"/>
  <c r="F1209" i="1"/>
  <c r="G1210" i="1" s="1"/>
  <c r="H1211" i="1" s="1"/>
  <c r="K1208" i="1"/>
  <c r="F1201" i="1"/>
  <c r="G1202" i="1" s="1"/>
  <c r="H1203" i="1" s="1"/>
  <c r="K1200" i="1"/>
  <c r="F1193" i="1"/>
  <c r="G1194" i="1" s="1"/>
  <c r="H1195" i="1" s="1"/>
  <c r="K1192" i="1"/>
  <c r="F1185" i="1"/>
  <c r="G1186" i="1" s="1"/>
  <c r="H1187" i="1" s="1"/>
  <c r="K1184" i="1"/>
  <c r="F1177" i="1"/>
  <c r="G1178" i="1" s="1"/>
  <c r="H1179" i="1" s="1"/>
  <c r="K1176" i="1"/>
  <c r="F1169" i="1"/>
  <c r="G1170" i="1" s="1"/>
  <c r="H1171" i="1" s="1"/>
  <c r="K1168" i="1"/>
  <c r="F1161" i="1"/>
  <c r="G1162" i="1" s="1"/>
  <c r="H1163" i="1" s="1"/>
  <c r="K1160" i="1"/>
  <c r="F1153" i="1"/>
  <c r="G1154" i="1" s="1"/>
  <c r="H1155" i="1" s="1"/>
  <c r="K1152" i="1"/>
  <c r="F1145" i="1"/>
  <c r="G1146" i="1" s="1"/>
  <c r="H1147" i="1" s="1"/>
  <c r="K1144" i="1"/>
  <c r="F1137" i="1"/>
  <c r="G1138" i="1" s="1"/>
  <c r="H1139" i="1" s="1"/>
  <c r="K1136" i="1"/>
  <c r="F1129" i="1"/>
  <c r="G1130" i="1" s="1"/>
  <c r="H1131" i="1" s="1"/>
  <c r="K1128" i="1"/>
  <c r="F1121" i="1"/>
  <c r="G1122" i="1" s="1"/>
  <c r="H1123" i="1" s="1"/>
  <c r="K1120" i="1"/>
  <c r="F1113" i="1"/>
  <c r="G1114" i="1" s="1"/>
  <c r="H1115" i="1" s="1"/>
  <c r="K1112" i="1"/>
  <c r="F1105" i="1"/>
  <c r="G1106" i="1" s="1"/>
  <c r="H1107" i="1" s="1"/>
  <c r="K1104" i="1"/>
  <c r="F1097" i="1"/>
  <c r="G1098" i="1" s="1"/>
  <c r="H1099" i="1" s="1"/>
  <c r="K1096" i="1"/>
  <c r="F1089" i="1"/>
  <c r="G1090" i="1" s="1"/>
  <c r="H1091" i="1" s="1"/>
  <c r="K1088" i="1"/>
  <c r="F1081" i="1"/>
  <c r="G1082" i="1" s="1"/>
  <c r="H1083" i="1" s="1"/>
  <c r="K1080" i="1"/>
  <c r="F1073" i="1"/>
  <c r="G1074" i="1" s="1"/>
  <c r="H1075" i="1" s="1"/>
  <c r="K1072" i="1"/>
  <c r="F1065" i="1"/>
  <c r="G1066" i="1" s="1"/>
  <c r="H1067" i="1" s="1"/>
  <c r="K1064" i="1"/>
  <c r="F1057" i="1"/>
  <c r="G1058" i="1" s="1"/>
  <c r="H1059" i="1" s="1"/>
  <c r="K1056" i="1"/>
  <c r="F1049" i="1"/>
  <c r="G1050" i="1" s="1"/>
  <c r="H1051" i="1" s="1"/>
  <c r="K1048" i="1"/>
  <c r="F1041" i="1"/>
  <c r="G1042" i="1" s="1"/>
  <c r="H1043" i="1" s="1"/>
  <c r="K1040" i="1"/>
  <c r="F1033" i="1"/>
  <c r="G1034" i="1" s="1"/>
  <c r="H1035" i="1" s="1"/>
  <c r="K1032" i="1"/>
  <c r="F1025" i="1"/>
  <c r="G1026" i="1" s="1"/>
  <c r="H1027" i="1" s="1"/>
  <c r="K1024" i="1"/>
  <c r="F1017" i="1"/>
  <c r="G1018" i="1" s="1"/>
  <c r="H1019" i="1" s="1"/>
  <c r="K1016" i="1"/>
  <c r="F1009" i="1"/>
  <c r="G1010" i="1" s="1"/>
  <c r="H1011" i="1" s="1"/>
  <c r="K1008" i="1"/>
  <c r="F1001" i="1"/>
  <c r="G1002" i="1" s="1"/>
  <c r="H1003" i="1" s="1"/>
  <c r="K1000" i="1"/>
  <c r="F993" i="1"/>
  <c r="G994" i="1" s="1"/>
  <c r="H995" i="1" s="1"/>
  <c r="K992" i="1"/>
  <c r="F985" i="1"/>
  <c r="G986" i="1" s="1"/>
  <c r="H987" i="1" s="1"/>
  <c r="K984" i="1"/>
  <c r="F977" i="1"/>
  <c r="G978" i="1" s="1"/>
  <c r="H979" i="1" s="1"/>
  <c r="K976" i="1"/>
  <c r="F969" i="1"/>
  <c r="G970" i="1" s="1"/>
  <c r="H971" i="1" s="1"/>
  <c r="K968" i="1"/>
  <c r="F961" i="1"/>
  <c r="G962" i="1" s="1"/>
  <c r="H963" i="1" s="1"/>
  <c r="K960" i="1"/>
  <c r="F953" i="1"/>
  <c r="G954" i="1" s="1"/>
  <c r="H955" i="1" s="1"/>
  <c r="K952" i="1"/>
  <c r="F945" i="1"/>
  <c r="G946" i="1" s="1"/>
  <c r="H947" i="1" s="1"/>
  <c r="K944" i="1"/>
  <c r="F937" i="1"/>
  <c r="G938" i="1" s="1"/>
  <c r="H939" i="1" s="1"/>
  <c r="K936" i="1"/>
  <c r="F929" i="1"/>
  <c r="G930" i="1" s="1"/>
  <c r="H931" i="1" s="1"/>
  <c r="K928" i="1"/>
  <c r="F921" i="1"/>
  <c r="G922" i="1" s="1"/>
  <c r="H923" i="1" s="1"/>
  <c r="K920" i="1"/>
  <c r="F913" i="1"/>
  <c r="G914" i="1" s="1"/>
  <c r="H915" i="1" s="1"/>
  <c r="K912" i="1"/>
  <c r="F905" i="1"/>
  <c r="G906" i="1" s="1"/>
  <c r="H907" i="1" s="1"/>
  <c r="K904" i="1"/>
  <c r="F897" i="1"/>
  <c r="G898" i="1" s="1"/>
  <c r="H899" i="1" s="1"/>
  <c r="K896" i="1"/>
  <c r="F889" i="1"/>
  <c r="G890" i="1" s="1"/>
  <c r="H891" i="1" s="1"/>
  <c r="K888" i="1"/>
  <c r="F881" i="1"/>
  <c r="G882" i="1" s="1"/>
  <c r="H883" i="1" s="1"/>
  <c r="K880" i="1"/>
  <c r="F873" i="1"/>
  <c r="G874" i="1" s="1"/>
  <c r="H875" i="1" s="1"/>
  <c r="K872" i="1"/>
  <c r="F865" i="1"/>
  <c r="G866" i="1" s="1"/>
  <c r="H867" i="1" s="1"/>
  <c r="K864" i="1"/>
  <c r="F857" i="1"/>
  <c r="G858" i="1" s="1"/>
  <c r="H859" i="1" s="1"/>
  <c r="K856" i="1"/>
  <c r="F849" i="1"/>
  <c r="G850" i="1" s="1"/>
  <c r="H851" i="1" s="1"/>
  <c r="K848" i="1"/>
  <c r="F841" i="1"/>
  <c r="G842" i="1" s="1"/>
  <c r="H843" i="1" s="1"/>
  <c r="K840" i="1"/>
  <c r="F833" i="1"/>
  <c r="G834" i="1" s="1"/>
  <c r="H835" i="1" s="1"/>
  <c r="K832" i="1"/>
  <c r="F825" i="1"/>
  <c r="G826" i="1" s="1"/>
  <c r="H827" i="1" s="1"/>
  <c r="K824" i="1"/>
  <c r="F817" i="1"/>
  <c r="G818" i="1" s="1"/>
  <c r="H819" i="1" s="1"/>
  <c r="K816" i="1"/>
  <c r="F809" i="1"/>
  <c r="G810" i="1" s="1"/>
  <c r="H811" i="1" s="1"/>
  <c r="K808" i="1"/>
  <c r="F801" i="1"/>
  <c r="G802" i="1" s="1"/>
  <c r="H803" i="1" s="1"/>
  <c r="K800" i="1"/>
  <c r="F793" i="1"/>
  <c r="G794" i="1" s="1"/>
  <c r="H795" i="1" s="1"/>
  <c r="K792" i="1"/>
  <c r="F785" i="1"/>
  <c r="G786" i="1" s="1"/>
  <c r="H787" i="1" s="1"/>
  <c r="K784" i="1"/>
  <c r="F777" i="1"/>
  <c r="G778" i="1" s="1"/>
  <c r="H779" i="1" s="1"/>
  <c r="K776" i="1"/>
  <c r="F769" i="1"/>
  <c r="G770" i="1" s="1"/>
  <c r="H771" i="1" s="1"/>
  <c r="K768" i="1"/>
  <c r="F761" i="1"/>
  <c r="G762" i="1" s="1"/>
  <c r="H763" i="1" s="1"/>
  <c r="K760" i="1"/>
  <c r="F753" i="1"/>
  <c r="G754" i="1" s="1"/>
  <c r="H755" i="1" s="1"/>
  <c r="K752" i="1"/>
  <c r="F745" i="1"/>
  <c r="G746" i="1" s="1"/>
  <c r="H747" i="1" s="1"/>
  <c r="K744" i="1"/>
  <c r="F737" i="1"/>
  <c r="G738" i="1" s="1"/>
  <c r="H739" i="1" s="1"/>
  <c r="K736" i="1"/>
  <c r="F729" i="1"/>
  <c r="G730" i="1" s="1"/>
  <c r="H731" i="1" s="1"/>
  <c r="K728" i="1"/>
  <c r="F721" i="1"/>
  <c r="G722" i="1" s="1"/>
  <c r="H723" i="1" s="1"/>
  <c r="K720" i="1"/>
  <c r="F713" i="1"/>
  <c r="G714" i="1" s="1"/>
  <c r="H715" i="1" s="1"/>
  <c r="K712" i="1"/>
  <c r="F705" i="1"/>
  <c r="G706" i="1" s="1"/>
  <c r="H707" i="1" s="1"/>
  <c r="K704" i="1"/>
  <c r="F697" i="1"/>
  <c r="G698" i="1" s="1"/>
  <c r="H699" i="1" s="1"/>
  <c r="K696" i="1"/>
  <c r="F689" i="1"/>
  <c r="G690" i="1" s="1"/>
  <c r="H691" i="1" s="1"/>
  <c r="K688" i="1"/>
  <c r="F681" i="1"/>
  <c r="G682" i="1" s="1"/>
  <c r="H683" i="1" s="1"/>
  <c r="K680" i="1"/>
  <c r="F673" i="1"/>
  <c r="G674" i="1" s="1"/>
  <c r="H675" i="1" s="1"/>
  <c r="K672" i="1"/>
  <c r="F665" i="1"/>
  <c r="G666" i="1" s="1"/>
  <c r="H667" i="1" s="1"/>
  <c r="K664" i="1"/>
  <c r="F657" i="1"/>
  <c r="G658" i="1" s="1"/>
  <c r="H659" i="1" s="1"/>
  <c r="K656" i="1"/>
  <c r="F649" i="1"/>
  <c r="G650" i="1" s="1"/>
  <c r="H651" i="1" s="1"/>
  <c r="K648" i="1"/>
  <c r="F641" i="1"/>
  <c r="G642" i="1" s="1"/>
  <c r="H643" i="1" s="1"/>
  <c r="K640" i="1"/>
  <c r="F633" i="1"/>
  <c r="G634" i="1" s="1"/>
  <c r="H635" i="1" s="1"/>
  <c r="K632" i="1"/>
  <c r="F625" i="1"/>
  <c r="G626" i="1" s="1"/>
  <c r="H627" i="1" s="1"/>
  <c r="K624" i="1"/>
  <c r="F617" i="1"/>
  <c r="G618" i="1" s="1"/>
  <c r="H619" i="1" s="1"/>
  <c r="K616" i="1"/>
  <c r="F609" i="1"/>
  <c r="G610" i="1" s="1"/>
  <c r="H611" i="1" s="1"/>
  <c r="K608" i="1"/>
  <c r="F601" i="1"/>
  <c r="G602" i="1" s="1"/>
  <c r="H603" i="1" s="1"/>
  <c r="K600" i="1"/>
  <c r="F593" i="1"/>
  <c r="G594" i="1" s="1"/>
  <c r="H595" i="1" s="1"/>
  <c r="K592" i="1"/>
  <c r="F585" i="1"/>
  <c r="G586" i="1" s="1"/>
  <c r="H587" i="1" s="1"/>
  <c r="K584" i="1"/>
  <c r="F577" i="1"/>
  <c r="G578" i="1" s="1"/>
  <c r="H579" i="1" s="1"/>
  <c r="K576" i="1"/>
  <c r="F569" i="1"/>
  <c r="G570" i="1" s="1"/>
  <c r="H571" i="1" s="1"/>
  <c r="K568" i="1"/>
  <c r="F561" i="1"/>
  <c r="G562" i="1" s="1"/>
  <c r="H563" i="1" s="1"/>
  <c r="K560" i="1"/>
  <c r="F553" i="1"/>
  <c r="G554" i="1" s="1"/>
  <c r="H555" i="1" s="1"/>
  <c r="K552" i="1"/>
  <c r="F545" i="1"/>
  <c r="G546" i="1" s="1"/>
  <c r="H547" i="1" s="1"/>
  <c r="K544" i="1"/>
  <c r="F537" i="1"/>
  <c r="G538" i="1" s="1"/>
  <c r="H539" i="1" s="1"/>
  <c r="K536" i="1"/>
  <c r="F529" i="1"/>
  <c r="G530" i="1" s="1"/>
  <c r="H531" i="1" s="1"/>
  <c r="K528" i="1"/>
  <c r="F521" i="1"/>
  <c r="G522" i="1" s="1"/>
  <c r="H523" i="1" s="1"/>
  <c r="K520" i="1"/>
  <c r="F513" i="1"/>
  <c r="G514" i="1" s="1"/>
  <c r="H515" i="1" s="1"/>
  <c r="K512" i="1"/>
  <c r="F505" i="1"/>
  <c r="G506" i="1" s="1"/>
  <c r="H507" i="1" s="1"/>
  <c r="K504" i="1"/>
  <c r="F497" i="1"/>
  <c r="G498" i="1" s="1"/>
  <c r="H499" i="1" s="1"/>
  <c r="K496" i="1"/>
  <c r="F489" i="1"/>
  <c r="G490" i="1" s="1"/>
  <c r="H491" i="1" s="1"/>
  <c r="K488" i="1"/>
  <c r="F481" i="1"/>
  <c r="G482" i="1" s="1"/>
  <c r="H483" i="1" s="1"/>
  <c r="K480" i="1"/>
  <c r="F473" i="1"/>
  <c r="G474" i="1" s="1"/>
  <c r="H475" i="1" s="1"/>
  <c r="K472" i="1"/>
  <c r="F465" i="1"/>
  <c r="G466" i="1" s="1"/>
  <c r="H467" i="1" s="1"/>
  <c r="K464" i="1"/>
  <c r="F457" i="1"/>
  <c r="G458" i="1" s="1"/>
  <c r="H459" i="1" s="1"/>
  <c r="K456" i="1"/>
  <c r="F449" i="1"/>
  <c r="G450" i="1" s="1"/>
  <c r="H451" i="1" s="1"/>
  <c r="K448" i="1"/>
  <c r="F441" i="1"/>
  <c r="G442" i="1" s="1"/>
  <c r="H443" i="1" s="1"/>
  <c r="K440" i="1"/>
  <c r="F433" i="1"/>
  <c r="G434" i="1" s="1"/>
  <c r="H435" i="1" s="1"/>
  <c r="K432" i="1"/>
  <c r="F425" i="1"/>
  <c r="G426" i="1" s="1"/>
  <c r="H427" i="1" s="1"/>
  <c r="K424" i="1"/>
  <c r="F417" i="1"/>
  <c r="G418" i="1" s="1"/>
  <c r="H419" i="1" s="1"/>
  <c r="K416" i="1"/>
  <c r="F409" i="1"/>
  <c r="G410" i="1" s="1"/>
  <c r="H411" i="1" s="1"/>
  <c r="K408" i="1"/>
  <c r="F401" i="1"/>
  <c r="G402" i="1" s="1"/>
  <c r="H403" i="1" s="1"/>
  <c r="K400" i="1"/>
  <c r="F393" i="1"/>
  <c r="G394" i="1" s="1"/>
  <c r="H395" i="1" s="1"/>
  <c r="K392" i="1"/>
  <c r="F385" i="1"/>
  <c r="G386" i="1" s="1"/>
  <c r="H387" i="1" s="1"/>
  <c r="K384" i="1"/>
  <c r="F377" i="1"/>
  <c r="G378" i="1" s="1"/>
  <c r="H379" i="1" s="1"/>
  <c r="K376" i="1"/>
  <c r="F369" i="1"/>
  <c r="G370" i="1" s="1"/>
  <c r="H371" i="1" s="1"/>
  <c r="K368" i="1"/>
  <c r="F361" i="1"/>
  <c r="G362" i="1" s="1"/>
  <c r="H363" i="1" s="1"/>
  <c r="K360" i="1"/>
  <c r="F353" i="1"/>
  <c r="G354" i="1" s="1"/>
  <c r="H355" i="1" s="1"/>
  <c r="K352" i="1"/>
  <c r="F345" i="1"/>
  <c r="G346" i="1" s="1"/>
  <c r="H347" i="1" s="1"/>
  <c r="K344" i="1"/>
  <c r="F337" i="1"/>
  <c r="G338" i="1" s="1"/>
  <c r="H339" i="1" s="1"/>
  <c r="K336" i="1"/>
  <c r="F329" i="1"/>
  <c r="G330" i="1" s="1"/>
  <c r="H331" i="1" s="1"/>
  <c r="K328" i="1"/>
  <c r="F321" i="1"/>
  <c r="G322" i="1" s="1"/>
  <c r="H323" i="1" s="1"/>
  <c r="K320" i="1"/>
  <c r="F313" i="1"/>
  <c r="G314" i="1" s="1"/>
  <c r="H315" i="1" s="1"/>
  <c r="K312" i="1"/>
  <c r="F305" i="1"/>
  <c r="G306" i="1" s="1"/>
  <c r="H307" i="1" s="1"/>
  <c r="K304" i="1"/>
  <c r="F297" i="1"/>
  <c r="G298" i="1" s="1"/>
  <c r="H299" i="1" s="1"/>
  <c r="K296" i="1"/>
  <c r="F289" i="1"/>
  <c r="G290" i="1" s="1"/>
  <c r="H291" i="1" s="1"/>
  <c r="K288" i="1"/>
  <c r="F281" i="1"/>
  <c r="G282" i="1" s="1"/>
  <c r="H283" i="1" s="1"/>
  <c r="K280" i="1"/>
  <c r="F273" i="1"/>
  <c r="G274" i="1" s="1"/>
  <c r="H275" i="1" s="1"/>
  <c r="K272" i="1"/>
  <c r="F265" i="1"/>
  <c r="G266" i="1" s="1"/>
  <c r="H267" i="1" s="1"/>
  <c r="K264" i="1"/>
  <c r="F257" i="1"/>
  <c r="G258" i="1" s="1"/>
  <c r="H259" i="1" s="1"/>
  <c r="K256" i="1"/>
  <c r="F249" i="1"/>
  <c r="G250" i="1" s="1"/>
  <c r="H251" i="1" s="1"/>
  <c r="K248" i="1"/>
  <c r="F241" i="1"/>
  <c r="G242" i="1" s="1"/>
  <c r="H243" i="1" s="1"/>
  <c r="K240" i="1"/>
  <c r="F233" i="1"/>
  <c r="G234" i="1" s="1"/>
  <c r="H235" i="1" s="1"/>
  <c r="K232" i="1"/>
  <c r="F225" i="1"/>
  <c r="G226" i="1" s="1"/>
  <c r="H227" i="1" s="1"/>
  <c r="K224" i="1"/>
  <c r="F1256" i="1"/>
  <c r="G1257" i="1" s="1"/>
  <c r="H1258" i="1" s="1"/>
  <c r="K1255" i="1"/>
  <c r="F1248" i="1"/>
  <c r="G1249" i="1" s="1"/>
  <c r="H1250" i="1" s="1"/>
  <c r="K1247" i="1"/>
  <c r="F1240" i="1"/>
  <c r="G1241" i="1" s="1"/>
  <c r="H1242" i="1" s="1"/>
  <c r="K1239" i="1"/>
  <c r="F1232" i="1"/>
  <c r="G1233" i="1" s="1"/>
  <c r="H1234" i="1" s="1"/>
  <c r="K1231" i="1"/>
  <c r="F1224" i="1"/>
  <c r="G1225" i="1" s="1"/>
  <c r="H1226" i="1" s="1"/>
  <c r="K1223" i="1"/>
  <c r="F1216" i="1"/>
  <c r="G1217" i="1" s="1"/>
  <c r="H1218" i="1" s="1"/>
  <c r="K1215" i="1"/>
  <c r="F1208" i="1"/>
  <c r="G1209" i="1" s="1"/>
  <c r="H1210" i="1" s="1"/>
  <c r="K1207" i="1"/>
  <c r="F1200" i="1"/>
  <c r="G1201" i="1" s="1"/>
  <c r="H1202" i="1" s="1"/>
  <c r="K1199" i="1"/>
  <c r="F1192" i="1"/>
  <c r="G1193" i="1" s="1"/>
  <c r="H1194" i="1" s="1"/>
  <c r="K1191" i="1"/>
  <c r="F1184" i="1"/>
  <c r="G1185" i="1" s="1"/>
  <c r="H1186" i="1" s="1"/>
  <c r="K1183" i="1"/>
  <c r="F1176" i="1"/>
  <c r="G1177" i="1" s="1"/>
  <c r="H1178" i="1" s="1"/>
  <c r="K1175" i="1"/>
  <c r="F1168" i="1"/>
  <c r="G1169" i="1" s="1"/>
  <c r="H1170" i="1" s="1"/>
  <c r="K1167" i="1"/>
  <c r="F1160" i="1"/>
  <c r="G1161" i="1" s="1"/>
  <c r="H1162" i="1" s="1"/>
  <c r="K1159" i="1"/>
  <c r="F1152" i="1"/>
  <c r="G1153" i="1" s="1"/>
  <c r="H1154" i="1" s="1"/>
  <c r="K1151" i="1"/>
  <c r="F1144" i="1"/>
  <c r="G1145" i="1" s="1"/>
  <c r="H1146" i="1" s="1"/>
  <c r="K1143" i="1"/>
  <c r="F1136" i="1"/>
  <c r="G1137" i="1" s="1"/>
  <c r="H1138" i="1" s="1"/>
  <c r="K1135" i="1"/>
  <c r="F1128" i="1"/>
  <c r="G1129" i="1" s="1"/>
  <c r="H1130" i="1" s="1"/>
  <c r="K1127" i="1"/>
  <c r="F1120" i="1"/>
  <c r="G1121" i="1" s="1"/>
  <c r="H1122" i="1" s="1"/>
  <c r="K1119" i="1"/>
  <c r="F1112" i="1"/>
  <c r="G1113" i="1" s="1"/>
  <c r="H1114" i="1" s="1"/>
  <c r="K1111" i="1"/>
  <c r="F1104" i="1"/>
  <c r="G1105" i="1" s="1"/>
  <c r="H1106" i="1" s="1"/>
  <c r="K1103" i="1"/>
  <c r="F1096" i="1"/>
  <c r="G1097" i="1" s="1"/>
  <c r="H1098" i="1" s="1"/>
  <c r="K1095" i="1"/>
  <c r="F1088" i="1"/>
  <c r="G1089" i="1" s="1"/>
  <c r="H1090" i="1" s="1"/>
  <c r="K1087" i="1"/>
  <c r="F1080" i="1"/>
  <c r="G1081" i="1" s="1"/>
  <c r="H1082" i="1" s="1"/>
  <c r="K1079" i="1"/>
  <c r="F1072" i="1"/>
  <c r="G1073" i="1" s="1"/>
  <c r="H1074" i="1" s="1"/>
  <c r="K1071" i="1"/>
  <c r="F1064" i="1"/>
  <c r="G1065" i="1" s="1"/>
  <c r="H1066" i="1" s="1"/>
  <c r="K1063" i="1"/>
  <c r="F1056" i="1"/>
  <c r="G1057" i="1" s="1"/>
  <c r="H1058" i="1" s="1"/>
  <c r="K1055" i="1"/>
  <c r="F1048" i="1"/>
  <c r="G1049" i="1" s="1"/>
  <c r="H1050" i="1" s="1"/>
  <c r="K1047" i="1"/>
  <c r="F1040" i="1"/>
  <c r="G1041" i="1" s="1"/>
  <c r="H1042" i="1" s="1"/>
  <c r="K1039" i="1"/>
  <c r="F1032" i="1"/>
  <c r="G1033" i="1" s="1"/>
  <c r="H1034" i="1" s="1"/>
  <c r="K1031" i="1"/>
  <c r="F1024" i="1"/>
  <c r="G1025" i="1" s="1"/>
  <c r="H1026" i="1" s="1"/>
  <c r="K1023" i="1"/>
  <c r="F1016" i="1"/>
  <c r="G1017" i="1" s="1"/>
  <c r="H1018" i="1" s="1"/>
  <c r="K1015" i="1"/>
  <c r="F1008" i="1"/>
  <c r="G1009" i="1" s="1"/>
  <c r="H1010" i="1" s="1"/>
  <c r="K1007" i="1"/>
  <c r="F1000" i="1"/>
  <c r="G1001" i="1" s="1"/>
  <c r="H1002" i="1" s="1"/>
  <c r="K999" i="1"/>
  <c r="F992" i="1"/>
  <c r="G993" i="1" s="1"/>
  <c r="H994" i="1" s="1"/>
  <c r="K991" i="1"/>
  <c r="F984" i="1"/>
  <c r="G985" i="1" s="1"/>
  <c r="H986" i="1" s="1"/>
  <c r="K983" i="1"/>
  <c r="F976" i="1"/>
  <c r="G977" i="1" s="1"/>
  <c r="H978" i="1" s="1"/>
  <c r="K975" i="1"/>
  <c r="F968" i="1"/>
  <c r="G969" i="1" s="1"/>
  <c r="H970" i="1" s="1"/>
  <c r="K967" i="1"/>
  <c r="F960" i="1"/>
  <c r="G961" i="1" s="1"/>
  <c r="H962" i="1" s="1"/>
  <c r="K959" i="1"/>
  <c r="F952" i="1"/>
  <c r="G953" i="1" s="1"/>
  <c r="H954" i="1" s="1"/>
  <c r="K951" i="1"/>
  <c r="F944" i="1"/>
  <c r="G945" i="1" s="1"/>
  <c r="H946" i="1" s="1"/>
  <c r="K943" i="1"/>
  <c r="F936" i="1"/>
  <c r="G937" i="1" s="1"/>
  <c r="H938" i="1" s="1"/>
  <c r="K935" i="1"/>
  <c r="F928" i="1"/>
  <c r="G929" i="1" s="1"/>
  <c r="H930" i="1" s="1"/>
  <c r="K927" i="1"/>
  <c r="F920" i="1"/>
  <c r="G921" i="1" s="1"/>
  <c r="H922" i="1" s="1"/>
  <c r="K919" i="1"/>
  <c r="F912" i="1"/>
  <c r="G913" i="1" s="1"/>
  <c r="H914" i="1" s="1"/>
  <c r="K911" i="1"/>
  <c r="F904" i="1"/>
  <c r="G905" i="1" s="1"/>
  <c r="H906" i="1" s="1"/>
  <c r="K903" i="1"/>
  <c r="F896" i="1"/>
  <c r="G897" i="1" s="1"/>
  <c r="H898" i="1" s="1"/>
  <c r="K895" i="1"/>
  <c r="F888" i="1"/>
  <c r="G889" i="1" s="1"/>
  <c r="H890" i="1" s="1"/>
  <c r="K887" i="1"/>
  <c r="F880" i="1"/>
  <c r="G881" i="1" s="1"/>
  <c r="H882" i="1" s="1"/>
  <c r="K879" i="1"/>
  <c r="F872" i="1"/>
  <c r="G873" i="1" s="1"/>
  <c r="H874" i="1" s="1"/>
  <c r="K871" i="1"/>
  <c r="F864" i="1"/>
  <c r="G865" i="1" s="1"/>
  <c r="H866" i="1" s="1"/>
  <c r="K863" i="1"/>
  <c r="F856" i="1"/>
  <c r="G857" i="1" s="1"/>
  <c r="H858" i="1" s="1"/>
  <c r="K855" i="1"/>
  <c r="F848" i="1"/>
  <c r="G849" i="1" s="1"/>
  <c r="H850" i="1" s="1"/>
  <c r="K847" i="1"/>
  <c r="F840" i="1"/>
  <c r="G841" i="1" s="1"/>
  <c r="H842" i="1" s="1"/>
  <c r="K839" i="1"/>
  <c r="F832" i="1"/>
  <c r="G833" i="1" s="1"/>
  <c r="H834" i="1" s="1"/>
  <c r="K831" i="1"/>
  <c r="F824" i="1"/>
  <c r="G825" i="1" s="1"/>
  <c r="H826" i="1" s="1"/>
  <c r="K823" i="1"/>
  <c r="F816" i="1"/>
  <c r="G817" i="1" s="1"/>
  <c r="H818" i="1" s="1"/>
  <c r="K815" i="1"/>
  <c r="F808" i="1"/>
  <c r="G809" i="1" s="1"/>
  <c r="H810" i="1" s="1"/>
  <c r="K807" i="1"/>
  <c r="F800" i="1"/>
  <c r="G801" i="1" s="1"/>
  <c r="H802" i="1" s="1"/>
  <c r="K799" i="1"/>
  <c r="F792" i="1"/>
  <c r="G793" i="1" s="1"/>
  <c r="H794" i="1" s="1"/>
  <c r="K791" i="1"/>
  <c r="F784" i="1"/>
  <c r="G785" i="1" s="1"/>
  <c r="H786" i="1" s="1"/>
  <c r="K783" i="1"/>
  <c r="F776" i="1"/>
  <c r="G777" i="1" s="1"/>
  <c r="H778" i="1" s="1"/>
  <c r="K775" i="1"/>
  <c r="F768" i="1"/>
  <c r="G769" i="1" s="1"/>
  <c r="H770" i="1" s="1"/>
  <c r="K767" i="1"/>
  <c r="F760" i="1"/>
  <c r="G761" i="1" s="1"/>
  <c r="H762" i="1" s="1"/>
  <c r="K759" i="1"/>
  <c r="F752" i="1"/>
  <c r="G753" i="1" s="1"/>
  <c r="H754" i="1" s="1"/>
  <c r="K751" i="1"/>
  <c r="F744" i="1"/>
  <c r="G745" i="1" s="1"/>
  <c r="H746" i="1" s="1"/>
  <c r="K743" i="1"/>
  <c r="F736" i="1"/>
  <c r="G737" i="1" s="1"/>
  <c r="H738" i="1" s="1"/>
  <c r="K735" i="1"/>
  <c r="F728" i="1"/>
  <c r="G729" i="1" s="1"/>
  <c r="H730" i="1" s="1"/>
  <c r="K727" i="1"/>
  <c r="F720" i="1"/>
  <c r="G721" i="1" s="1"/>
  <c r="H722" i="1" s="1"/>
  <c r="K719" i="1"/>
  <c r="F712" i="1"/>
  <c r="G713" i="1" s="1"/>
  <c r="H714" i="1" s="1"/>
  <c r="K711" i="1"/>
  <c r="F704" i="1"/>
  <c r="G705" i="1" s="1"/>
  <c r="H706" i="1" s="1"/>
  <c r="K703" i="1"/>
  <c r="F696" i="1"/>
  <c r="G697" i="1" s="1"/>
  <c r="H698" i="1" s="1"/>
  <c r="K695" i="1"/>
  <c r="F688" i="1"/>
  <c r="G689" i="1" s="1"/>
  <c r="H690" i="1" s="1"/>
  <c r="K687" i="1"/>
  <c r="F680" i="1"/>
  <c r="G681" i="1" s="1"/>
  <c r="H682" i="1" s="1"/>
  <c r="K679" i="1"/>
  <c r="F672" i="1"/>
  <c r="G673" i="1" s="1"/>
  <c r="H674" i="1" s="1"/>
  <c r="K671" i="1"/>
  <c r="F664" i="1"/>
  <c r="G665" i="1" s="1"/>
  <c r="H666" i="1" s="1"/>
  <c r="K663" i="1"/>
  <c r="F656" i="1"/>
  <c r="G657" i="1" s="1"/>
  <c r="H658" i="1" s="1"/>
  <c r="K655" i="1"/>
  <c r="F648" i="1"/>
  <c r="G649" i="1" s="1"/>
  <c r="H650" i="1" s="1"/>
  <c r="K647" i="1"/>
  <c r="F640" i="1"/>
  <c r="G641" i="1" s="1"/>
  <c r="H642" i="1" s="1"/>
  <c r="K639" i="1"/>
  <c r="F632" i="1"/>
  <c r="G633" i="1" s="1"/>
  <c r="H634" i="1" s="1"/>
  <c r="K631" i="1"/>
  <c r="F624" i="1"/>
  <c r="G625" i="1" s="1"/>
  <c r="H626" i="1" s="1"/>
  <c r="K623" i="1"/>
  <c r="F616" i="1"/>
  <c r="G617" i="1" s="1"/>
  <c r="H618" i="1" s="1"/>
  <c r="K615" i="1"/>
  <c r="F608" i="1"/>
  <c r="G609" i="1" s="1"/>
  <c r="H610" i="1" s="1"/>
  <c r="K607" i="1"/>
  <c r="F600" i="1"/>
  <c r="G601" i="1" s="1"/>
  <c r="H602" i="1" s="1"/>
  <c r="K599" i="1"/>
  <c r="F592" i="1"/>
  <c r="G593" i="1" s="1"/>
  <c r="H594" i="1" s="1"/>
  <c r="K591" i="1"/>
  <c r="F584" i="1"/>
  <c r="G585" i="1" s="1"/>
  <c r="H586" i="1" s="1"/>
  <c r="K583" i="1"/>
  <c r="F576" i="1"/>
  <c r="G577" i="1" s="1"/>
  <c r="H578" i="1" s="1"/>
  <c r="K575" i="1"/>
  <c r="F568" i="1"/>
  <c r="G569" i="1" s="1"/>
  <c r="H570" i="1" s="1"/>
  <c r="K567" i="1"/>
  <c r="F560" i="1"/>
  <c r="G561" i="1" s="1"/>
  <c r="H562" i="1" s="1"/>
  <c r="K559" i="1"/>
  <c r="F552" i="1"/>
  <c r="G553" i="1" s="1"/>
  <c r="H554" i="1" s="1"/>
  <c r="K551" i="1"/>
  <c r="F544" i="1"/>
  <c r="G545" i="1" s="1"/>
  <c r="H546" i="1" s="1"/>
  <c r="K543" i="1"/>
  <c r="F536" i="1"/>
  <c r="G537" i="1" s="1"/>
  <c r="H538" i="1" s="1"/>
  <c r="K535" i="1"/>
  <c r="F528" i="1"/>
  <c r="G529" i="1" s="1"/>
  <c r="H530" i="1" s="1"/>
  <c r="K527" i="1"/>
  <c r="F520" i="1"/>
  <c r="G521" i="1" s="1"/>
  <c r="H522" i="1" s="1"/>
  <c r="K519" i="1"/>
  <c r="F512" i="1"/>
  <c r="G513" i="1" s="1"/>
  <c r="H514" i="1" s="1"/>
  <c r="K511" i="1"/>
  <c r="F504" i="1"/>
  <c r="G505" i="1" s="1"/>
  <c r="H506" i="1" s="1"/>
  <c r="K503" i="1"/>
  <c r="F496" i="1"/>
  <c r="G497" i="1" s="1"/>
  <c r="H498" i="1" s="1"/>
  <c r="K495" i="1"/>
  <c r="F488" i="1"/>
  <c r="G489" i="1" s="1"/>
  <c r="H490" i="1" s="1"/>
  <c r="K487" i="1"/>
  <c r="F480" i="1"/>
  <c r="G481" i="1" s="1"/>
  <c r="H482" i="1" s="1"/>
  <c r="K479" i="1"/>
  <c r="F472" i="1"/>
  <c r="G473" i="1" s="1"/>
  <c r="H474" i="1" s="1"/>
  <c r="K471" i="1"/>
  <c r="F464" i="1"/>
  <c r="G465" i="1" s="1"/>
  <c r="H466" i="1" s="1"/>
  <c r="K463" i="1"/>
  <c r="F456" i="1"/>
  <c r="G457" i="1" s="1"/>
  <c r="H458" i="1" s="1"/>
  <c r="K455" i="1"/>
  <c r="F448" i="1"/>
  <c r="G449" i="1" s="1"/>
  <c r="H450" i="1" s="1"/>
  <c r="K447" i="1"/>
  <c r="F440" i="1"/>
  <c r="G441" i="1" s="1"/>
  <c r="H442" i="1" s="1"/>
  <c r="K439" i="1"/>
  <c r="F432" i="1"/>
  <c r="G433" i="1" s="1"/>
  <c r="H434" i="1" s="1"/>
  <c r="K431" i="1"/>
  <c r="F424" i="1"/>
  <c r="G425" i="1" s="1"/>
  <c r="H426" i="1" s="1"/>
  <c r="K423" i="1"/>
  <c r="F416" i="1"/>
  <c r="G417" i="1" s="1"/>
  <c r="H418" i="1" s="1"/>
  <c r="K415" i="1"/>
  <c r="F408" i="1"/>
  <c r="G409" i="1" s="1"/>
  <c r="H410" i="1" s="1"/>
  <c r="K407" i="1"/>
  <c r="F400" i="1"/>
  <c r="G401" i="1" s="1"/>
  <c r="H402" i="1" s="1"/>
  <c r="K399" i="1"/>
  <c r="F392" i="1"/>
  <c r="G393" i="1" s="1"/>
  <c r="H394" i="1" s="1"/>
  <c r="K391" i="1"/>
  <c r="F384" i="1"/>
  <c r="G385" i="1" s="1"/>
  <c r="H386" i="1" s="1"/>
  <c r="K383" i="1"/>
  <c r="F376" i="1"/>
  <c r="G377" i="1" s="1"/>
  <c r="H378" i="1" s="1"/>
  <c r="K375" i="1"/>
  <c r="F368" i="1"/>
  <c r="G369" i="1" s="1"/>
  <c r="H370" i="1" s="1"/>
  <c r="K367" i="1"/>
  <c r="F360" i="1"/>
  <c r="G361" i="1" s="1"/>
  <c r="H362" i="1" s="1"/>
  <c r="K359" i="1"/>
  <c r="F352" i="1"/>
  <c r="G353" i="1" s="1"/>
  <c r="H354" i="1" s="1"/>
  <c r="K351" i="1"/>
  <c r="F344" i="1"/>
  <c r="G345" i="1" s="1"/>
  <c r="H346" i="1" s="1"/>
  <c r="K343" i="1"/>
  <c r="F336" i="1"/>
  <c r="G337" i="1" s="1"/>
  <c r="H338" i="1" s="1"/>
  <c r="K335" i="1"/>
  <c r="F328" i="1"/>
  <c r="G329" i="1" s="1"/>
  <c r="H330" i="1" s="1"/>
  <c r="K327" i="1"/>
  <c r="F320" i="1"/>
  <c r="G321" i="1" s="1"/>
  <c r="H322" i="1" s="1"/>
  <c r="K319" i="1"/>
  <c r="F312" i="1"/>
  <c r="G313" i="1" s="1"/>
  <c r="H314" i="1" s="1"/>
  <c r="K311" i="1"/>
  <c r="F304" i="1"/>
  <c r="G305" i="1" s="1"/>
  <c r="H306" i="1" s="1"/>
  <c r="K303" i="1"/>
  <c r="F296" i="1"/>
  <c r="G297" i="1" s="1"/>
  <c r="H298" i="1" s="1"/>
  <c r="K295" i="1"/>
  <c r="F1255" i="1"/>
  <c r="G1256" i="1" s="1"/>
  <c r="H1257" i="1" s="1"/>
  <c r="K1254" i="1"/>
  <c r="F1247" i="1"/>
  <c r="G1248" i="1" s="1"/>
  <c r="H1249" i="1" s="1"/>
  <c r="K1246" i="1"/>
  <c r="F1239" i="1"/>
  <c r="G1240" i="1" s="1"/>
  <c r="H1241" i="1" s="1"/>
  <c r="K1238" i="1"/>
  <c r="F1231" i="1"/>
  <c r="G1232" i="1" s="1"/>
  <c r="H1233" i="1" s="1"/>
  <c r="K1230" i="1"/>
  <c r="F1223" i="1"/>
  <c r="G1224" i="1" s="1"/>
  <c r="H1225" i="1" s="1"/>
  <c r="K1222" i="1"/>
  <c r="F1215" i="1"/>
  <c r="G1216" i="1" s="1"/>
  <c r="H1217" i="1" s="1"/>
  <c r="K1214" i="1"/>
  <c r="F1207" i="1"/>
  <c r="G1208" i="1" s="1"/>
  <c r="H1209" i="1" s="1"/>
  <c r="K1206" i="1"/>
  <c r="F1199" i="1"/>
  <c r="G1200" i="1" s="1"/>
  <c r="H1201" i="1" s="1"/>
  <c r="K1198" i="1"/>
  <c r="F1191" i="1"/>
  <c r="G1192" i="1" s="1"/>
  <c r="H1193" i="1" s="1"/>
  <c r="K1190" i="1"/>
  <c r="F1183" i="1"/>
  <c r="G1184" i="1" s="1"/>
  <c r="H1185" i="1" s="1"/>
  <c r="K1182" i="1"/>
  <c r="F1175" i="1"/>
  <c r="G1176" i="1" s="1"/>
  <c r="H1177" i="1" s="1"/>
  <c r="K1174" i="1"/>
  <c r="F1167" i="1"/>
  <c r="G1168" i="1" s="1"/>
  <c r="H1169" i="1" s="1"/>
  <c r="K1166" i="1"/>
  <c r="F1159" i="1"/>
  <c r="G1160" i="1" s="1"/>
  <c r="H1161" i="1" s="1"/>
  <c r="K1158" i="1"/>
  <c r="F1151" i="1"/>
  <c r="G1152" i="1" s="1"/>
  <c r="H1153" i="1" s="1"/>
  <c r="K1150" i="1"/>
  <c r="F1143" i="1"/>
  <c r="G1144" i="1" s="1"/>
  <c r="H1145" i="1" s="1"/>
  <c r="K1142" i="1"/>
  <c r="F1135" i="1"/>
  <c r="G1136" i="1" s="1"/>
  <c r="H1137" i="1" s="1"/>
  <c r="K1134" i="1"/>
  <c r="F1127" i="1"/>
  <c r="G1128" i="1" s="1"/>
  <c r="H1129" i="1" s="1"/>
  <c r="K1126" i="1"/>
  <c r="F1119" i="1"/>
  <c r="G1120" i="1" s="1"/>
  <c r="H1121" i="1" s="1"/>
  <c r="K1118" i="1"/>
  <c r="F1111" i="1"/>
  <c r="G1112" i="1" s="1"/>
  <c r="H1113" i="1" s="1"/>
  <c r="K1110" i="1"/>
  <c r="F1103" i="1"/>
  <c r="G1104" i="1" s="1"/>
  <c r="H1105" i="1" s="1"/>
  <c r="K1102" i="1"/>
  <c r="F1095" i="1"/>
  <c r="G1096" i="1" s="1"/>
  <c r="H1097" i="1" s="1"/>
  <c r="K1094" i="1"/>
  <c r="F1087" i="1"/>
  <c r="G1088" i="1" s="1"/>
  <c r="H1089" i="1" s="1"/>
  <c r="K1086" i="1"/>
  <c r="F1079" i="1"/>
  <c r="G1080" i="1" s="1"/>
  <c r="H1081" i="1" s="1"/>
  <c r="K1078" i="1"/>
  <c r="F1071" i="1"/>
  <c r="G1072" i="1" s="1"/>
  <c r="H1073" i="1" s="1"/>
  <c r="K1070" i="1"/>
  <c r="F1063" i="1"/>
  <c r="G1064" i="1" s="1"/>
  <c r="H1065" i="1" s="1"/>
  <c r="K1062" i="1"/>
  <c r="F1055" i="1"/>
  <c r="G1056" i="1" s="1"/>
  <c r="H1057" i="1" s="1"/>
  <c r="K1054" i="1"/>
  <c r="F1047" i="1"/>
  <c r="G1048" i="1" s="1"/>
  <c r="H1049" i="1" s="1"/>
  <c r="K1046" i="1"/>
  <c r="F1039" i="1"/>
  <c r="G1040" i="1" s="1"/>
  <c r="H1041" i="1" s="1"/>
  <c r="K1038" i="1"/>
  <c r="F1031" i="1"/>
  <c r="G1032" i="1" s="1"/>
  <c r="H1033" i="1" s="1"/>
  <c r="K1030" i="1"/>
  <c r="F1023" i="1"/>
  <c r="G1024" i="1" s="1"/>
  <c r="H1025" i="1" s="1"/>
  <c r="K1022" i="1"/>
  <c r="F1015" i="1"/>
  <c r="G1016" i="1" s="1"/>
  <c r="H1017" i="1" s="1"/>
  <c r="K1014" i="1"/>
  <c r="F1007" i="1"/>
  <c r="G1008" i="1" s="1"/>
  <c r="H1009" i="1" s="1"/>
  <c r="K1006" i="1"/>
  <c r="F999" i="1"/>
  <c r="G1000" i="1" s="1"/>
  <c r="H1001" i="1" s="1"/>
  <c r="K998" i="1"/>
  <c r="F991" i="1"/>
  <c r="G992" i="1" s="1"/>
  <c r="H993" i="1" s="1"/>
  <c r="K990" i="1"/>
  <c r="F983" i="1"/>
  <c r="G984" i="1" s="1"/>
  <c r="H985" i="1" s="1"/>
  <c r="K982" i="1"/>
  <c r="F975" i="1"/>
  <c r="G976" i="1" s="1"/>
  <c r="H977" i="1" s="1"/>
  <c r="K974" i="1"/>
  <c r="F967" i="1"/>
  <c r="G968" i="1" s="1"/>
  <c r="H969" i="1" s="1"/>
  <c r="K966" i="1"/>
  <c r="F959" i="1"/>
  <c r="G960" i="1" s="1"/>
  <c r="H961" i="1" s="1"/>
  <c r="K958" i="1"/>
  <c r="F951" i="1"/>
  <c r="G952" i="1" s="1"/>
  <c r="H953" i="1" s="1"/>
  <c r="K950" i="1"/>
  <c r="F943" i="1"/>
  <c r="G944" i="1" s="1"/>
  <c r="H945" i="1" s="1"/>
  <c r="K942" i="1"/>
  <c r="F935" i="1"/>
  <c r="G936" i="1" s="1"/>
  <c r="H937" i="1" s="1"/>
  <c r="K934" i="1"/>
  <c r="F927" i="1"/>
  <c r="G928" i="1" s="1"/>
  <c r="H929" i="1" s="1"/>
  <c r="K926" i="1"/>
  <c r="F919" i="1"/>
  <c r="G920" i="1" s="1"/>
  <c r="H921" i="1" s="1"/>
  <c r="K918" i="1"/>
  <c r="F911" i="1"/>
  <c r="G912" i="1" s="1"/>
  <c r="H913" i="1" s="1"/>
  <c r="K910" i="1"/>
  <c r="F903" i="1"/>
  <c r="G904" i="1" s="1"/>
  <c r="H905" i="1" s="1"/>
  <c r="K902" i="1"/>
  <c r="F895" i="1"/>
  <c r="G896" i="1" s="1"/>
  <c r="H897" i="1" s="1"/>
  <c r="K894" i="1"/>
  <c r="F887" i="1"/>
  <c r="G888" i="1" s="1"/>
  <c r="H889" i="1" s="1"/>
  <c r="K886" i="1"/>
  <c r="F879" i="1"/>
  <c r="G880" i="1" s="1"/>
  <c r="H881" i="1" s="1"/>
  <c r="K878" i="1"/>
  <c r="F871" i="1"/>
  <c r="G872" i="1" s="1"/>
  <c r="H873" i="1" s="1"/>
  <c r="K870" i="1"/>
  <c r="F863" i="1"/>
  <c r="G864" i="1" s="1"/>
  <c r="H865" i="1" s="1"/>
  <c r="K862" i="1"/>
  <c r="F855" i="1"/>
  <c r="G856" i="1" s="1"/>
  <c r="H857" i="1" s="1"/>
  <c r="K854" i="1"/>
  <c r="F847" i="1"/>
  <c r="G848" i="1" s="1"/>
  <c r="H849" i="1" s="1"/>
  <c r="K846" i="1"/>
  <c r="F839" i="1"/>
  <c r="G840" i="1" s="1"/>
  <c r="H841" i="1" s="1"/>
  <c r="K838" i="1"/>
  <c r="F831" i="1"/>
  <c r="G832" i="1" s="1"/>
  <c r="H833" i="1" s="1"/>
  <c r="K830" i="1"/>
  <c r="F823" i="1"/>
  <c r="G824" i="1" s="1"/>
  <c r="H825" i="1" s="1"/>
  <c r="K822" i="1"/>
  <c r="F815" i="1"/>
  <c r="G816" i="1" s="1"/>
  <c r="H817" i="1" s="1"/>
  <c r="K814" i="1"/>
  <c r="F807" i="1"/>
  <c r="G808" i="1" s="1"/>
  <c r="H809" i="1" s="1"/>
  <c r="K806" i="1"/>
  <c r="F799" i="1"/>
  <c r="G800" i="1" s="1"/>
  <c r="H801" i="1" s="1"/>
  <c r="K798" i="1"/>
  <c r="F791" i="1"/>
  <c r="G792" i="1" s="1"/>
  <c r="H793" i="1" s="1"/>
  <c r="K790" i="1"/>
  <c r="F783" i="1"/>
  <c r="G784" i="1" s="1"/>
  <c r="H785" i="1" s="1"/>
  <c r="K782" i="1"/>
  <c r="F775" i="1"/>
  <c r="G776" i="1" s="1"/>
  <c r="H777" i="1" s="1"/>
  <c r="K774" i="1"/>
  <c r="F767" i="1"/>
  <c r="G768" i="1" s="1"/>
  <c r="H769" i="1" s="1"/>
  <c r="K766" i="1"/>
  <c r="F759" i="1"/>
  <c r="G760" i="1" s="1"/>
  <c r="H761" i="1" s="1"/>
  <c r="K758" i="1"/>
  <c r="F751" i="1"/>
  <c r="G752" i="1" s="1"/>
  <c r="H753" i="1" s="1"/>
  <c r="K750" i="1"/>
  <c r="F743" i="1"/>
  <c r="G744" i="1" s="1"/>
  <c r="H745" i="1" s="1"/>
  <c r="K742" i="1"/>
  <c r="F735" i="1"/>
  <c r="G736" i="1" s="1"/>
  <c r="H737" i="1" s="1"/>
  <c r="K734" i="1"/>
  <c r="F727" i="1"/>
  <c r="G728" i="1" s="1"/>
  <c r="H729" i="1" s="1"/>
  <c r="K726" i="1"/>
  <c r="F719" i="1"/>
  <c r="G720" i="1" s="1"/>
  <c r="H721" i="1" s="1"/>
  <c r="K718" i="1"/>
  <c r="F711" i="1"/>
  <c r="G712" i="1" s="1"/>
  <c r="H713" i="1" s="1"/>
  <c r="K710" i="1"/>
  <c r="F703" i="1"/>
  <c r="G704" i="1" s="1"/>
  <c r="H705" i="1" s="1"/>
  <c r="K702" i="1"/>
  <c r="F695" i="1"/>
  <c r="G696" i="1" s="1"/>
  <c r="H697" i="1" s="1"/>
  <c r="K694" i="1"/>
  <c r="F687" i="1"/>
  <c r="G688" i="1" s="1"/>
  <c r="H689" i="1" s="1"/>
  <c r="K686" i="1"/>
  <c r="F679" i="1"/>
  <c r="G680" i="1" s="1"/>
  <c r="H681" i="1" s="1"/>
  <c r="K678" i="1"/>
  <c r="F671" i="1"/>
  <c r="G672" i="1" s="1"/>
  <c r="H673" i="1" s="1"/>
  <c r="K670" i="1"/>
  <c r="F663" i="1"/>
  <c r="G664" i="1" s="1"/>
  <c r="H665" i="1" s="1"/>
  <c r="K662" i="1"/>
  <c r="F655" i="1"/>
  <c r="G656" i="1" s="1"/>
  <c r="H657" i="1" s="1"/>
  <c r="K654" i="1"/>
  <c r="F647" i="1"/>
  <c r="G648" i="1" s="1"/>
  <c r="H649" i="1" s="1"/>
  <c r="K646" i="1"/>
  <c r="F639" i="1"/>
  <c r="G640" i="1" s="1"/>
  <c r="H641" i="1" s="1"/>
  <c r="K638" i="1"/>
  <c r="F631" i="1"/>
  <c r="G632" i="1" s="1"/>
  <c r="H633" i="1" s="1"/>
  <c r="K630" i="1"/>
  <c r="F623" i="1"/>
  <c r="G624" i="1" s="1"/>
  <c r="H625" i="1" s="1"/>
  <c r="K622" i="1"/>
  <c r="F615" i="1"/>
  <c r="G616" i="1" s="1"/>
  <c r="H617" i="1" s="1"/>
  <c r="K614" i="1"/>
  <c r="F607" i="1"/>
  <c r="G608" i="1" s="1"/>
  <c r="H609" i="1" s="1"/>
  <c r="K606" i="1"/>
  <c r="F599" i="1"/>
  <c r="G600" i="1" s="1"/>
  <c r="H601" i="1" s="1"/>
  <c r="K598" i="1"/>
  <c r="F591" i="1"/>
  <c r="G592" i="1" s="1"/>
  <c r="H593" i="1" s="1"/>
  <c r="K590" i="1"/>
  <c r="F583" i="1"/>
  <c r="G584" i="1" s="1"/>
  <c r="H585" i="1" s="1"/>
  <c r="K582" i="1"/>
  <c r="F575" i="1"/>
  <c r="G576" i="1" s="1"/>
  <c r="H577" i="1" s="1"/>
  <c r="K574" i="1"/>
  <c r="F567" i="1"/>
  <c r="G568" i="1" s="1"/>
  <c r="H569" i="1" s="1"/>
  <c r="K566" i="1"/>
  <c r="F559" i="1"/>
  <c r="G560" i="1" s="1"/>
  <c r="H561" i="1" s="1"/>
  <c r="K558" i="1"/>
  <c r="F551" i="1"/>
  <c r="G552" i="1" s="1"/>
  <c r="H553" i="1" s="1"/>
  <c r="K550" i="1"/>
  <c r="F543" i="1"/>
  <c r="G544" i="1" s="1"/>
  <c r="H545" i="1" s="1"/>
  <c r="K542" i="1"/>
  <c r="F535" i="1"/>
  <c r="G536" i="1" s="1"/>
  <c r="H537" i="1" s="1"/>
  <c r="K534" i="1"/>
  <c r="F527" i="1"/>
  <c r="G528" i="1" s="1"/>
  <c r="H529" i="1" s="1"/>
  <c r="K526" i="1"/>
  <c r="F519" i="1"/>
  <c r="G520" i="1" s="1"/>
  <c r="H521" i="1" s="1"/>
  <c r="K518" i="1"/>
  <c r="F511" i="1"/>
  <c r="G512" i="1" s="1"/>
  <c r="H513" i="1" s="1"/>
  <c r="K510" i="1"/>
  <c r="F503" i="1"/>
  <c r="G504" i="1" s="1"/>
  <c r="H505" i="1" s="1"/>
  <c r="K502" i="1"/>
  <c r="F495" i="1"/>
  <c r="G496" i="1" s="1"/>
  <c r="H497" i="1" s="1"/>
  <c r="K494" i="1"/>
  <c r="F487" i="1"/>
  <c r="G488" i="1" s="1"/>
  <c r="H489" i="1" s="1"/>
  <c r="K486" i="1"/>
  <c r="F479" i="1"/>
  <c r="G480" i="1" s="1"/>
  <c r="H481" i="1" s="1"/>
  <c r="K478" i="1"/>
  <c r="F471" i="1"/>
  <c r="G472" i="1" s="1"/>
  <c r="H473" i="1" s="1"/>
  <c r="K470" i="1"/>
  <c r="F463" i="1"/>
  <c r="G464" i="1" s="1"/>
  <c r="H465" i="1" s="1"/>
  <c r="K462" i="1"/>
  <c r="F455" i="1"/>
  <c r="G456" i="1" s="1"/>
  <c r="H457" i="1" s="1"/>
  <c r="K454" i="1"/>
  <c r="F447" i="1"/>
  <c r="G448" i="1" s="1"/>
  <c r="H449" i="1" s="1"/>
  <c r="K446" i="1"/>
  <c r="F439" i="1"/>
  <c r="G440" i="1" s="1"/>
  <c r="H441" i="1" s="1"/>
  <c r="K438" i="1"/>
  <c r="F431" i="1"/>
  <c r="G432" i="1" s="1"/>
  <c r="H433" i="1" s="1"/>
  <c r="K430" i="1"/>
  <c r="F423" i="1"/>
  <c r="G424" i="1" s="1"/>
  <c r="H425" i="1" s="1"/>
  <c r="K422" i="1"/>
  <c r="F415" i="1"/>
  <c r="G416" i="1" s="1"/>
  <c r="H417" i="1" s="1"/>
  <c r="K414" i="1"/>
  <c r="F407" i="1"/>
  <c r="G408" i="1" s="1"/>
  <c r="H409" i="1" s="1"/>
  <c r="K406" i="1"/>
  <c r="F399" i="1"/>
  <c r="G400" i="1" s="1"/>
  <c r="H401" i="1" s="1"/>
  <c r="K398" i="1"/>
  <c r="F391" i="1"/>
  <c r="G392" i="1" s="1"/>
  <c r="H393" i="1" s="1"/>
  <c r="K390" i="1"/>
  <c r="F383" i="1"/>
  <c r="G384" i="1" s="1"/>
  <c r="H385" i="1" s="1"/>
  <c r="K382" i="1"/>
  <c r="F375" i="1"/>
  <c r="G376" i="1" s="1"/>
  <c r="H377" i="1" s="1"/>
  <c r="K374" i="1"/>
  <c r="F367" i="1"/>
  <c r="G368" i="1" s="1"/>
  <c r="H369" i="1" s="1"/>
  <c r="K366" i="1"/>
  <c r="F359" i="1"/>
  <c r="G360" i="1" s="1"/>
  <c r="H361" i="1" s="1"/>
  <c r="K358" i="1"/>
  <c r="F351" i="1"/>
  <c r="G352" i="1" s="1"/>
  <c r="H353" i="1" s="1"/>
  <c r="K350" i="1"/>
  <c r="F343" i="1"/>
  <c r="G344" i="1" s="1"/>
  <c r="H345" i="1" s="1"/>
  <c r="K342" i="1"/>
  <c r="F335" i="1"/>
  <c r="G336" i="1" s="1"/>
  <c r="H337" i="1" s="1"/>
  <c r="K334" i="1"/>
  <c r="F327" i="1"/>
  <c r="G328" i="1" s="1"/>
  <c r="H329" i="1" s="1"/>
  <c r="K326" i="1"/>
  <c r="F319" i="1"/>
  <c r="G320" i="1" s="1"/>
  <c r="H321" i="1" s="1"/>
  <c r="K318" i="1"/>
  <c r="F311" i="1"/>
  <c r="G312" i="1" s="1"/>
  <c r="H313" i="1" s="1"/>
  <c r="K310" i="1"/>
  <c r="F303" i="1"/>
  <c r="G304" i="1" s="1"/>
  <c r="H305" i="1" s="1"/>
  <c r="K302" i="1"/>
  <c r="F295" i="1"/>
  <c r="G296" i="1" s="1"/>
  <c r="H297" i="1" s="1"/>
  <c r="K294" i="1"/>
  <c r="F4" i="1"/>
  <c r="G5" i="1" s="1"/>
  <c r="H6" i="1" s="1"/>
  <c r="L1263" i="1"/>
  <c r="F1254" i="1"/>
  <c r="G1255" i="1" s="1"/>
  <c r="H1256" i="1" s="1"/>
  <c r="K1253" i="1"/>
  <c r="F1246" i="1"/>
  <c r="G1247" i="1" s="1"/>
  <c r="H1248" i="1" s="1"/>
  <c r="K1245" i="1"/>
  <c r="F1238" i="1"/>
  <c r="G1239" i="1" s="1"/>
  <c r="H1240" i="1" s="1"/>
  <c r="K1237" i="1"/>
  <c r="F1230" i="1"/>
  <c r="G1231" i="1" s="1"/>
  <c r="H1232" i="1" s="1"/>
  <c r="K1229" i="1"/>
  <c r="F1222" i="1"/>
  <c r="G1223" i="1" s="1"/>
  <c r="H1224" i="1" s="1"/>
  <c r="K1221" i="1"/>
  <c r="F1214" i="1"/>
  <c r="G1215" i="1" s="1"/>
  <c r="H1216" i="1" s="1"/>
  <c r="K1213" i="1"/>
  <c r="F1206" i="1"/>
  <c r="G1207" i="1" s="1"/>
  <c r="H1208" i="1" s="1"/>
  <c r="K1205" i="1"/>
  <c r="F1198" i="1"/>
  <c r="G1199" i="1" s="1"/>
  <c r="H1200" i="1" s="1"/>
  <c r="K1197" i="1"/>
  <c r="F1190" i="1"/>
  <c r="G1191" i="1" s="1"/>
  <c r="H1192" i="1" s="1"/>
  <c r="K1189" i="1"/>
  <c r="F1182" i="1"/>
  <c r="G1183" i="1" s="1"/>
  <c r="H1184" i="1" s="1"/>
  <c r="K1181" i="1"/>
  <c r="F1174" i="1"/>
  <c r="G1175" i="1" s="1"/>
  <c r="H1176" i="1" s="1"/>
  <c r="K1173" i="1"/>
  <c r="F1166" i="1"/>
  <c r="G1167" i="1" s="1"/>
  <c r="H1168" i="1" s="1"/>
  <c r="K1165" i="1"/>
  <c r="F1158" i="1"/>
  <c r="G1159" i="1" s="1"/>
  <c r="H1160" i="1" s="1"/>
  <c r="K1157" i="1"/>
  <c r="F1150" i="1"/>
  <c r="G1151" i="1" s="1"/>
  <c r="H1152" i="1" s="1"/>
  <c r="K1149" i="1"/>
  <c r="F1142" i="1"/>
  <c r="G1143" i="1" s="1"/>
  <c r="H1144" i="1" s="1"/>
  <c r="K1141" i="1"/>
  <c r="F1134" i="1"/>
  <c r="G1135" i="1" s="1"/>
  <c r="H1136" i="1" s="1"/>
  <c r="K1133" i="1"/>
  <c r="F1126" i="1"/>
  <c r="G1127" i="1" s="1"/>
  <c r="H1128" i="1" s="1"/>
  <c r="K1125" i="1"/>
  <c r="F1118" i="1"/>
  <c r="G1119" i="1" s="1"/>
  <c r="H1120" i="1" s="1"/>
  <c r="K1117" i="1"/>
  <c r="F1110" i="1"/>
  <c r="G1111" i="1" s="1"/>
  <c r="H1112" i="1" s="1"/>
  <c r="K1109" i="1"/>
  <c r="F1102" i="1"/>
  <c r="G1103" i="1" s="1"/>
  <c r="H1104" i="1" s="1"/>
  <c r="K1101" i="1"/>
  <c r="F1094" i="1"/>
  <c r="G1095" i="1" s="1"/>
  <c r="H1096" i="1" s="1"/>
  <c r="K1093" i="1"/>
  <c r="F1086" i="1"/>
  <c r="G1087" i="1" s="1"/>
  <c r="H1088" i="1" s="1"/>
  <c r="K1085" i="1"/>
  <c r="F1078" i="1"/>
  <c r="G1079" i="1" s="1"/>
  <c r="H1080" i="1" s="1"/>
  <c r="K1077" i="1"/>
  <c r="F1070" i="1"/>
  <c r="G1071" i="1" s="1"/>
  <c r="H1072" i="1" s="1"/>
  <c r="K1069" i="1"/>
  <c r="F1062" i="1"/>
  <c r="G1063" i="1" s="1"/>
  <c r="H1064" i="1" s="1"/>
  <c r="K1061" i="1"/>
  <c r="F1054" i="1"/>
  <c r="G1055" i="1" s="1"/>
  <c r="H1056" i="1" s="1"/>
  <c r="K1053" i="1"/>
  <c r="F1046" i="1"/>
  <c r="G1047" i="1" s="1"/>
  <c r="H1048" i="1" s="1"/>
  <c r="K1045" i="1"/>
  <c r="F1038" i="1"/>
  <c r="G1039" i="1" s="1"/>
  <c r="H1040" i="1" s="1"/>
  <c r="K1037" i="1"/>
  <c r="F1030" i="1"/>
  <c r="G1031" i="1" s="1"/>
  <c r="H1032" i="1" s="1"/>
  <c r="K1029" i="1"/>
  <c r="F1022" i="1"/>
  <c r="G1023" i="1" s="1"/>
  <c r="H1024" i="1" s="1"/>
  <c r="K1021" i="1"/>
  <c r="F1014" i="1"/>
  <c r="G1015" i="1" s="1"/>
  <c r="H1016" i="1" s="1"/>
  <c r="K1013" i="1"/>
  <c r="F1006" i="1"/>
  <c r="G1007" i="1" s="1"/>
  <c r="H1008" i="1" s="1"/>
  <c r="K1005" i="1"/>
  <c r="F998" i="1"/>
  <c r="G999" i="1" s="1"/>
  <c r="H1000" i="1" s="1"/>
  <c r="K997" i="1"/>
  <c r="F990" i="1"/>
  <c r="G991" i="1" s="1"/>
  <c r="H992" i="1" s="1"/>
  <c r="K989" i="1"/>
  <c r="F982" i="1"/>
  <c r="G983" i="1" s="1"/>
  <c r="H984" i="1" s="1"/>
  <c r="K981" i="1"/>
  <c r="F974" i="1"/>
  <c r="G975" i="1" s="1"/>
  <c r="H976" i="1" s="1"/>
  <c r="K973" i="1"/>
  <c r="F966" i="1"/>
  <c r="G967" i="1" s="1"/>
  <c r="H968" i="1" s="1"/>
  <c r="K965" i="1"/>
  <c r="F958" i="1"/>
  <c r="G959" i="1" s="1"/>
  <c r="H960" i="1" s="1"/>
  <c r="K957" i="1"/>
  <c r="F950" i="1"/>
  <c r="G951" i="1" s="1"/>
  <c r="H952" i="1" s="1"/>
  <c r="K949" i="1"/>
  <c r="F942" i="1"/>
  <c r="G943" i="1" s="1"/>
  <c r="H944" i="1" s="1"/>
  <c r="K941" i="1"/>
  <c r="F934" i="1"/>
  <c r="G935" i="1" s="1"/>
  <c r="H936" i="1" s="1"/>
  <c r="K933" i="1"/>
  <c r="F926" i="1"/>
  <c r="G927" i="1" s="1"/>
  <c r="H928" i="1" s="1"/>
  <c r="K925" i="1"/>
  <c r="F918" i="1"/>
  <c r="G919" i="1" s="1"/>
  <c r="H920" i="1" s="1"/>
  <c r="K917" i="1"/>
  <c r="F910" i="1"/>
  <c r="G911" i="1" s="1"/>
  <c r="H912" i="1" s="1"/>
  <c r="K909" i="1"/>
  <c r="F902" i="1"/>
  <c r="G903" i="1" s="1"/>
  <c r="H904" i="1" s="1"/>
  <c r="K901" i="1"/>
  <c r="F894" i="1"/>
  <c r="G895" i="1" s="1"/>
  <c r="H896" i="1" s="1"/>
  <c r="K893" i="1"/>
  <c r="F886" i="1"/>
  <c r="G887" i="1" s="1"/>
  <c r="H888" i="1" s="1"/>
  <c r="K885" i="1"/>
  <c r="F878" i="1"/>
  <c r="G879" i="1" s="1"/>
  <c r="H880" i="1" s="1"/>
  <c r="K877" i="1"/>
  <c r="F870" i="1"/>
  <c r="G871" i="1" s="1"/>
  <c r="H872" i="1" s="1"/>
  <c r="K869" i="1"/>
  <c r="F862" i="1"/>
  <c r="G863" i="1" s="1"/>
  <c r="H864" i="1" s="1"/>
  <c r="K861" i="1"/>
  <c r="F854" i="1"/>
  <c r="G855" i="1" s="1"/>
  <c r="H856" i="1" s="1"/>
  <c r="K853" i="1"/>
  <c r="F846" i="1"/>
  <c r="G847" i="1" s="1"/>
  <c r="H848" i="1" s="1"/>
  <c r="K845" i="1"/>
  <c r="F838" i="1"/>
  <c r="G839" i="1" s="1"/>
  <c r="H840" i="1" s="1"/>
  <c r="K837" i="1"/>
  <c r="F830" i="1"/>
  <c r="G831" i="1" s="1"/>
  <c r="H832" i="1" s="1"/>
  <c r="K829" i="1"/>
  <c r="F822" i="1"/>
  <c r="G823" i="1" s="1"/>
  <c r="H824" i="1" s="1"/>
  <c r="K821" i="1"/>
  <c r="F814" i="1"/>
  <c r="G815" i="1" s="1"/>
  <c r="H816" i="1" s="1"/>
  <c r="K813" i="1"/>
  <c r="F806" i="1"/>
  <c r="G807" i="1" s="1"/>
  <c r="H808" i="1" s="1"/>
  <c r="K805" i="1"/>
  <c r="F798" i="1"/>
  <c r="G799" i="1" s="1"/>
  <c r="H800" i="1" s="1"/>
  <c r="K797" i="1"/>
  <c r="F790" i="1"/>
  <c r="G791" i="1" s="1"/>
  <c r="H792" i="1" s="1"/>
  <c r="K789" i="1"/>
  <c r="F782" i="1"/>
  <c r="G783" i="1" s="1"/>
  <c r="H784" i="1" s="1"/>
  <c r="K781" i="1"/>
  <c r="F774" i="1"/>
  <c r="G775" i="1" s="1"/>
  <c r="H776" i="1" s="1"/>
  <c r="K773" i="1"/>
  <c r="F766" i="1"/>
  <c r="G767" i="1" s="1"/>
  <c r="H768" i="1" s="1"/>
  <c r="K765" i="1"/>
  <c r="F758" i="1"/>
  <c r="G759" i="1" s="1"/>
  <c r="H760" i="1" s="1"/>
  <c r="K757" i="1"/>
  <c r="F750" i="1"/>
  <c r="G751" i="1" s="1"/>
  <c r="H752" i="1" s="1"/>
  <c r="K749" i="1"/>
  <c r="F742" i="1"/>
  <c r="G743" i="1" s="1"/>
  <c r="H744" i="1" s="1"/>
  <c r="K741" i="1"/>
  <c r="F734" i="1"/>
  <c r="G735" i="1" s="1"/>
  <c r="H736" i="1" s="1"/>
  <c r="K733" i="1"/>
  <c r="F726" i="1"/>
  <c r="G727" i="1" s="1"/>
  <c r="H728" i="1" s="1"/>
  <c r="K725" i="1"/>
  <c r="F718" i="1"/>
  <c r="G719" i="1" s="1"/>
  <c r="H720" i="1" s="1"/>
  <c r="K717" i="1"/>
  <c r="F710" i="1"/>
  <c r="G711" i="1" s="1"/>
  <c r="H712" i="1" s="1"/>
  <c r="K709" i="1"/>
  <c r="F702" i="1"/>
  <c r="G703" i="1" s="1"/>
  <c r="H704" i="1" s="1"/>
  <c r="K701" i="1"/>
  <c r="F694" i="1"/>
  <c r="G695" i="1" s="1"/>
  <c r="H696" i="1" s="1"/>
  <c r="K693" i="1"/>
  <c r="F686" i="1"/>
  <c r="G687" i="1" s="1"/>
  <c r="H688" i="1" s="1"/>
  <c r="K685" i="1"/>
  <c r="F678" i="1"/>
  <c r="G679" i="1" s="1"/>
  <c r="H680" i="1" s="1"/>
  <c r="K677" i="1"/>
  <c r="F670" i="1"/>
  <c r="G671" i="1" s="1"/>
  <c r="H672" i="1" s="1"/>
  <c r="K669" i="1"/>
  <c r="F662" i="1"/>
  <c r="G663" i="1" s="1"/>
  <c r="H664" i="1" s="1"/>
  <c r="K661" i="1"/>
  <c r="F654" i="1"/>
  <c r="G655" i="1" s="1"/>
  <c r="H656" i="1" s="1"/>
  <c r="K653" i="1"/>
  <c r="F646" i="1"/>
  <c r="G647" i="1" s="1"/>
  <c r="H648" i="1" s="1"/>
  <c r="K645" i="1"/>
  <c r="F638" i="1"/>
  <c r="G639" i="1" s="1"/>
  <c r="H640" i="1" s="1"/>
  <c r="K637" i="1"/>
  <c r="F630" i="1"/>
  <c r="G631" i="1" s="1"/>
  <c r="H632" i="1" s="1"/>
  <c r="K629" i="1"/>
  <c r="F622" i="1"/>
  <c r="G623" i="1" s="1"/>
  <c r="H624" i="1" s="1"/>
  <c r="K621" i="1"/>
  <c r="F614" i="1"/>
  <c r="G615" i="1" s="1"/>
  <c r="H616" i="1" s="1"/>
  <c r="K613" i="1"/>
  <c r="F606" i="1"/>
  <c r="G607" i="1" s="1"/>
  <c r="H608" i="1" s="1"/>
  <c r="K605" i="1"/>
  <c r="F598" i="1"/>
  <c r="G599" i="1" s="1"/>
  <c r="H600" i="1" s="1"/>
  <c r="K597" i="1"/>
  <c r="F590" i="1"/>
  <c r="G591" i="1" s="1"/>
  <c r="H592" i="1" s="1"/>
  <c r="K589" i="1"/>
  <c r="F582" i="1"/>
  <c r="G583" i="1" s="1"/>
  <c r="H584" i="1" s="1"/>
  <c r="K581" i="1"/>
  <c r="F574" i="1"/>
  <c r="G575" i="1" s="1"/>
  <c r="H576" i="1" s="1"/>
  <c r="K573" i="1"/>
  <c r="F566" i="1"/>
  <c r="G567" i="1" s="1"/>
  <c r="H568" i="1" s="1"/>
  <c r="K565" i="1"/>
  <c r="F558" i="1"/>
  <c r="G559" i="1" s="1"/>
  <c r="H560" i="1" s="1"/>
  <c r="K557" i="1"/>
  <c r="F550" i="1"/>
  <c r="G551" i="1" s="1"/>
  <c r="H552" i="1" s="1"/>
  <c r="K549" i="1"/>
  <c r="F542" i="1"/>
  <c r="G543" i="1" s="1"/>
  <c r="H544" i="1" s="1"/>
  <c r="K541" i="1"/>
  <c r="F534" i="1"/>
  <c r="G535" i="1" s="1"/>
  <c r="H536" i="1" s="1"/>
  <c r="K533" i="1"/>
  <c r="F526" i="1"/>
  <c r="G527" i="1" s="1"/>
  <c r="H528" i="1" s="1"/>
  <c r="K525" i="1"/>
  <c r="F518" i="1"/>
  <c r="G519" i="1" s="1"/>
  <c r="H520" i="1" s="1"/>
  <c r="K517" i="1"/>
  <c r="F510" i="1"/>
  <c r="G511" i="1" s="1"/>
  <c r="H512" i="1" s="1"/>
  <c r="K509" i="1"/>
  <c r="F502" i="1"/>
  <c r="G503" i="1" s="1"/>
  <c r="H504" i="1" s="1"/>
  <c r="K501" i="1"/>
  <c r="F494" i="1"/>
  <c r="G495" i="1" s="1"/>
  <c r="H496" i="1" s="1"/>
  <c r="K493" i="1"/>
  <c r="F486" i="1"/>
  <c r="G487" i="1" s="1"/>
  <c r="H488" i="1" s="1"/>
  <c r="K485" i="1"/>
  <c r="F478" i="1"/>
  <c r="G479" i="1" s="1"/>
  <c r="H480" i="1" s="1"/>
  <c r="K477" i="1"/>
  <c r="F470" i="1"/>
  <c r="G471" i="1" s="1"/>
  <c r="H472" i="1" s="1"/>
  <c r="K469" i="1"/>
  <c r="F462" i="1"/>
  <c r="G463" i="1" s="1"/>
  <c r="H464" i="1" s="1"/>
  <c r="K461" i="1"/>
  <c r="F454" i="1"/>
  <c r="G455" i="1" s="1"/>
  <c r="H456" i="1" s="1"/>
  <c r="K453" i="1"/>
  <c r="F446" i="1"/>
  <c r="G447" i="1" s="1"/>
  <c r="H448" i="1" s="1"/>
  <c r="K445" i="1"/>
  <c r="F438" i="1"/>
  <c r="G439" i="1" s="1"/>
  <c r="H440" i="1" s="1"/>
  <c r="K437" i="1"/>
  <c r="F430" i="1"/>
  <c r="G431" i="1" s="1"/>
  <c r="H432" i="1" s="1"/>
  <c r="K429" i="1"/>
  <c r="F422" i="1"/>
  <c r="G423" i="1" s="1"/>
  <c r="H424" i="1" s="1"/>
  <c r="K421" i="1"/>
  <c r="F414" i="1"/>
  <c r="G415" i="1" s="1"/>
  <c r="H416" i="1" s="1"/>
  <c r="K413" i="1"/>
  <c r="F406" i="1"/>
  <c r="G407" i="1" s="1"/>
  <c r="H408" i="1" s="1"/>
  <c r="K405" i="1"/>
  <c r="F398" i="1"/>
  <c r="G399" i="1" s="1"/>
  <c r="H400" i="1" s="1"/>
  <c r="K397" i="1"/>
  <c r="F1253" i="1"/>
  <c r="G1254" i="1" s="1"/>
  <c r="H1255" i="1" s="1"/>
  <c r="K1252" i="1"/>
  <c r="F1245" i="1"/>
  <c r="G1246" i="1" s="1"/>
  <c r="H1247" i="1" s="1"/>
  <c r="K1244" i="1"/>
  <c r="F1237" i="1"/>
  <c r="G1238" i="1" s="1"/>
  <c r="H1239" i="1" s="1"/>
  <c r="K1236" i="1"/>
  <c r="F1229" i="1"/>
  <c r="G1230" i="1" s="1"/>
  <c r="H1231" i="1" s="1"/>
  <c r="K1228" i="1"/>
  <c r="F1221" i="1"/>
  <c r="G1222" i="1" s="1"/>
  <c r="H1223" i="1" s="1"/>
  <c r="K1220" i="1"/>
  <c r="F1213" i="1"/>
  <c r="G1214" i="1" s="1"/>
  <c r="H1215" i="1" s="1"/>
  <c r="K1212" i="1"/>
  <c r="F1205" i="1"/>
  <c r="G1206" i="1" s="1"/>
  <c r="H1207" i="1" s="1"/>
  <c r="K1204" i="1"/>
  <c r="F1197" i="1"/>
  <c r="G1198" i="1" s="1"/>
  <c r="H1199" i="1" s="1"/>
  <c r="K1196" i="1"/>
  <c r="F1189" i="1"/>
  <c r="G1190" i="1" s="1"/>
  <c r="H1191" i="1" s="1"/>
  <c r="K1188" i="1"/>
  <c r="F1181" i="1"/>
  <c r="G1182" i="1" s="1"/>
  <c r="H1183" i="1" s="1"/>
  <c r="K1180" i="1"/>
  <c r="F1173" i="1"/>
  <c r="G1174" i="1" s="1"/>
  <c r="H1175" i="1" s="1"/>
  <c r="K1172" i="1"/>
  <c r="F1165" i="1"/>
  <c r="G1166" i="1" s="1"/>
  <c r="H1167" i="1" s="1"/>
  <c r="K1164" i="1"/>
  <c r="F1157" i="1"/>
  <c r="G1158" i="1" s="1"/>
  <c r="H1159" i="1" s="1"/>
  <c r="K1156" i="1"/>
  <c r="F1149" i="1"/>
  <c r="G1150" i="1" s="1"/>
  <c r="H1151" i="1" s="1"/>
  <c r="K1148" i="1"/>
  <c r="F1141" i="1"/>
  <c r="G1142" i="1" s="1"/>
  <c r="H1143" i="1" s="1"/>
  <c r="K1140" i="1"/>
  <c r="F1133" i="1"/>
  <c r="G1134" i="1" s="1"/>
  <c r="H1135" i="1" s="1"/>
  <c r="K1132" i="1"/>
  <c r="F1125" i="1"/>
  <c r="G1126" i="1" s="1"/>
  <c r="H1127" i="1" s="1"/>
  <c r="K1124" i="1"/>
  <c r="F1117" i="1"/>
  <c r="G1118" i="1" s="1"/>
  <c r="H1119" i="1" s="1"/>
  <c r="K1116" i="1"/>
  <c r="F1109" i="1"/>
  <c r="G1110" i="1" s="1"/>
  <c r="H1111" i="1" s="1"/>
  <c r="K1108" i="1"/>
  <c r="F1101" i="1"/>
  <c r="G1102" i="1" s="1"/>
  <c r="H1103" i="1" s="1"/>
  <c r="K1100" i="1"/>
  <c r="F1093" i="1"/>
  <c r="G1094" i="1" s="1"/>
  <c r="H1095" i="1" s="1"/>
  <c r="K1092" i="1"/>
  <c r="F1085" i="1"/>
  <c r="G1086" i="1" s="1"/>
  <c r="H1087" i="1" s="1"/>
  <c r="K1084" i="1"/>
  <c r="F1077" i="1"/>
  <c r="G1078" i="1" s="1"/>
  <c r="H1079" i="1" s="1"/>
  <c r="K1076" i="1"/>
  <c r="F1069" i="1"/>
  <c r="G1070" i="1" s="1"/>
  <c r="H1071" i="1" s="1"/>
  <c r="K1068" i="1"/>
  <c r="F1061" i="1"/>
  <c r="G1062" i="1" s="1"/>
  <c r="H1063" i="1" s="1"/>
  <c r="K1060" i="1"/>
  <c r="F1053" i="1"/>
  <c r="G1054" i="1" s="1"/>
  <c r="H1055" i="1" s="1"/>
  <c r="K1052" i="1"/>
  <c r="F1045" i="1"/>
  <c r="G1046" i="1" s="1"/>
  <c r="H1047" i="1" s="1"/>
  <c r="K1044" i="1"/>
  <c r="F1037" i="1"/>
  <c r="G1038" i="1" s="1"/>
  <c r="H1039" i="1" s="1"/>
  <c r="K1036" i="1"/>
  <c r="F1029" i="1"/>
  <c r="G1030" i="1" s="1"/>
  <c r="H1031" i="1" s="1"/>
  <c r="K1028" i="1"/>
  <c r="F1021" i="1"/>
  <c r="G1022" i="1" s="1"/>
  <c r="H1023" i="1" s="1"/>
  <c r="K1020" i="1"/>
  <c r="F1013" i="1"/>
  <c r="G1014" i="1" s="1"/>
  <c r="H1015" i="1" s="1"/>
  <c r="K1012" i="1"/>
  <c r="F1005" i="1"/>
  <c r="G1006" i="1" s="1"/>
  <c r="H1007" i="1" s="1"/>
  <c r="K1004" i="1"/>
  <c r="F997" i="1"/>
  <c r="G998" i="1" s="1"/>
  <c r="H999" i="1" s="1"/>
  <c r="K996" i="1"/>
  <c r="F989" i="1"/>
  <c r="G990" i="1" s="1"/>
  <c r="H991" i="1" s="1"/>
  <c r="K988" i="1"/>
  <c r="F981" i="1"/>
  <c r="G982" i="1" s="1"/>
  <c r="H983" i="1" s="1"/>
  <c r="K980" i="1"/>
  <c r="F973" i="1"/>
  <c r="G974" i="1" s="1"/>
  <c r="H975" i="1" s="1"/>
  <c r="K972" i="1"/>
  <c r="F965" i="1"/>
  <c r="G966" i="1" s="1"/>
  <c r="H967" i="1" s="1"/>
  <c r="K964" i="1"/>
  <c r="F957" i="1"/>
  <c r="G958" i="1" s="1"/>
  <c r="H959" i="1" s="1"/>
  <c r="K956" i="1"/>
  <c r="F949" i="1"/>
  <c r="G950" i="1" s="1"/>
  <c r="H951" i="1" s="1"/>
  <c r="K948" i="1"/>
  <c r="F941" i="1"/>
  <c r="G942" i="1" s="1"/>
  <c r="H943" i="1" s="1"/>
  <c r="K940" i="1"/>
  <c r="F933" i="1"/>
  <c r="G934" i="1" s="1"/>
  <c r="H935" i="1" s="1"/>
  <c r="K932" i="1"/>
  <c r="F925" i="1"/>
  <c r="G926" i="1" s="1"/>
  <c r="H927" i="1" s="1"/>
  <c r="K924" i="1"/>
  <c r="F917" i="1"/>
  <c r="G918" i="1" s="1"/>
  <c r="H919" i="1" s="1"/>
  <c r="K916" i="1"/>
  <c r="F909" i="1"/>
  <c r="G910" i="1" s="1"/>
  <c r="H911" i="1" s="1"/>
  <c r="K908" i="1"/>
  <c r="F901" i="1"/>
  <c r="G902" i="1" s="1"/>
  <c r="H903" i="1" s="1"/>
  <c r="K900" i="1"/>
  <c r="F893" i="1"/>
  <c r="G894" i="1" s="1"/>
  <c r="H895" i="1" s="1"/>
  <c r="K892" i="1"/>
  <c r="F885" i="1"/>
  <c r="G886" i="1" s="1"/>
  <c r="H887" i="1" s="1"/>
  <c r="K884" i="1"/>
  <c r="F877" i="1"/>
  <c r="G878" i="1" s="1"/>
  <c r="H879" i="1" s="1"/>
  <c r="K876" i="1"/>
  <c r="F869" i="1"/>
  <c r="G870" i="1" s="1"/>
  <c r="H871" i="1" s="1"/>
  <c r="K868" i="1"/>
  <c r="F861" i="1"/>
  <c r="G862" i="1" s="1"/>
  <c r="H863" i="1" s="1"/>
  <c r="K860" i="1"/>
  <c r="F853" i="1"/>
  <c r="G854" i="1" s="1"/>
  <c r="H855" i="1" s="1"/>
  <c r="K852" i="1"/>
  <c r="F845" i="1"/>
  <c r="G846" i="1" s="1"/>
  <c r="H847" i="1" s="1"/>
  <c r="K844" i="1"/>
  <c r="F837" i="1"/>
  <c r="G838" i="1" s="1"/>
  <c r="H839" i="1" s="1"/>
  <c r="K836" i="1"/>
  <c r="F829" i="1"/>
  <c r="G830" i="1" s="1"/>
  <c r="H831" i="1" s="1"/>
  <c r="K828" i="1"/>
  <c r="F821" i="1"/>
  <c r="G822" i="1" s="1"/>
  <c r="H823" i="1" s="1"/>
  <c r="K820" i="1"/>
  <c r="F813" i="1"/>
  <c r="G814" i="1" s="1"/>
  <c r="H815" i="1" s="1"/>
  <c r="K812" i="1"/>
  <c r="F805" i="1"/>
  <c r="G806" i="1" s="1"/>
  <c r="H807" i="1" s="1"/>
  <c r="K804" i="1"/>
  <c r="F797" i="1"/>
  <c r="G798" i="1" s="1"/>
  <c r="H799" i="1" s="1"/>
  <c r="K796" i="1"/>
  <c r="F789" i="1"/>
  <c r="G790" i="1" s="1"/>
  <c r="H791" i="1" s="1"/>
  <c r="K788" i="1"/>
  <c r="F781" i="1"/>
  <c r="G782" i="1" s="1"/>
  <c r="H783" i="1" s="1"/>
  <c r="K780" i="1"/>
  <c r="F773" i="1"/>
  <c r="G774" i="1" s="1"/>
  <c r="H775" i="1" s="1"/>
  <c r="K772" i="1"/>
  <c r="F765" i="1"/>
  <c r="G766" i="1" s="1"/>
  <c r="H767" i="1" s="1"/>
  <c r="K764" i="1"/>
  <c r="F757" i="1"/>
  <c r="G758" i="1" s="1"/>
  <c r="H759" i="1" s="1"/>
  <c r="K756" i="1"/>
  <c r="F749" i="1"/>
  <c r="G750" i="1" s="1"/>
  <c r="H751" i="1" s="1"/>
  <c r="K748" i="1"/>
  <c r="F741" i="1"/>
  <c r="G742" i="1" s="1"/>
  <c r="H743" i="1" s="1"/>
  <c r="K740" i="1"/>
  <c r="F733" i="1"/>
  <c r="G734" i="1" s="1"/>
  <c r="H735" i="1" s="1"/>
  <c r="K732" i="1"/>
  <c r="F725" i="1"/>
  <c r="G726" i="1" s="1"/>
  <c r="H727" i="1" s="1"/>
  <c r="K724" i="1"/>
  <c r="F717" i="1"/>
  <c r="G718" i="1" s="1"/>
  <c r="H719" i="1" s="1"/>
  <c r="K716" i="1"/>
  <c r="F709" i="1"/>
  <c r="G710" i="1" s="1"/>
  <c r="H711" i="1" s="1"/>
  <c r="K708" i="1"/>
  <c r="F701" i="1"/>
  <c r="G702" i="1" s="1"/>
  <c r="H703" i="1" s="1"/>
  <c r="K700" i="1"/>
  <c r="F693" i="1"/>
  <c r="G694" i="1" s="1"/>
  <c r="H695" i="1" s="1"/>
  <c r="K692" i="1"/>
  <c r="F685" i="1"/>
  <c r="G686" i="1" s="1"/>
  <c r="H687" i="1" s="1"/>
  <c r="K684" i="1"/>
  <c r="F677" i="1"/>
  <c r="G678" i="1" s="1"/>
  <c r="H679" i="1" s="1"/>
  <c r="K676" i="1"/>
  <c r="F669" i="1"/>
  <c r="G670" i="1" s="1"/>
  <c r="H671" i="1" s="1"/>
  <c r="K668" i="1"/>
  <c r="F661" i="1"/>
  <c r="G662" i="1" s="1"/>
  <c r="H663" i="1" s="1"/>
  <c r="K660" i="1"/>
  <c r="F653" i="1"/>
  <c r="G654" i="1" s="1"/>
  <c r="H655" i="1" s="1"/>
  <c r="K652" i="1"/>
  <c r="F645" i="1"/>
  <c r="G646" i="1" s="1"/>
  <c r="H647" i="1" s="1"/>
  <c r="K644" i="1"/>
  <c r="F637" i="1"/>
  <c r="G638" i="1" s="1"/>
  <c r="H639" i="1" s="1"/>
  <c r="K636" i="1"/>
  <c r="F629" i="1"/>
  <c r="G630" i="1" s="1"/>
  <c r="H631" i="1" s="1"/>
  <c r="K628" i="1"/>
  <c r="F621" i="1"/>
  <c r="G622" i="1" s="1"/>
  <c r="H623" i="1" s="1"/>
  <c r="K620" i="1"/>
  <c r="F613" i="1"/>
  <c r="G614" i="1" s="1"/>
  <c r="H615" i="1" s="1"/>
  <c r="K612" i="1"/>
  <c r="F605" i="1"/>
  <c r="G606" i="1" s="1"/>
  <c r="H607" i="1" s="1"/>
  <c r="K604" i="1"/>
  <c r="F597" i="1"/>
  <c r="G598" i="1" s="1"/>
  <c r="H599" i="1" s="1"/>
  <c r="K596" i="1"/>
  <c r="F589" i="1"/>
  <c r="G590" i="1" s="1"/>
  <c r="H591" i="1" s="1"/>
  <c r="K588" i="1"/>
  <c r="F581" i="1"/>
  <c r="G582" i="1" s="1"/>
  <c r="H583" i="1" s="1"/>
  <c r="K580" i="1"/>
  <c r="F573" i="1"/>
  <c r="G574" i="1" s="1"/>
  <c r="H575" i="1" s="1"/>
  <c r="K572" i="1"/>
  <c r="F565" i="1"/>
  <c r="G566" i="1" s="1"/>
  <c r="H567" i="1" s="1"/>
  <c r="K564" i="1"/>
  <c r="F557" i="1"/>
  <c r="G558" i="1" s="1"/>
  <c r="H559" i="1" s="1"/>
  <c r="K556" i="1"/>
  <c r="F549" i="1"/>
  <c r="G550" i="1" s="1"/>
  <c r="H551" i="1" s="1"/>
  <c r="K548" i="1"/>
  <c r="F541" i="1"/>
  <c r="G542" i="1" s="1"/>
  <c r="H543" i="1" s="1"/>
  <c r="K540" i="1"/>
  <c r="F533" i="1"/>
  <c r="G534" i="1" s="1"/>
  <c r="H535" i="1" s="1"/>
  <c r="K532" i="1"/>
  <c r="F525" i="1"/>
  <c r="G526" i="1" s="1"/>
  <c r="H527" i="1" s="1"/>
  <c r="K524" i="1"/>
  <c r="F517" i="1"/>
  <c r="G518" i="1" s="1"/>
  <c r="H519" i="1" s="1"/>
  <c r="K516" i="1"/>
  <c r="F509" i="1"/>
  <c r="G510" i="1" s="1"/>
  <c r="H511" i="1" s="1"/>
  <c r="K508" i="1"/>
  <c r="F501" i="1"/>
  <c r="G502" i="1" s="1"/>
  <c r="H503" i="1" s="1"/>
  <c r="K500" i="1"/>
  <c r="F493" i="1"/>
  <c r="G494" i="1" s="1"/>
  <c r="H495" i="1" s="1"/>
  <c r="K492" i="1"/>
  <c r="F485" i="1"/>
  <c r="G486" i="1" s="1"/>
  <c r="H487" i="1" s="1"/>
  <c r="K484" i="1"/>
  <c r="F477" i="1"/>
  <c r="G478" i="1" s="1"/>
  <c r="H479" i="1" s="1"/>
  <c r="K476" i="1"/>
  <c r="F469" i="1"/>
  <c r="G470" i="1" s="1"/>
  <c r="H471" i="1" s="1"/>
  <c r="K468" i="1"/>
  <c r="F461" i="1"/>
  <c r="G462" i="1" s="1"/>
  <c r="H463" i="1" s="1"/>
  <c r="K460" i="1"/>
  <c r="F453" i="1"/>
  <c r="G454" i="1" s="1"/>
  <c r="H455" i="1" s="1"/>
  <c r="K452" i="1"/>
  <c r="F445" i="1"/>
  <c r="G446" i="1" s="1"/>
  <c r="H447" i="1" s="1"/>
  <c r="K444" i="1"/>
  <c r="F437" i="1"/>
  <c r="G438" i="1" s="1"/>
  <c r="H439" i="1" s="1"/>
  <c r="K436" i="1"/>
  <c r="F429" i="1"/>
  <c r="G430" i="1" s="1"/>
  <c r="H431" i="1" s="1"/>
  <c r="K428" i="1"/>
  <c r="F421" i="1"/>
  <c r="G422" i="1" s="1"/>
  <c r="H423" i="1" s="1"/>
  <c r="K420" i="1"/>
  <c r="F413" i="1"/>
  <c r="G414" i="1" s="1"/>
  <c r="H415" i="1" s="1"/>
  <c r="K412" i="1"/>
  <c r="F405" i="1"/>
  <c r="G406" i="1" s="1"/>
  <c r="H407" i="1" s="1"/>
  <c r="K404" i="1"/>
  <c r="F397" i="1"/>
  <c r="G398" i="1" s="1"/>
  <c r="H399" i="1" s="1"/>
  <c r="K396" i="1"/>
  <c r="F389" i="1"/>
  <c r="G390" i="1" s="1"/>
  <c r="H391" i="1" s="1"/>
  <c r="K388" i="1"/>
  <c r="F381" i="1"/>
  <c r="G382" i="1" s="1"/>
  <c r="H383" i="1" s="1"/>
  <c r="K380" i="1"/>
  <c r="F373" i="1"/>
  <c r="G374" i="1" s="1"/>
  <c r="H375" i="1" s="1"/>
  <c r="K372" i="1"/>
  <c r="F365" i="1"/>
  <c r="G366" i="1" s="1"/>
  <c r="H367" i="1" s="1"/>
  <c r="K364" i="1"/>
  <c r="F357" i="1"/>
  <c r="G358" i="1" s="1"/>
  <c r="H359" i="1" s="1"/>
  <c r="K356" i="1"/>
  <c r="F349" i="1"/>
  <c r="G350" i="1" s="1"/>
  <c r="H351" i="1" s="1"/>
  <c r="K348" i="1"/>
  <c r="F341" i="1"/>
  <c r="G342" i="1" s="1"/>
  <c r="H343" i="1" s="1"/>
  <c r="K340" i="1"/>
  <c r="F333" i="1"/>
  <c r="G334" i="1" s="1"/>
  <c r="H335" i="1" s="1"/>
  <c r="K332" i="1"/>
  <c r="F325" i="1"/>
  <c r="G326" i="1" s="1"/>
  <c r="H327" i="1" s="1"/>
  <c r="K324" i="1"/>
  <c r="F317" i="1"/>
  <c r="G318" i="1" s="1"/>
  <c r="H319" i="1" s="1"/>
  <c r="K316" i="1"/>
  <c r="F309" i="1"/>
  <c r="G310" i="1" s="1"/>
  <c r="H311" i="1" s="1"/>
  <c r="K308" i="1"/>
  <c r="F301" i="1"/>
  <c r="G302" i="1" s="1"/>
  <c r="H303" i="1" s="1"/>
  <c r="K300" i="1"/>
  <c r="F293" i="1"/>
  <c r="G294" i="1" s="1"/>
  <c r="H295" i="1" s="1"/>
  <c r="K292" i="1"/>
  <c r="F285" i="1"/>
  <c r="G286" i="1" s="1"/>
  <c r="H287" i="1" s="1"/>
  <c r="K284" i="1"/>
  <c r="F277" i="1"/>
  <c r="G278" i="1" s="1"/>
  <c r="H279" i="1" s="1"/>
  <c r="K276" i="1"/>
  <c r="F269" i="1"/>
  <c r="G270" i="1" s="1"/>
  <c r="H271" i="1" s="1"/>
  <c r="K268" i="1"/>
  <c r="F261" i="1"/>
  <c r="G262" i="1" s="1"/>
  <c r="H263" i="1" s="1"/>
  <c r="K260" i="1"/>
  <c r="F253" i="1"/>
  <c r="G254" i="1" s="1"/>
  <c r="H255" i="1" s="1"/>
  <c r="K252" i="1"/>
  <c r="F245" i="1"/>
  <c r="G246" i="1" s="1"/>
  <c r="H247" i="1" s="1"/>
  <c r="K244" i="1"/>
  <c r="F237" i="1"/>
  <c r="G238" i="1" s="1"/>
  <c r="H239" i="1" s="1"/>
  <c r="K236" i="1"/>
  <c r="F390" i="1"/>
  <c r="G391" i="1" s="1"/>
  <c r="H392" i="1" s="1"/>
  <c r="K389" i="1"/>
  <c r="F382" i="1"/>
  <c r="G383" i="1" s="1"/>
  <c r="H384" i="1" s="1"/>
  <c r="K381" i="1"/>
  <c r="F374" i="1"/>
  <c r="G375" i="1" s="1"/>
  <c r="H376" i="1" s="1"/>
  <c r="K373" i="1"/>
  <c r="F366" i="1"/>
  <c r="G367" i="1" s="1"/>
  <c r="H368" i="1" s="1"/>
  <c r="K365" i="1"/>
  <c r="F358" i="1"/>
  <c r="G359" i="1" s="1"/>
  <c r="H360" i="1" s="1"/>
  <c r="K357" i="1"/>
  <c r="F350" i="1"/>
  <c r="G351" i="1" s="1"/>
  <c r="H352" i="1" s="1"/>
  <c r="K349" i="1"/>
  <c r="F342" i="1"/>
  <c r="G343" i="1" s="1"/>
  <c r="H344" i="1" s="1"/>
  <c r="K341" i="1"/>
  <c r="F334" i="1"/>
  <c r="G335" i="1" s="1"/>
  <c r="H336" i="1" s="1"/>
  <c r="K333" i="1"/>
  <c r="F326" i="1"/>
  <c r="G327" i="1" s="1"/>
  <c r="H328" i="1" s="1"/>
  <c r="K325" i="1"/>
  <c r="F318" i="1"/>
  <c r="G319" i="1" s="1"/>
  <c r="H320" i="1" s="1"/>
  <c r="K317" i="1"/>
  <c r="F310" i="1"/>
  <c r="G311" i="1" s="1"/>
  <c r="H312" i="1" s="1"/>
  <c r="K309" i="1"/>
  <c r="F302" i="1"/>
  <c r="G303" i="1" s="1"/>
  <c r="H304" i="1" s="1"/>
  <c r="K301" i="1"/>
  <c r="F294" i="1"/>
  <c r="G295" i="1" s="1"/>
  <c r="H296" i="1" s="1"/>
  <c r="K293" i="1"/>
  <c r="F286" i="1"/>
  <c r="G287" i="1" s="1"/>
  <c r="H288" i="1" s="1"/>
  <c r="K285" i="1"/>
  <c r="F278" i="1"/>
  <c r="G279" i="1" s="1"/>
  <c r="H280" i="1" s="1"/>
  <c r="K277" i="1"/>
  <c r="F270" i="1"/>
  <c r="G271" i="1" s="1"/>
  <c r="H272" i="1" s="1"/>
  <c r="K269" i="1"/>
  <c r="F262" i="1"/>
  <c r="G263" i="1" s="1"/>
  <c r="H264" i="1" s="1"/>
  <c r="K261" i="1"/>
  <c r="F254" i="1"/>
  <c r="G255" i="1" s="1"/>
  <c r="H256" i="1" s="1"/>
  <c r="K253" i="1"/>
  <c r="F246" i="1"/>
  <c r="G247" i="1" s="1"/>
  <c r="H248" i="1" s="1"/>
  <c r="K245" i="1"/>
  <c r="F238" i="1"/>
  <c r="G239" i="1" s="1"/>
  <c r="H240" i="1" s="1"/>
  <c r="K237" i="1"/>
  <c r="F230" i="1"/>
  <c r="G231" i="1" s="1"/>
  <c r="H232" i="1" s="1"/>
  <c r="K229" i="1"/>
  <c r="F222" i="1"/>
  <c r="G223" i="1" s="1"/>
  <c r="H224" i="1" s="1"/>
  <c r="K221" i="1"/>
  <c r="F214" i="1"/>
  <c r="G215" i="1" s="1"/>
  <c r="H216" i="1" s="1"/>
  <c r="K213" i="1"/>
  <c r="F206" i="1"/>
  <c r="G207" i="1" s="1"/>
  <c r="H208" i="1" s="1"/>
  <c r="K205" i="1"/>
  <c r="F198" i="1"/>
  <c r="G199" i="1" s="1"/>
  <c r="H200" i="1" s="1"/>
  <c r="K197" i="1"/>
  <c r="F190" i="1"/>
  <c r="G191" i="1" s="1"/>
  <c r="H192" i="1" s="1"/>
  <c r="K189" i="1"/>
  <c r="F182" i="1"/>
  <c r="G183" i="1" s="1"/>
  <c r="H184" i="1" s="1"/>
  <c r="K181" i="1"/>
  <c r="F174" i="1"/>
  <c r="G175" i="1" s="1"/>
  <c r="H176" i="1" s="1"/>
  <c r="K173" i="1"/>
  <c r="F166" i="1"/>
  <c r="G167" i="1" s="1"/>
  <c r="H168" i="1" s="1"/>
  <c r="K165" i="1"/>
  <c r="F158" i="1"/>
  <c r="G159" i="1" s="1"/>
  <c r="H160" i="1" s="1"/>
  <c r="K157" i="1"/>
  <c r="F150" i="1"/>
  <c r="G151" i="1" s="1"/>
  <c r="H152" i="1" s="1"/>
  <c r="K149" i="1"/>
  <c r="F142" i="1"/>
  <c r="G143" i="1" s="1"/>
  <c r="H144" i="1" s="1"/>
  <c r="K141" i="1"/>
  <c r="F134" i="1"/>
  <c r="G135" i="1" s="1"/>
  <c r="H136" i="1" s="1"/>
  <c r="K133" i="1"/>
  <c r="F126" i="1"/>
  <c r="G127" i="1" s="1"/>
  <c r="H128" i="1" s="1"/>
  <c r="K125" i="1"/>
  <c r="F118" i="1"/>
  <c r="G119" i="1" s="1"/>
  <c r="H120" i="1" s="1"/>
  <c r="K117" i="1"/>
  <c r="F110" i="1"/>
  <c r="G111" i="1" s="1"/>
  <c r="H112" i="1" s="1"/>
  <c r="K109" i="1"/>
  <c r="F102" i="1"/>
  <c r="G103" i="1" s="1"/>
  <c r="H104" i="1" s="1"/>
  <c r="K101" i="1"/>
  <c r="F94" i="1"/>
  <c r="G95" i="1" s="1"/>
  <c r="H96" i="1" s="1"/>
  <c r="K93" i="1"/>
  <c r="F86" i="1"/>
  <c r="G87" i="1" s="1"/>
  <c r="H88" i="1" s="1"/>
  <c r="K85" i="1"/>
  <c r="F78" i="1"/>
  <c r="G79" i="1" s="1"/>
  <c r="H80" i="1" s="1"/>
  <c r="K77" i="1"/>
  <c r="F70" i="1"/>
  <c r="G71" i="1" s="1"/>
  <c r="H72" i="1" s="1"/>
  <c r="K69" i="1"/>
  <c r="F62" i="1"/>
  <c r="G63" i="1" s="1"/>
  <c r="H64" i="1" s="1"/>
  <c r="K61" i="1"/>
  <c r="F54" i="1"/>
  <c r="G55" i="1" s="1"/>
  <c r="H56" i="1" s="1"/>
  <c r="K53" i="1"/>
  <c r="F46" i="1"/>
  <c r="G47" i="1" s="1"/>
  <c r="H48" i="1" s="1"/>
  <c r="K45" i="1"/>
  <c r="F38" i="1"/>
  <c r="G39" i="1" s="1"/>
  <c r="H40" i="1" s="1"/>
  <c r="K37" i="1"/>
  <c r="F30" i="1"/>
  <c r="G31" i="1" s="1"/>
  <c r="H32" i="1" s="1"/>
  <c r="K29" i="1"/>
  <c r="F22" i="1"/>
  <c r="G23" i="1" s="1"/>
  <c r="H24" i="1" s="1"/>
  <c r="K21" i="1"/>
  <c r="F14" i="1"/>
  <c r="G15" i="1" s="1"/>
  <c r="H16" i="1" s="1"/>
  <c r="K13" i="1"/>
  <c r="F6" i="1"/>
  <c r="G7" i="1" s="1"/>
  <c r="H8" i="1" s="1"/>
  <c r="K5" i="1"/>
  <c r="F229" i="1"/>
  <c r="G230" i="1" s="1"/>
  <c r="H231" i="1" s="1"/>
  <c r="K228" i="1"/>
  <c r="F221" i="1"/>
  <c r="G222" i="1" s="1"/>
  <c r="H223" i="1" s="1"/>
  <c r="K220" i="1"/>
  <c r="F213" i="1"/>
  <c r="G214" i="1" s="1"/>
  <c r="H215" i="1" s="1"/>
  <c r="K212" i="1"/>
  <c r="F205" i="1"/>
  <c r="G206" i="1" s="1"/>
  <c r="H207" i="1" s="1"/>
  <c r="K204" i="1"/>
  <c r="F197" i="1"/>
  <c r="G198" i="1" s="1"/>
  <c r="H199" i="1" s="1"/>
  <c r="K196" i="1"/>
  <c r="F189" i="1"/>
  <c r="G190" i="1" s="1"/>
  <c r="H191" i="1" s="1"/>
  <c r="K188" i="1"/>
  <c r="F181" i="1"/>
  <c r="G182" i="1" s="1"/>
  <c r="H183" i="1" s="1"/>
  <c r="K180" i="1"/>
  <c r="F173" i="1"/>
  <c r="G174" i="1" s="1"/>
  <c r="H175" i="1" s="1"/>
  <c r="K172" i="1"/>
  <c r="F165" i="1"/>
  <c r="G166" i="1" s="1"/>
  <c r="H167" i="1" s="1"/>
  <c r="K164" i="1"/>
  <c r="F157" i="1"/>
  <c r="G158" i="1" s="1"/>
  <c r="H159" i="1" s="1"/>
  <c r="K156" i="1"/>
  <c r="F149" i="1"/>
  <c r="G150" i="1" s="1"/>
  <c r="H151" i="1" s="1"/>
  <c r="K148" i="1"/>
  <c r="F141" i="1"/>
  <c r="G142" i="1" s="1"/>
  <c r="H143" i="1" s="1"/>
  <c r="K140" i="1"/>
  <c r="F133" i="1"/>
  <c r="G134" i="1" s="1"/>
  <c r="H135" i="1" s="1"/>
  <c r="K132" i="1"/>
  <c r="F125" i="1"/>
  <c r="G126" i="1" s="1"/>
  <c r="H127" i="1" s="1"/>
  <c r="K124" i="1"/>
  <c r="F117" i="1"/>
  <c r="G118" i="1" s="1"/>
  <c r="H119" i="1" s="1"/>
  <c r="K116" i="1"/>
  <c r="F109" i="1"/>
  <c r="G110" i="1" s="1"/>
  <c r="H111" i="1" s="1"/>
  <c r="K108" i="1"/>
  <c r="F101" i="1"/>
  <c r="G102" i="1" s="1"/>
  <c r="H103" i="1" s="1"/>
  <c r="K100" i="1"/>
  <c r="F93" i="1"/>
  <c r="G94" i="1" s="1"/>
  <c r="H95" i="1" s="1"/>
  <c r="K92" i="1"/>
  <c r="F85" i="1"/>
  <c r="G86" i="1" s="1"/>
  <c r="H87" i="1" s="1"/>
  <c r="K84" i="1"/>
  <c r="F77" i="1"/>
  <c r="G78" i="1" s="1"/>
  <c r="H79" i="1" s="1"/>
  <c r="K76" i="1"/>
  <c r="F69" i="1"/>
  <c r="G70" i="1" s="1"/>
  <c r="H71" i="1" s="1"/>
  <c r="K68" i="1"/>
  <c r="F61" i="1"/>
  <c r="G62" i="1" s="1"/>
  <c r="H63" i="1" s="1"/>
  <c r="K60" i="1"/>
  <c r="F53" i="1"/>
  <c r="G54" i="1" s="1"/>
  <c r="H55" i="1" s="1"/>
  <c r="K52" i="1"/>
  <c r="F45" i="1"/>
  <c r="G46" i="1" s="1"/>
  <c r="H47" i="1" s="1"/>
  <c r="K44" i="1"/>
  <c r="F37" i="1"/>
  <c r="G38" i="1" s="1"/>
  <c r="H39" i="1" s="1"/>
  <c r="K36" i="1"/>
  <c r="F29" i="1"/>
  <c r="G30" i="1" s="1"/>
  <c r="H31" i="1" s="1"/>
  <c r="K28" i="1"/>
  <c r="F21" i="1"/>
  <c r="G22" i="1" s="1"/>
  <c r="H23" i="1" s="1"/>
  <c r="K20" i="1"/>
  <c r="F13" i="1"/>
  <c r="G14" i="1" s="1"/>
  <c r="H15" i="1" s="1"/>
  <c r="K12" i="1"/>
  <c r="F5" i="1"/>
  <c r="G6" i="1" s="1"/>
  <c r="H7" i="1" s="1"/>
  <c r="K4" i="1"/>
  <c r="F388" i="1"/>
  <c r="G389" i="1" s="1"/>
  <c r="H390" i="1" s="1"/>
  <c r="K387" i="1"/>
  <c r="F380" i="1"/>
  <c r="G381" i="1" s="1"/>
  <c r="H382" i="1" s="1"/>
  <c r="K379" i="1"/>
  <c r="F372" i="1"/>
  <c r="G373" i="1" s="1"/>
  <c r="H374" i="1" s="1"/>
  <c r="K371" i="1"/>
  <c r="F364" i="1"/>
  <c r="G365" i="1" s="1"/>
  <c r="H366" i="1" s="1"/>
  <c r="K363" i="1"/>
  <c r="F356" i="1"/>
  <c r="G357" i="1" s="1"/>
  <c r="H358" i="1" s="1"/>
  <c r="K355" i="1"/>
  <c r="F348" i="1"/>
  <c r="G349" i="1" s="1"/>
  <c r="H350" i="1" s="1"/>
  <c r="K347" i="1"/>
  <c r="F340" i="1"/>
  <c r="G341" i="1" s="1"/>
  <c r="H342" i="1" s="1"/>
  <c r="K339" i="1"/>
  <c r="F332" i="1"/>
  <c r="G333" i="1" s="1"/>
  <c r="H334" i="1" s="1"/>
  <c r="K331" i="1"/>
  <c r="F324" i="1"/>
  <c r="G325" i="1" s="1"/>
  <c r="H326" i="1" s="1"/>
  <c r="K323" i="1"/>
  <c r="F316" i="1"/>
  <c r="G317" i="1" s="1"/>
  <c r="H318" i="1" s="1"/>
  <c r="K315" i="1"/>
  <c r="F308" i="1"/>
  <c r="G309" i="1" s="1"/>
  <c r="H310" i="1" s="1"/>
  <c r="K307" i="1"/>
  <c r="F300" i="1"/>
  <c r="G301" i="1" s="1"/>
  <c r="H302" i="1" s="1"/>
  <c r="K299" i="1"/>
  <c r="F292" i="1"/>
  <c r="G293" i="1" s="1"/>
  <c r="H294" i="1" s="1"/>
  <c r="K291" i="1"/>
  <c r="F284" i="1"/>
  <c r="G285" i="1" s="1"/>
  <c r="H286" i="1" s="1"/>
  <c r="K283" i="1"/>
  <c r="F276" i="1"/>
  <c r="G277" i="1" s="1"/>
  <c r="H278" i="1" s="1"/>
  <c r="K275" i="1"/>
  <c r="F268" i="1"/>
  <c r="G269" i="1" s="1"/>
  <c r="H270" i="1" s="1"/>
  <c r="K267" i="1"/>
  <c r="F260" i="1"/>
  <c r="G261" i="1" s="1"/>
  <c r="H262" i="1" s="1"/>
  <c r="K259" i="1"/>
  <c r="F252" i="1"/>
  <c r="G253" i="1" s="1"/>
  <c r="H254" i="1" s="1"/>
  <c r="K251" i="1"/>
  <c r="F244" i="1"/>
  <c r="G245" i="1" s="1"/>
  <c r="H246" i="1" s="1"/>
  <c r="K243" i="1"/>
  <c r="F236" i="1"/>
  <c r="G237" i="1" s="1"/>
  <c r="H238" i="1" s="1"/>
  <c r="K235" i="1"/>
  <c r="F228" i="1"/>
  <c r="G229" i="1" s="1"/>
  <c r="H230" i="1" s="1"/>
  <c r="K227" i="1"/>
  <c r="F220" i="1"/>
  <c r="G221" i="1" s="1"/>
  <c r="H222" i="1" s="1"/>
  <c r="K219" i="1"/>
  <c r="F212" i="1"/>
  <c r="G213" i="1" s="1"/>
  <c r="H214" i="1" s="1"/>
  <c r="K211" i="1"/>
  <c r="F204" i="1"/>
  <c r="G205" i="1" s="1"/>
  <c r="H206" i="1" s="1"/>
  <c r="K203" i="1"/>
  <c r="F196" i="1"/>
  <c r="G197" i="1" s="1"/>
  <c r="H198" i="1" s="1"/>
  <c r="K195" i="1"/>
  <c r="F188" i="1"/>
  <c r="G189" i="1" s="1"/>
  <c r="H190" i="1" s="1"/>
  <c r="K187" i="1"/>
  <c r="F180" i="1"/>
  <c r="G181" i="1" s="1"/>
  <c r="H182" i="1" s="1"/>
  <c r="K179" i="1"/>
  <c r="F172" i="1"/>
  <c r="G173" i="1" s="1"/>
  <c r="H174" i="1" s="1"/>
  <c r="K171" i="1"/>
  <c r="F164" i="1"/>
  <c r="G165" i="1" s="1"/>
  <c r="H166" i="1" s="1"/>
  <c r="K163" i="1"/>
  <c r="F156" i="1"/>
  <c r="G157" i="1" s="1"/>
  <c r="H158" i="1" s="1"/>
  <c r="K155" i="1"/>
  <c r="F148" i="1"/>
  <c r="G149" i="1" s="1"/>
  <c r="H150" i="1" s="1"/>
  <c r="K147" i="1"/>
  <c r="F140" i="1"/>
  <c r="G141" i="1" s="1"/>
  <c r="H142" i="1" s="1"/>
  <c r="K139" i="1"/>
  <c r="F132" i="1"/>
  <c r="G133" i="1" s="1"/>
  <c r="H134" i="1" s="1"/>
  <c r="K131" i="1"/>
  <c r="F124" i="1"/>
  <c r="G125" i="1" s="1"/>
  <c r="H126" i="1" s="1"/>
  <c r="K123" i="1"/>
  <c r="F116" i="1"/>
  <c r="G117" i="1" s="1"/>
  <c r="H118" i="1" s="1"/>
  <c r="K115" i="1"/>
  <c r="F108" i="1"/>
  <c r="G109" i="1" s="1"/>
  <c r="H110" i="1" s="1"/>
  <c r="K107" i="1"/>
  <c r="F100" i="1"/>
  <c r="G101" i="1" s="1"/>
  <c r="H102" i="1" s="1"/>
  <c r="K99" i="1"/>
  <c r="F92" i="1"/>
  <c r="G93" i="1" s="1"/>
  <c r="H94" i="1" s="1"/>
  <c r="K91" i="1"/>
  <c r="F84" i="1"/>
  <c r="G85" i="1" s="1"/>
  <c r="H86" i="1" s="1"/>
  <c r="K83" i="1"/>
  <c r="F76" i="1"/>
  <c r="G77" i="1" s="1"/>
  <c r="H78" i="1" s="1"/>
  <c r="K75" i="1"/>
  <c r="F68" i="1"/>
  <c r="G69" i="1" s="1"/>
  <c r="H70" i="1" s="1"/>
  <c r="K67" i="1"/>
  <c r="F60" i="1"/>
  <c r="G61" i="1" s="1"/>
  <c r="H62" i="1" s="1"/>
  <c r="K59" i="1"/>
  <c r="F52" i="1"/>
  <c r="G53" i="1" s="1"/>
  <c r="H54" i="1" s="1"/>
  <c r="K51" i="1"/>
  <c r="F44" i="1"/>
  <c r="G45" i="1" s="1"/>
  <c r="H46" i="1" s="1"/>
  <c r="K43" i="1"/>
  <c r="F36" i="1"/>
  <c r="G37" i="1" s="1"/>
  <c r="H38" i="1" s="1"/>
  <c r="K35" i="1"/>
  <c r="F28" i="1"/>
  <c r="G29" i="1" s="1"/>
  <c r="H30" i="1" s="1"/>
  <c r="K27" i="1"/>
  <c r="F20" i="1"/>
  <c r="G21" i="1" s="1"/>
  <c r="H22" i="1" s="1"/>
  <c r="K19" i="1"/>
  <c r="F12" i="1"/>
  <c r="G13" i="1" s="1"/>
  <c r="H14" i="1" s="1"/>
  <c r="K11" i="1"/>
  <c r="F195" i="1"/>
  <c r="G196" i="1" s="1"/>
  <c r="H197" i="1" s="1"/>
  <c r="K194" i="1"/>
  <c r="F187" i="1"/>
  <c r="G188" i="1" s="1"/>
  <c r="H189" i="1" s="1"/>
  <c r="K186" i="1"/>
  <c r="F179" i="1"/>
  <c r="G180" i="1" s="1"/>
  <c r="H181" i="1" s="1"/>
  <c r="K178" i="1"/>
  <c r="F171" i="1"/>
  <c r="G172" i="1" s="1"/>
  <c r="H173" i="1" s="1"/>
  <c r="K170" i="1"/>
  <c r="F163" i="1"/>
  <c r="G164" i="1" s="1"/>
  <c r="H165" i="1" s="1"/>
  <c r="K162" i="1"/>
  <c r="F155" i="1"/>
  <c r="G156" i="1" s="1"/>
  <c r="H157" i="1" s="1"/>
  <c r="K154" i="1"/>
  <c r="F147" i="1"/>
  <c r="G148" i="1" s="1"/>
  <c r="H149" i="1" s="1"/>
  <c r="K146" i="1"/>
  <c r="F139" i="1"/>
  <c r="G140" i="1" s="1"/>
  <c r="H141" i="1" s="1"/>
  <c r="K138" i="1"/>
  <c r="F131" i="1"/>
  <c r="G132" i="1" s="1"/>
  <c r="H133" i="1" s="1"/>
  <c r="K130" i="1"/>
  <c r="F123" i="1"/>
  <c r="G124" i="1" s="1"/>
  <c r="H125" i="1" s="1"/>
  <c r="K122" i="1"/>
  <c r="F115" i="1"/>
  <c r="G116" i="1" s="1"/>
  <c r="H117" i="1" s="1"/>
  <c r="K114" i="1"/>
  <c r="F107" i="1"/>
  <c r="G108" i="1" s="1"/>
  <c r="H109" i="1" s="1"/>
  <c r="K106" i="1"/>
  <c r="F99" i="1"/>
  <c r="G100" i="1" s="1"/>
  <c r="H101" i="1" s="1"/>
  <c r="K98" i="1"/>
  <c r="F91" i="1"/>
  <c r="G92" i="1" s="1"/>
  <c r="H93" i="1" s="1"/>
  <c r="K90" i="1"/>
  <c r="F83" i="1"/>
  <c r="G84" i="1" s="1"/>
  <c r="H85" i="1" s="1"/>
  <c r="K82" i="1"/>
  <c r="F75" i="1"/>
  <c r="G76" i="1" s="1"/>
  <c r="H77" i="1" s="1"/>
  <c r="K74" i="1"/>
  <c r="F67" i="1"/>
  <c r="G68" i="1" s="1"/>
  <c r="H69" i="1" s="1"/>
  <c r="K66" i="1"/>
  <c r="F59" i="1"/>
  <c r="G60" i="1" s="1"/>
  <c r="H61" i="1" s="1"/>
  <c r="K58" i="1"/>
  <c r="F51" i="1"/>
  <c r="G52" i="1" s="1"/>
  <c r="H53" i="1" s="1"/>
  <c r="K50" i="1"/>
  <c r="F43" i="1"/>
  <c r="G44" i="1" s="1"/>
  <c r="H45" i="1" s="1"/>
  <c r="K42" i="1"/>
  <c r="F35" i="1"/>
  <c r="G36" i="1" s="1"/>
  <c r="H37" i="1" s="1"/>
  <c r="K34" i="1"/>
  <c r="F27" i="1"/>
  <c r="G28" i="1" s="1"/>
  <c r="H29" i="1" s="1"/>
  <c r="K26" i="1"/>
  <c r="F19" i="1"/>
  <c r="G20" i="1" s="1"/>
  <c r="H21" i="1" s="1"/>
  <c r="K18" i="1"/>
  <c r="F11" i="1"/>
  <c r="G12" i="1" s="1"/>
  <c r="H13" i="1" s="1"/>
  <c r="K10" i="1"/>
  <c r="F218" i="1"/>
  <c r="G219" i="1" s="1"/>
  <c r="H220" i="1" s="1"/>
  <c r="K217" i="1"/>
  <c r="F210" i="1"/>
  <c r="G211" i="1" s="1"/>
  <c r="H212" i="1" s="1"/>
  <c r="K209" i="1"/>
  <c r="F202" i="1"/>
  <c r="G203" i="1" s="1"/>
  <c r="H204" i="1" s="1"/>
  <c r="K201" i="1"/>
  <c r="F194" i="1"/>
  <c r="G195" i="1" s="1"/>
  <c r="H196" i="1" s="1"/>
  <c r="K193" i="1"/>
  <c r="F186" i="1"/>
  <c r="G187" i="1" s="1"/>
  <c r="H188" i="1" s="1"/>
  <c r="K185" i="1"/>
  <c r="F178" i="1"/>
  <c r="G179" i="1" s="1"/>
  <c r="H180" i="1" s="1"/>
  <c r="K177" i="1"/>
  <c r="F170" i="1"/>
  <c r="G171" i="1" s="1"/>
  <c r="H172" i="1" s="1"/>
  <c r="K169" i="1"/>
  <c r="F162" i="1"/>
  <c r="G163" i="1" s="1"/>
  <c r="H164" i="1" s="1"/>
  <c r="K161" i="1"/>
  <c r="F154" i="1"/>
  <c r="G155" i="1" s="1"/>
  <c r="H156" i="1" s="1"/>
  <c r="K153" i="1"/>
  <c r="F146" i="1"/>
  <c r="G147" i="1" s="1"/>
  <c r="H148" i="1" s="1"/>
  <c r="K145" i="1"/>
  <c r="F138" i="1"/>
  <c r="G139" i="1" s="1"/>
  <c r="H140" i="1" s="1"/>
  <c r="K137" i="1"/>
  <c r="F130" i="1"/>
  <c r="G131" i="1" s="1"/>
  <c r="H132" i="1" s="1"/>
  <c r="K129" i="1"/>
  <c r="F122" i="1"/>
  <c r="G123" i="1" s="1"/>
  <c r="H124" i="1" s="1"/>
  <c r="K121" i="1"/>
  <c r="F114" i="1"/>
  <c r="G115" i="1" s="1"/>
  <c r="H116" i="1" s="1"/>
  <c r="K113" i="1"/>
  <c r="F106" i="1"/>
  <c r="G107" i="1" s="1"/>
  <c r="H108" i="1" s="1"/>
  <c r="K105" i="1"/>
  <c r="F98" i="1"/>
  <c r="G99" i="1" s="1"/>
  <c r="H100" i="1" s="1"/>
  <c r="K97" i="1"/>
  <c r="F90" i="1"/>
  <c r="G91" i="1" s="1"/>
  <c r="H92" i="1" s="1"/>
  <c r="K89" i="1"/>
  <c r="F82" i="1"/>
  <c r="G83" i="1" s="1"/>
  <c r="H84" i="1" s="1"/>
  <c r="K81" i="1"/>
  <c r="F74" i="1"/>
  <c r="G75" i="1" s="1"/>
  <c r="H76" i="1" s="1"/>
  <c r="K73" i="1"/>
  <c r="F66" i="1"/>
  <c r="G67" i="1" s="1"/>
  <c r="H68" i="1" s="1"/>
  <c r="K65" i="1"/>
  <c r="F58" i="1"/>
  <c r="G59" i="1" s="1"/>
  <c r="H60" i="1" s="1"/>
  <c r="K57" i="1"/>
  <c r="F50" i="1"/>
  <c r="G51" i="1" s="1"/>
  <c r="H52" i="1" s="1"/>
  <c r="K49" i="1"/>
  <c r="F42" i="1"/>
  <c r="G43" i="1" s="1"/>
  <c r="H44" i="1" s="1"/>
  <c r="K41" i="1"/>
  <c r="F34" i="1"/>
  <c r="G35" i="1" s="1"/>
  <c r="H36" i="1" s="1"/>
  <c r="K33" i="1"/>
  <c r="F26" i="1"/>
  <c r="G27" i="1" s="1"/>
  <c r="H28" i="1" s="1"/>
  <c r="K25" i="1"/>
  <c r="F18" i="1"/>
  <c r="G19" i="1" s="1"/>
  <c r="H20" i="1" s="1"/>
  <c r="K17" i="1"/>
  <c r="F10" i="1"/>
  <c r="G11" i="1" s="1"/>
  <c r="H12" i="1" s="1"/>
  <c r="K9" i="1"/>
  <c r="F217" i="1"/>
  <c r="G218" i="1" s="1"/>
  <c r="H219" i="1" s="1"/>
  <c r="K216" i="1"/>
  <c r="F209" i="1"/>
  <c r="G210" i="1" s="1"/>
  <c r="H211" i="1" s="1"/>
  <c r="K208" i="1"/>
  <c r="F201" i="1"/>
  <c r="G202" i="1" s="1"/>
  <c r="H203" i="1" s="1"/>
  <c r="K200" i="1"/>
  <c r="F193" i="1"/>
  <c r="G194" i="1" s="1"/>
  <c r="H195" i="1" s="1"/>
  <c r="K192" i="1"/>
  <c r="F185" i="1"/>
  <c r="G186" i="1" s="1"/>
  <c r="H187" i="1" s="1"/>
  <c r="K184" i="1"/>
  <c r="F177" i="1"/>
  <c r="G178" i="1" s="1"/>
  <c r="H179" i="1" s="1"/>
  <c r="K176" i="1"/>
  <c r="F169" i="1"/>
  <c r="G170" i="1" s="1"/>
  <c r="H171" i="1" s="1"/>
  <c r="K168" i="1"/>
  <c r="F161" i="1"/>
  <c r="G162" i="1" s="1"/>
  <c r="H163" i="1" s="1"/>
  <c r="K160" i="1"/>
  <c r="F153" i="1"/>
  <c r="G154" i="1" s="1"/>
  <c r="H155" i="1" s="1"/>
  <c r="K152" i="1"/>
  <c r="F145" i="1"/>
  <c r="G146" i="1" s="1"/>
  <c r="H147" i="1" s="1"/>
  <c r="K144" i="1"/>
  <c r="F137" i="1"/>
  <c r="G138" i="1" s="1"/>
  <c r="H139" i="1" s="1"/>
  <c r="K136" i="1"/>
  <c r="F129" i="1"/>
  <c r="G130" i="1" s="1"/>
  <c r="H131" i="1" s="1"/>
  <c r="K128" i="1"/>
  <c r="F121" i="1"/>
  <c r="G122" i="1" s="1"/>
  <c r="H123" i="1" s="1"/>
  <c r="K120" i="1"/>
  <c r="F113" i="1"/>
  <c r="G114" i="1" s="1"/>
  <c r="H115" i="1" s="1"/>
  <c r="K112" i="1"/>
  <c r="F105" i="1"/>
  <c r="G106" i="1" s="1"/>
  <c r="H107" i="1" s="1"/>
  <c r="K104" i="1"/>
  <c r="F97" i="1"/>
  <c r="G98" i="1" s="1"/>
  <c r="H99" i="1" s="1"/>
  <c r="K96" i="1"/>
  <c r="F89" i="1"/>
  <c r="G90" i="1" s="1"/>
  <c r="H91" i="1" s="1"/>
  <c r="K88" i="1"/>
  <c r="F81" i="1"/>
  <c r="G82" i="1" s="1"/>
  <c r="H83" i="1" s="1"/>
  <c r="K80" i="1"/>
  <c r="F73" i="1"/>
  <c r="G74" i="1" s="1"/>
  <c r="H75" i="1" s="1"/>
  <c r="K72" i="1"/>
  <c r="F65" i="1"/>
  <c r="G66" i="1" s="1"/>
  <c r="H67" i="1" s="1"/>
  <c r="K64" i="1"/>
  <c r="F57" i="1"/>
  <c r="G58" i="1" s="1"/>
  <c r="H59" i="1" s="1"/>
  <c r="K56" i="1"/>
  <c r="F49" i="1"/>
  <c r="G50" i="1" s="1"/>
  <c r="H51" i="1" s="1"/>
  <c r="K48" i="1"/>
  <c r="F41" i="1"/>
  <c r="G42" i="1" s="1"/>
  <c r="H43" i="1" s="1"/>
  <c r="K40" i="1"/>
  <c r="F33" i="1"/>
  <c r="G34" i="1" s="1"/>
  <c r="H35" i="1" s="1"/>
  <c r="K32" i="1"/>
  <c r="F25" i="1"/>
  <c r="G26" i="1" s="1"/>
  <c r="H27" i="1" s="1"/>
  <c r="K24" i="1"/>
  <c r="F17" i="1"/>
  <c r="G18" i="1" s="1"/>
  <c r="H19" i="1" s="1"/>
  <c r="K16" i="1"/>
  <c r="F9" i="1"/>
  <c r="G10" i="1" s="1"/>
  <c r="H11" i="1" s="1"/>
  <c r="K8" i="1"/>
  <c r="F288" i="1"/>
  <c r="G289" i="1" s="1"/>
  <c r="H290" i="1" s="1"/>
  <c r="K287" i="1"/>
  <c r="F280" i="1"/>
  <c r="G281" i="1" s="1"/>
  <c r="H282" i="1" s="1"/>
  <c r="K279" i="1"/>
  <c r="F272" i="1"/>
  <c r="G273" i="1" s="1"/>
  <c r="H274" i="1" s="1"/>
  <c r="K271" i="1"/>
  <c r="F264" i="1"/>
  <c r="G265" i="1" s="1"/>
  <c r="H266" i="1" s="1"/>
  <c r="K263" i="1"/>
  <c r="F256" i="1"/>
  <c r="G257" i="1" s="1"/>
  <c r="H258" i="1" s="1"/>
  <c r="K255" i="1"/>
  <c r="F248" i="1"/>
  <c r="G249" i="1" s="1"/>
  <c r="H250" i="1" s="1"/>
  <c r="K247" i="1"/>
  <c r="F240" i="1"/>
  <c r="G241" i="1" s="1"/>
  <c r="H242" i="1" s="1"/>
  <c r="K239" i="1"/>
  <c r="F232" i="1"/>
  <c r="G233" i="1" s="1"/>
  <c r="H234" i="1" s="1"/>
  <c r="K231" i="1"/>
  <c r="F224" i="1"/>
  <c r="G225" i="1" s="1"/>
  <c r="H226" i="1" s="1"/>
  <c r="K223" i="1"/>
  <c r="F216" i="1"/>
  <c r="G217" i="1" s="1"/>
  <c r="H218" i="1" s="1"/>
  <c r="K215" i="1"/>
  <c r="F208" i="1"/>
  <c r="G209" i="1" s="1"/>
  <c r="H210" i="1" s="1"/>
  <c r="K207" i="1"/>
  <c r="F200" i="1"/>
  <c r="G201" i="1" s="1"/>
  <c r="H202" i="1" s="1"/>
  <c r="K199" i="1"/>
  <c r="F192" i="1"/>
  <c r="G193" i="1" s="1"/>
  <c r="H194" i="1" s="1"/>
  <c r="K191" i="1"/>
  <c r="F184" i="1"/>
  <c r="G185" i="1" s="1"/>
  <c r="H186" i="1" s="1"/>
  <c r="K183" i="1"/>
  <c r="F176" i="1"/>
  <c r="G177" i="1" s="1"/>
  <c r="H178" i="1" s="1"/>
  <c r="K175" i="1"/>
  <c r="F168" i="1"/>
  <c r="G169" i="1" s="1"/>
  <c r="H170" i="1" s="1"/>
  <c r="K167" i="1"/>
  <c r="F160" i="1"/>
  <c r="G161" i="1" s="1"/>
  <c r="H162" i="1" s="1"/>
  <c r="K159" i="1"/>
  <c r="F152" i="1"/>
  <c r="G153" i="1" s="1"/>
  <c r="H154" i="1" s="1"/>
  <c r="K151" i="1"/>
  <c r="F144" i="1"/>
  <c r="G145" i="1" s="1"/>
  <c r="H146" i="1" s="1"/>
  <c r="K143" i="1"/>
  <c r="F136" i="1"/>
  <c r="G137" i="1" s="1"/>
  <c r="H138" i="1" s="1"/>
  <c r="K135" i="1"/>
  <c r="F128" i="1"/>
  <c r="G129" i="1" s="1"/>
  <c r="H130" i="1" s="1"/>
  <c r="K127" i="1"/>
  <c r="F120" i="1"/>
  <c r="G121" i="1" s="1"/>
  <c r="H122" i="1" s="1"/>
  <c r="K119" i="1"/>
  <c r="F112" i="1"/>
  <c r="G113" i="1" s="1"/>
  <c r="H114" i="1" s="1"/>
  <c r="K111" i="1"/>
  <c r="F104" i="1"/>
  <c r="G105" i="1" s="1"/>
  <c r="H106" i="1" s="1"/>
  <c r="K103" i="1"/>
  <c r="F96" i="1"/>
  <c r="G97" i="1" s="1"/>
  <c r="H98" i="1" s="1"/>
  <c r="K95" i="1"/>
  <c r="F88" i="1"/>
  <c r="G89" i="1" s="1"/>
  <c r="H90" i="1" s="1"/>
  <c r="K87" i="1"/>
  <c r="F80" i="1"/>
  <c r="G81" i="1" s="1"/>
  <c r="H82" i="1" s="1"/>
  <c r="K79" i="1"/>
  <c r="F72" i="1"/>
  <c r="G73" i="1" s="1"/>
  <c r="H74" i="1" s="1"/>
  <c r="K71" i="1"/>
  <c r="F64" i="1"/>
  <c r="G65" i="1" s="1"/>
  <c r="H66" i="1" s="1"/>
  <c r="K63" i="1"/>
  <c r="F56" i="1"/>
  <c r="G57" i="1" s="1"/>
  <c r="H58" i="1" s="1"/>
  <c r="K55" i="1"/>
  <c r="F48" i="1"/>
  <c r="G49" i="1" s="1"/>
  <c r="H50" i="1" s="1"/>
  <c r="K47" i="1"/>
  <c r="F40" i="1"/>
  <c r="G41" i="1" s="1"/>
  <c r="H42" i="1" s="1"/>
  <c r="K39" i="1"/>
  <c r="F32" i="1"/>
  <c r="G33" i="1" s="1"/>
  <c r="H34" i="1" s="1"/>
  <c r="K31" i="1"/>
  <c r="F24" i="1"/>
  <c r="G25" i="1" s="1"/>
  <c r="H26" i="1" s="1"/>
  <c r="K23" i="1"/>
  <c r="F16" i="1"/>
  <c r="G17" i="1" s="1"/>
  <c r="H18" i="1" s="1"/>
  <c r="K15" i="1"/>
  <c r="F8" i="1"/>
  <c r="G9" i="1" s="1"/>
  <c r="H10" i="1" s="1"/>
  <c r="K7" i="1"/>
  <c r="F287" i="1"/>
  <c r="G288" i="1" s="1"/>
  <c r="H289" i="1" s="1"/>
  <c r="K286" i="1"/>
  <c r="F279" i="1"/>
  <c r="G280" i="1" s="1"/>
  <c r="H281" i="1" s="1"/>
  <c r="K278" i="1"/>
  <c r="F271" i="1"/>
  <c r="G272" i="1" s="1"/>
  <c r="H273" i="1" s="1"/>
  <c r="K270" i="1"/>
  <c r="F263" i="1"/>
  <c r="G264" i="1" s="1"/>
  <c r="H265" i="1" s="1"/>
  <c r="K262" i="1"/>
  <c r="F255" i="1"/>
  <c r="G256" i="1" s="1"/>
  <c r="H257" i="1" s="1"/>
  <c r="K254" i="1"/>
  <c r="F247" i="1"/>
  <c r="G248" i="1" s="1"/>
  <c r="H249" i="1" s="1"/>
  <c r="K246" i="1"/>
  <c r="F239" i="1"/>
  <c r="G240" i="1" s="1"/>
  <c r="H241" i="1" s="1"/>
  <c r="K238" i="1"/>
  <c r="F231" i="1"/>
  <c r="G232" i="1" s="1"/>
  <c r="H233" i="1" s="1"/>
  <c r="K230" i="1"/>
  <c r="F223" i="1"/>
  <c r="G224" i="1" s="1"/>
  <c r="H225" i="1" s="1"/>
  <c r="K222" i="1"/>
  <c r="F215" i="1"/>
  <c r="G216" i="1" s="1"/>
  <c r="H217" i="1" s="1"/>
  <c r="K214" i="1"/>
  <c r="F207" i="1"/>
  <c r="G208" i="1" s="1"/>
  <c r="H209" i="1" s="1"/>
  <c r="K206" i="1"/>
  <c r="F199" i="1"/>
  <c r="G200" i="1" s="1"/>
  <c r="H201" i="1" s="1"/>
  <c r="K198" i="1"/>
  <c r="F191" i="1"/>
  <c r="G192" i="1" s="1"/>
  <c r="H193" i="1" s="1"/>
  <c r="K190" i="1"/>
  <c r="F183" i="1"/>
  <c r="G184" i="1" s="1"/>
  <c r="H185" i="1" s="1"/>
  <c r="K182" i="1"/>
  <c r="F175" i="1"/>
  <c r="G176" i="1" s="1"/>
  <c r="H177" i="1" s="1"/>
  <c r="K174" i="1"/>
  <c r="F167" i="1"/>
  <c r="G168" i="1" s="1"/>
  <c r="H169" i="1" s="1"/>
  <c r="K166" i="1"/>
  <c r="F159" i="1"/>
  <c r="G160" i="1" s="1"/>
  <c r="H161" i="1" s="1"/>
  <c r="K158" i="1"/>
  <c r="F151" i="1"/>
  <c r="G152" i="1" s="1"/>
  <c r="H153" i="1" s="1"/>
  <c r="K150" i="1"/>
  <c r="F143" i="1"/>
  <c r="G144" i="1" s="1"/>
  <c r="H145" i="1" s="1"/>
  <c r="K142" i="1"/>
  <c r="F135" i="1"/>
  <c r="G136" i="1" s="1"/>
  <c r="H137" i="1" s="1"/>
  <c r="K134" i="1"/>
  <c r="F127" i="1"/>
  <c r="G128" i="1" s="1"/>
  <c r="H129" i="1" s="1"/>
  <c r="K126" i="1"/>
  <c r="F119" i="1"/>
  <c r="G120" i="1" s="1"/>
  <c r="H121" i="1" s="1"/>
  <c r="K118" i="1"/>
  <c r="F111" i="1"/>
  <c r="G112" i="1" s="1"/>
  <c r="H113" i="1" s="1"/>
  <c r="K110" i="1"/>
  <c r="F103" i="1"/>
  <c r="G104" i="1" s="1"/>
  <c r="H105" i="1" s="1"/>
  <c r="K102" i="1"/>
  <c r="F95" i="1"/>
  <c r="G96" i="1" s="1"/>
  <c r="H97" i="1" s="1"/>
  <c r="K94" i="1"/>
  <c r="F87" i="1"/>
  <c r="G88" i="1" s="1"/>
  <c r="H89" i="1" s="1"/>
  <c r="K86" i="1"/>
  <c r="F79" i="1"/>
  <c r="G80" i="1" s="1"/>
  <c r="H81" i="1" s="1"/>
  <c r="K78" i="1"/>
  <c r="F71" i="1"/>
  <c r="G72" i="1" s="1"/>
  <c r="H73" i="1" s="1"/>
  <c r="K70" i="1"/>
  <c r="F63" i="1"/>
  <c r="G64" i="1" s="1"/>
  <c r="H65" i="1" s="1"/>
  <c r="K62" i="1"/>
  <c r="F55" i="1"/>
  <c r="G56" i="1" s="1"/>
  <c r="H57" i="1" s="1"/>
  <c r="K54" i="1"/>
  <c r="F47" i="1"/>
  <c r="G48" i="1" s="1"/>
  <c r="H49" i="1" s="1"/>
  <c r="K46" i="1"/>
  <c r="F39" i="1"/>
  <c r="G40" i="1" s="1"/>
  <c r="H41" i="1" s="1"/>
  <c r="K38" i="1"/>
  <c r="F31" i="1"/>
  <c r="G32" i="1" s="1"/>
  <c r="H33" i="1" s="1"/>
  <c r="K30" i="1"/>
  <c r="F23" i="1"/>
  <c r="G24" i="1" s="1"/>
  <c r="H25" i="1" s="1"/>
  <c r="K22" i="1"/>
  <c r="F15" i="1"/>
  <c r="G16" i="1" s="1"/>
  <c r="H17" i="1" s="1"/>
  <c r="K14" i="1"/>
  <c r="F7" i="1"/>
  <c r="G8" i="1" s="1"/>
  <c r="H9" i="1" s="1"/>
  <c r="K6" i="1"/>
  <c r="E1266" i="1"/>
  <c r="D1266" i="1"/>
  <c r="E1265" i="1"/>
  <c r="D1265" i="1"/>
  <c r="E1264" i="1"/>
  <c r="D1264" i="1"/>
  <c r="E1267" i="1"/>
  <c r="E1263" i="1"/>
  <c r="D1267" i="1"/>
  <c r="G1276" i="1" l="1"/>
  <c r="D1277" i="1"/>
  <c r="L1262" i="1"/>
  <c r="L1264" i="1" s="1"/>
</calcChain>
</file>

<file path=xl/sharedStrings.xml><?xml version="1.0" encoding="utf-8"?>
<sst xmlns="http://schemas.openxmlformats.org/spreadsheetml/2006/main" count="43" uniqueCount="29">
  <si>
    <t>Tesla</t>
  </si>
  <si>
    <t>Expected</t>
  </si>
  <si>
    <t>Squared difference</t>
  </si>
  <si>
    <t>SP500</t>
  </si>
  <si>
    <t>Resid (-1)</t>
  </si>
  <si>
    <t>Resid</t>
  </si>
  <si>
    <t>Resid (-2)</t>
  </si>
  <si>
    <t>Resid (-3)</t>
  </si>
  <si>
    <t>OLS</t>
  </si>
  <si>
    <t>beta</t>
  </si>
  <si>
    <t>alpha</t>
  </si>
  <si>
    <t>coeff</t>
  </si>
  <si>
    <t>se</t>
  </si>
  <si>
    <t>lag 3</t>
  </si>
  <si>
    <t>lag 2</t>
  </si>
  <si>
    <t>lag 1</t>
  </si>
  <si>
    <t>F-stat</t>
  </si>
  <si>
    <t>Adj F-stat</t>
  </si>
  <si>
    <t>p-value</t>
  </si>
  <si>
    <t>Chi-sq stat</t>
  </si>
  <si>
    <t>Q stat</t>
  </si>
  <si>
    <t>Box-Pierce</t>
  </si>
  <si>
    <t>Ljung-Box</t>
  </si>
  <si>
    <t>Sum sq diff in resid</t>
  </si>
  <si>
    <t>Sum sq resid</t>
  </si>
  <si>
    <t>Durbin-Watson stat</t>
  </si>
  <si>
    <t>LM test</t>
  </si>
  <si>
    <t>Breuch-Godfrey test</t>
  </si>
  <si>
    <t>Q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</si>
</sst>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214312</xdr:colOff>
      <xdr:row>1292</xdr:row>
      <xdr:rowOff>14287</xdr:rowOff>
    </xdr:from>
    <xdr:ext cx="1959447" cy="473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8BEE03-EEE9-47B3-A6E9-DBAF9D1E3DEA}"/>
                </a:ext>
              </a:extLst>
            </xdr:cNvPr>
            <xdr:cNvSpPr txBox="1"/>
          </xdr:nvSpPr>
          <xdr:spPr>
            <a:xfrm>
              <a:off x="4157662" y="246140287"/>
              <a:ext cx="1959447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𝐿𝐵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+2)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𝛽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~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8BEE03-EEE9-47B3-A6E9-DBAF9D1E3DEA}"/>
                </a:ext>
              </a:extLst>
            </xdr:cNvPr>
            <xdr:cNvSpPr txBox="1"/>
          </xdr:nvSpPr>
          <xdr:spPr>
            <a:xfrm>
              <a:off x="4157662" y="246140287"/>
              <a:ext cx="1959447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𝑄_𝐿𝐵=𝑛(𝑛+2)∑24_(𝑖=1)^𝑡▒〖(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en-GB" sz="1100" b="0" i="0">
                  <a:latin typeface="Cambria Math" panose="02040503050406030204" pitchFamily="18" charset="0"/>
                </a:rPr>
                <a:t>𝑖^2)/(𝑛−𝑖)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~𝜒^2 (𝑡)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1289</xdr:row>
      <xdr:rowOff>104775</xdr:rowOff>
    </xdr:from>
    <xdr:ext cx="1374672" cy="4737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83AF3F-4B1B-4AA7-B08D-D08BA15213C9}"/>
                </a:ext>
              </a:extLst>
            </xdr:cNvPr>
            <xdr:cNvSpPr txBox="1"/>
          </xdr:nvSpPr>
          <xdr:spPr>
            <a:xfrm>
              <a:off x="4171950" y="245659275"/>
              <a:ext cx="1374672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𝐵𝑃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acc>
                              <m:accPr>
                                <m:chr m:val="̂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83AF3F-4B1B-4AA7-B08D-D08BA15213C9}"/>
                </a:ext>
              </a:extLst>
            </xdr:cNvPr>
            <xdr:cNvSpPr txBox="1"/>
          </xdr:nvSpPr>
          <xdr:spPr>
            <a:xfrm>
              <a:off x="4171950" y="245659275"/>
              <a:ext cx="1374672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𝑄_𝐵𝑃=𝑛∑24_(𝑖=1)^𝑡▒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 ̂_𝑖^2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242887</xdr:colOff>
      <xdr:row>1264</xdr:row>
      <xdr:rowOff>147637</xdr:rowOff>
    </xdr:from>
    <xdr:ext cx="1426160" cy="384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239FDF-66C4-48FF-AC47-4F415903CEF8}"/>
                </a:ext>
              </a:extLst>
            </xdr:cNvPr>
            <xdr:cNvSpPr txBox="1"/>
          </xdr:nvSpPr>
          <xdr:spPr>
            <a:xfrm>
              <a:off x="12520612" y="240939637"/>
              <a:ext cx="1426160" cy="384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𝐷𝑊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239FDF-66C4-48FF-AC47-4F415903CEF8}"/>
                </a:ext>
              </a:extLst>
            </xdr:cNvPr>
            <xdr:cNvSpPr txBox="1"/>
          </xdr:nvSpPr>
          <xdr:spPr>
            <a:xfrm>
              <a:off x="12520612" y="240939637"/>
              <a:ext cx="1426160" cy="384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𝐷𝑊=(∑24_(𝑖=2)^𝑛▒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(𝜀_𝑖−𝜀_(𝑖−1) )^2 )/(∑24_(</a:t>
              </a:r>
              <a:r>
                <a:rPr lang="en-GB" sz="1100" b="0" i="0">
                  <a:latin typeface="Cambria Math" panose="02040503050406030204" pitchFamily="18" charset="0"/>
                </a:rPr>
                <a:t>𝑖=1)^𝑛▒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𝜀_𝑖^2 )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481012</xdr:colOff>
      <xdr:row>1275</xdr:row>
      <xdr:rowOff>23812</xdr:rowOff>
    </xdr:from>
    <xdr:ext cx="70448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80AE0F-BF1B-4429-95A0-C7746E7E4587}"/>
                </a:ext>
              </a:extLst>
            </xdr:cNvPr>
            <xdr:cNvSpPr txBox="1"/>
          </xdr:nvSpPr>
          <xdr:spPr>
            <a:xfrm>
              <a:off x="5614987" y="242911312"/>
              <a:ext cx="7044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80AE0F-BF1B-4429-95A0-C7746E7E4587}"/>
                </a:ext>
              </a:extLst>
            </xdr:cNvPr>
            <xdr:cNvSpPr txBox="1"/>
          </xdr:nvSpPr>
          <xdr:spPr>
            <a:xfrm>
              <a:off x="5614987" y="242911312"/>
              <a:ext cx="7044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𝑛𝑅^2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(𝑡)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2EDE-25CF-42F4-8869-FFA69BEA31F4}">
  <dimension ref="A1:L1289"/>
  <sheetViews>
    <sheetView tabSelected="1" topLeftCell="A1243" workbookViewId="0">
      <selection activeCell="A1264" sqref="A1264"/>
    </sheetView>
  </sheetViews>
  <sheetFormatPr defaultRowHeight="15" x14ac:dyDescent="0.25"/>
  <cols>
    <col min="1" max="1" width="17" bestFit="1" customWidth="1"/>
    <col min="2" max="2" width="24.28515625" customWidth="1"/>
    <col min="3" max="11" width="17.85546875" customWidth="1"/>
  </cols>
  <sheetData>
    <row r="1" spans="1:12" x14ac:dyDescent="0.25">
      <c r="B1" s="3" t="s">
        <v>0</v>
      </c>
      <c r="C1" s="6" t="s">
        <v>3</v>
      </c>
      <c r="D1" s="7" t="s">
        <v>0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1</v>
      </c>
      <c r="J1" s="7" t="s">
        <v>5</v>
      </c>
      <c r="K1" s="7" t="s">
        <v>2</v>
      </c>
      <c r="L1" s="7"/>
    </row>
    <row r="2" spans="1:12" x14ac:dyDescent="0.25">
      <c r="A2" s="1">
        <v>42004</v>
      </c>
      <c r="B2" s="3">
        <v>222.41</v>
      </c>
      <c r="C2" s="6">
        <v>2058.9</v>
      </c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1">
        <v>42006</v>
      </c>
      <c r="B3" s="3">
        <v>219.31</v>
      </c>
      <c r="C3" s="6">
        <v>2058.4821000000002</v>
      </c>
      <c r="D3" s="8">
        <f>B3/B2-1</f>
        <v>-1.3938222202239059E-2</v>
      </c>
      <c r="E3" s="8">
        <f>C3/C2-1</f>
        <v>-2.0297246102285449E-4</v>
      </c>
      <c r="F3" s="8">
        <v>0</v>
      </c>
      <c r="G3" s="8">
        <v>0</v>
      </c>
      <c r="H3" s="8">
        <v>0</v>
      </c>
      <c r="I3" s="8">
        <f t="shared" ref="I3:I66" si="0">E$1263+D$1263*E3</f>
        <v>4.0681976226464344E-5</v>
      </c>
      <c r="J3" s="9">
        <f>D3-I3</f>
        <v>-1.3978904178465524E-2</v>
      </c>
      <c r="K3" s="7"/>
      <c r="L3" s="7"/>
    </row>
    <row r="4" spans="1:12" x14ac:dyDescent="0.25">
      <c r="A4" s="1">
        <v>42009</v>
      </c>
      <c r="B4" s="3">
        <v>210.09</v>
      </c>
      <c r="C4" s="6">
        <v>2020.9938999999999</v>
      </c>
      <c r="D4" s="8">
        <f t="shared" ref="D4:D67" si="1">B4/B3-1</f>
        <v>-4.204094660526192E-2</v>
      </c>
      <c r="E4" s="8">
        <f t="shared" ref="E4:E67" si="2">C4/C3-1</f>
        <v>-1.8211574441186706E-2</v>
      </c>
      <c r="F4" s="8">
        <f>J3</f>
        <v>-1.3978904178465524E-2</v>
      </c>
      <c r="G4" s="8">
        <v>0</v>
      </c>
      <c r="H4" s="8">
        <v>0</v>
      </c>
      <c r="I4" s="8">
        <f t="shared" si="0"/>
        <v>-2.2804905315885065E-2</v>
      </c>
      <c r="J4" s="9">
        <f t="shared" ref="J4:J67" si="3">D4-I4</f>
        <v>-1.9236041289376855E-2</v>
      </c>
      <c r="K4" s="10">
        <f>(J4-J3)^2</f>
        <v>2.7637490602921132E-5</v>
      </c>
      <c r="L4" s="7"/>
    </row>
    <row r="5" spans="1:12" x14ac:dyDescent="0.25">
      <c r="A5" s="1">
        <v>42010</v>
      </c>
      <c r="B5" s="3">
        <v>211.28</v>
      </c>
      <c r="C5" s="6">
        <v>2003.0201999999999</v>
      </c>
      <c r="D5" s="8">
        <f t="shared" si="1"/>
        <v>5.6642391356085398E-3</v>
      </c>
      <c r="E5" s="8">
        <f t="shared" si="2"/>
        <v>-8.893495423217268E-3</v>
      </c>
      <c r="F5" s="8">
        <f t="shared" ref="F5:F68" si="4">J4</f>
        <v>-1.9236041289376855E-2</v>
      </c>
      <c r="G5" s="8">
        <f>F4</f>
        <v>-1.3978904178465524E-2</v>
      </c>
      <c r="H5" s="8">
        <v>0</v>
      </c>
      <c r="I5" s="8">
        <f t="shared" si="0"/>
        <v>-1.098405504475942E-2</v>
      </c>
      <c r="J5" s="9">
        <f t="shared" si="3"/>
        <v>1.6648294180367958E-2</v>
      </c>
      <c r="K5" s="10">
        <f t="shared" ref="K5:K68" si="5">(J5-J4)^2</f>
        <v>1.2876855321051859E-3</v>
      </c>
      <c r="L5" s="7"/>
    </row>
    <row r="6" spans="1:12" x14ac:dyDescent="0.25">
      <c r="A6" s="1">
        <v>42011</v>
      </c>
      <c r="B6" s="3">
        <v>210.95</v>
      </c>
      <c r="C6" s="6">
        <v>2026.9487999999999</v>
      </c>
      <c r="D6" s="8">
        <f t="shared" si="1"/>
        <v>-1.5619083680424861E-3</v>
      </c>
      <c r="E6" s="8">
        <f t="shared" si="2"/>
        <v>1.1946259952845262E-2</v>
      </c>
      <c r="F6" s="8">
        <f t="shared" si="4"/>
        <v>1.6648294180367958E-2</v>
      </c>
      <c r="G6" s="8">
        <f t="shared" ref="G6:H69" si="6">F5</f>
        <v>-1.9236041289376855E-2</v>
      </c>
      <c r="H6" s="8">
        <f>G5</f>
        <v>-1.3978904178465524E-2</v>
      </c>
      <c r="I6" s="8">
        <f t="shared" si="0"/>
        <v>1.5453113765706745E-2</v>
      </c>
      <c r="J6" s="9">
        <f t="shared" si="3"/>
        <v>-1.7015022133749232E-2</v>
      </c>
      <c r="K6" s="10">
        <f t="shared" si="5"/>
        <v>1.1332188652643084E-3</v>
      </c>
      <c r="L6" s="7"/>
    </row>
    <row r="7" spans="1:12" x14ac:dyDescent="0.25">
      <c r="A7" s="1">
        <v>42012</v>
      </c>
      <c r="B7" s="3">
        <v>210.61500000000001</v>
      </c>
      <c r="C7" s="6">
        <v>2063.2476999999999</v>
      </c>
      <c r="D7" s="8">
        <f t="shared" si="1"/>
        <v>-1.5880540412418487E-3</v>
      </c>
      <c r="E7" s="8">
        <f t="shared" si="2"/>
        <v>1.7908148444598204E-2</v>
      </c>
      <c r="F7" s="8">
        <f t="shared" si="4"/>
        <v>-1.7015022133749232E-2</v>
      </c>
      <c r="G7" s="8">
        <f t="shared" si="6"/>
        <v>1.6648294180367958E-2</v>
      </c>
      <c r="H7" s="8">
        <f t="shared" si="6"/>
        <v>-1.9236041289376855E-2</v>
      </c>
      <c r="I7" s="8">
        <f t="shared" si="0"/>
        <v>2.3016324064551816E-2</v>
      </c>
      <c r="J7" s="9">
        <f t="shared" si="3"/>
        <v>-2.4604378105793665E-2</v>
      </c>
      <c r="K7" s="10">
        <f t="shared" si="5"/>
        <v>5.759832407040651E-5</v>
      </c>
      <c r="L7" s="7"/>
    </row>
    <row r="8" spans="1:12" x14ac:dyDescent="0.25">
      <c r="A8" s="1">
        <v>42013</v>
      </c>
      <c r="B8" s="3">
        <v>206.66</v>
      </c>
      <c r="C8" s="6">
        <v>2045.9177</v>
      </c>
      <c r="D8" s="8">
        <f t="shared" si="1"/>
        <v>-1.8778339624433316E-2</v>
      </c>
      <c r="E8" s="8">
        <f t="shared" si="2"/>
        <v>-8.3993792892631536E-3</v>
      </c>
      <c r="F8" s="8">
        <f t="shared" si="4"/>
        <v>-2.4604378105793665E-2</v>
      </c>
      <c r="G8" s="8">
        <f t="shared" si="6"/>
        <v>-1.7015022133749232E-2</v>
      </c>
      <c r="H8" s="8">
        <f t="shared" si="6"/>
        <v>1.6648294180367958E-2</v>
      </c>
      <c r="I8" s="8">
        <f t="shared" si="0"/>
        <v>-1.0357222751884974E-2</v>
      </c>
      <c r="J8" s="9">
        <f t="shared" si="3"/>
        <v>-8.4211168725483419E-3</v>
      </c>
      <c r="K8" s="10">
        <f t="shared" si="5"/>
        <v>2.6189794414346093E-4</v>
      </c>
      <c r="L8" s="7"/>
    </row>
    <row r="9" spans="1:12" x14ac:dyDescent="0.25">
      <c r="A9" s="1">
        <v>42016</v>
      </c>
      <c r="B9" s="3">
        <v>202.21</v>
      </c>
      <c r="C9" s="6">
        <v>2029.3588</v>
      </c>
      <c r="D9" s="8">
        <f t="shared" si="1"/>
        <v>-2.1532952675892725E-2</v>
      </c>
      <c r="E9" s="8">
        <f t="shared" si="2"/>
        <v>-8.0936295726851126E-3</v>
      </c>
      <c r="F9" s="8">
        <f t="shared" si="4"/>
        <v>-8.4211168725483419E-3</v>
      </c>
      <c r="G9" s="8">
        <f t="shared" si="6"/>
        <v>-2.4604378105793665E-2</v>
      </c>
      <c r="H9" s="8">
        <f t="shared" si="6"/>
        <v>-1.7015022133749232E-2</v>
      </c>
      <c r="I9" s="8">
        <f t="shared" si="0"/>
        <v>-9.9693507867365475E-3</v>
      </c>
      <c r="J9" s="9">
        <f t="shared" si="3"/>
        <v>-1.1563601889156177E-2</v>
      </c>
      <c r="K9" s="10">
        <f t="shared" si="5"/>
        <v>9.875212079604747E-6</v>
      </c>
      <c r="L9" s="7"/>
    </row>
    <row r="10" spans="1:12" x14ac:dyDescent="0.25">
      <c r="A10" s="1">
        <v>42017</v>
      </c>
      <c r="B10" s="3">
        <v>204.25</v>
      </c>
      <c r="C10" s="6">
        <v>2024.3351</v>
      </c>
      <c r="D10" s="8">
        <f t="shared" si="1"/>
        <v>1.0088521833737207E-2</v>
      </c>
      <c r="E10" s="8">
        <f t="shared" si="2"/>
        <v>-2.4755109840605138E-3</v>
      </c>
      <c r="F10" s="8">
        <f t="shared" si="4"/>
        <v>-1.1563601889156177E-2</v>
      </c>
      <c r="G10" s="8">
        <f t="shared" si="6"/>
        <v>-8.4211168725483419E-3</v>
      </c>
      <c r="H10" s="8">
        <f t="shared" si="6"/>
        <v>-2.4604378105793665E-2</v>
      </c>
      <c r="I10" s="8">
        <f t="shared" si="0"/>
        <v>-2.8422445974147993E-3</v>
      </c>
      <c r="J10" s="9">
        <f t="shared" si="3"/>
        <v>1.2930766431152006E-2</v>
      </c>
      <c r="K10" s="10">
        <f t="shared" si="5"/>
        <v>5.9997407941091727E-4</v>
      </c>
      <c r="L10" s="7"/>
    </row>
    <row r="11" spans="1:12" x14ac:dyDescent="0.25">
      <c r="A11" s="1">
        <v>42018</v>
      </c>
      <c r="B11" s="3">
        <v>192.69</v>
      </c>
      <c r="C11" s="6">
        <v>2012.6264000000001</v>
      </c>
      <c r="D11" s="8">
        <f t="shared" si="1"/>
        <v>-5.6597307221542215E-2</v>
      </c>
      <c r="E11" s="8">
        <f t="shared" si="2"/>
        <v>-5.7839732166872215E-3</v>
      </c>
      <c r="F11" s="8">
        <f t="shared" si="4"/>
        <v>1.2930766431152006E-2</v>
      </c>
      <c r="G11" s="8">
        <f t="shared" si="6"/>
        <v>-1.1563601889156177E-2</v>
      </c>
      <c r="H11" s="8">
        <f t="shared" si="6"/>
        <v>-8.4211168725483419E-3</v>
      </c>
      <c r="I11" s="8">
        <f t="shared" si="0"/>
        <v>-7.0393367882123845E-3</v>
      </c>
      <c r="J11" s="9">
        <f t="shared" si="3"/>
        <v>-4.955797043332983E-2</v>
      </c>
      <c r="K11" s="10">
        <f t="shared" si="5"/>
        <v>3.9048422349184514E-3</v>
      </c>
      <c r="L11" s="7"/>
    </row>
    <row r="12" spans="1:12" x14ac:dyDescent="0.25">
      <c r="A12" s="1">
        <v>42019</v>
      </c>
      <c r="B12" s="3">
        <v>191.87</v>
      </c>
      <c r="C12" s="6">
        <v>1994.0654999999999</v>
      </c>
      <c r="D12" s="8">
        <f t="shared" si="1"/>
        <v>-4.25553998650674E-3</v>
      </c>
      <c r="E12" s="8">
        <f t="shared" si="2"/>
        <v>-9.2222282287464097E-3</v>
      </c>
      <c r="F12" s="8">
        <f t="shared" si="4"/>
        <v>-4.955797043332983E-2</v>
      </c>
      <c r="G12" s="8">
        <f t="shared" si="6"/>
        <v>1.2930766431152006E-2</v>
      </c>
      <c r="H12" s="8">
        <f t="shared" si="6"/>
        <v>-1.1563601889156177E-2</v>
      </c>
      <c r="I12" s="8">
        <f t="shared" si="0"/>
        <v>-1.140108319679304E-2</v>
      </c>
      <c r="J12" s="9">
        <f t="shared" si="3"/>
        <v>7.1455432102862995E-3</v>
      </c>
      <c r="K12" s="10">
        <f t="shared" si="5"/>
        <v>3.2152884595317605E-3</v>
      </c>
      <c r="L12" s="7"/>
    </row>
    <row r="13" spans="1:12" x14ac:dyDescent="0.25">
      <c r="A13" s="1">
        <v>42020</v>
      </c>
      <c r="B13" s="3">
        <v>193.07</v>
      </c>
      <c r="C13" s="6">
        <v>2020.8595</v>
      </c>
      <c r="D13" s="8">
        <f t="shared" si="1"/>
        <v>6.2542346380360936E-3</v>
      </c>
      <c r="E13" s="8">
        <f t="shared" si="2"/>
        <v>1.3436870554151881E-2</v>
      </c>
      <c r="F13" s="8">
        <f t="shared" si="4"/>
        <v>7.1455432102862995E-3</v>
      </c>
      <c r="G13" s="8">
        <f t="shared" si="6"/>
        <v>-4.955797043332983E-2</v>
      </c>
      <c r="H13" s="8">
        <f t="shared" si="6"/>
        <v>1.2930766431152006E-2</v>
      </c>
      <c r="I13" s="8">
        <f t="shared" si="0"/>
        <v>1.7344092013113564E-2</v>
      </c>
      <c r="J13" s="9">
        <f t="shared" si="3"/>
        <v>-1.1089857375077471E-2</v>
      </c>
      <c r="K13" s="10">
        <f t="shared" si="5"/>
        <v>3.3252983450868533E-4</v>
      </c>
      <c r="L13" s="7"/>
    </row>
    <row r="14" spans="1:12" x14ac:dyDescent="0.25">
      <c r="A14" s="1">
        <v>42024</v>
      </c>
      <c r="B14" s="3">
        <v>191.93</v>
      </c>
      <c r="C14" s="6">
        <v>2024.0599</v>
      </c>
      <c r="D14" s="8">
        <f t="shared" si="1"/>
        <v>-5.904594188636203E-3</v>
      </c>
      <c r="E14" s="8">
        <f t="shared" si="2"/>
        <v>1.583682586542956E-3</v>
      </c>
      <c r="F14" s="8">
        <f t="shared" si="4"/>
        <v>-1.1089857375077471E-2</v>
      </c>
      <c r="G14" s="8">
        <f t="shared" si="6"/>
        <v>7.1455432102862995E-3</v>
      </c>
      <c r="H14" s="8">
        <f t="shared" si="6"/>
        <v>-4.955797043332983E-2</v>
      </c>
      <c r="I14" s="8">
        <f t="shared" si="0"/>
        <v>2.3072201503177006E-3</v>
      </c>
      <c r="J14" s="9">
        <f t="shared" si="3"/>
        <v>-8.2118143389539044E-3</v>
      </c>
      <c r="K14" s="10">
        <f t="shared" si="5"/>
        <v>8.2831317177793551E-6</v>
      </c>
      <c r="L14" s="7"/>
    </row>
    <row r="15" spans="1:12" x14ac:dyDescent="0.25">
      <c r="A15" s="1">
        <v>42025</v>
      </c>
      <c r="B15" s="3">
        <v>196.57</v>
      </c>
      <c r="C15" s="6">
        <v>2033.8768</v>
      </c>
      <c r="D15" s="8">
        <f t="shared" si="1"/>
        <v>2.417548064398467E-2</v>
      </c>
      <c r="E15" s="8">
        <f t="shared" si="2"/>
        <v>4.8501034974310908E-3</v>
      </c>
      <c r="F15" s="8">
        <f t="shared" si="4"/>
        <v>-8.2118143389539044E-3</v>
      </c>
      <c r="G15" s="8">
        <f t="shared" si="6"/>
        <v>-1.1089857375077471E-2</v>
      </c>
      <c r="H15" s="8">
        <f t="shared" si="6"/>
        <v>7.1455432102862995E-3</v>
      </c>
      <c r="I15" s="8">
        <f t="shared" si="0"/>
        <v>6.4509790125919378E-3</v>
      </c>
      <c r="J15" s="9">
        <f t="shared" si="3"/>
        <v>1.7724501631392733E-2</v>
      </c>
      <c r="K15" s="10">
        <f t="shared" si="5"/>
        <v>6.7269248611365802E-4</v>
      </c>
      <c r="L15" s="7"/>
    </row>
    <row r="16" spans="1:12" x14ac:dyDescent="0.25">
      <c r="A16" s="1">
        <v>42026</v>
      </c>
      <c r="B16" s="3">
        <v>201.62</v>
      </c>
      <c r="C16" s="6">
        <v>2064.9526000000001</v>
      </c>
      <c r="D16" s="8">
        <f t="shared" si="1"/>
        <v>2.5690593681640284E-2</v>
      </c>
      <c r="E16" s="8">
        <f t="shared" si="2"/>
        <v>1.5279096550980809E-2</v>
      </c>
      <c r="F16" s="8">
        <f t="shared" si="4"/>
        <v>1.7724501631392733E-2</v>
      </c>
      <c r="G16" s="8">
        <f t="shared" si="6"/>
        <v>-8.2118143389539044E-3</v>
      </c>
      <c r="H16" s="8">
        <f t="shared" si="6"/>
        <v>-1.1089857375077471E-2</v>
      </c>
      <c r="I16" s="8">
        <f t="shared" si="0"/>
        <v>1.9681127107159743E-2</v>
      </c>
      <c r="J16" s="9">
        <f t="shared" si="3"/>
        <v>6.009466574480541E-3</v>
      </c>
      <c r="K16" s="10">
        <f t="shared" si="5"/>
        <v>1.3724204638468164E-4</v>
      </c>
      <c r="L16" s="7"/>
    </row>
    <row r="17" spans="1:12" x14ac:dyDescent="0.25">
      <c r="A17" s="1">
        <v>42027</v>
      </c>
      <c r="B17" s="3">
        <v>201.29</v>
      </c>
      <c r="C17" s="6">
        <v>2053.6127000000001</v>
      </c>
      <c r="D17" s="8">
        <f t="shared" si="1"/>
        <v>-1.6367423866679998E-3</v>
      </c>
      <c r="E17" s="8">
        <f t="shared" si="2"/>
        <v>-5.4916030518085135E-3</v>
      </c>
      <c r="F17" s="8">
        <f t="shared" si="4"/>
        <v>6.009466574480541E-3</v>
      </c>
      <c r="G17" s="8">
        <f t="shared" si="6"/>
        <v>1.7724501631392733E-2</v>
      </c>
      <c r="H17" s="8">
        <f t="shared" si="6"/>
        <v>-8.2118143389539044E-3</v>
      </c>
      <c r="I17" s="8">
        <f t="shared" si="0"/>
        <v>-6.6684380293468848E-3</v>
      </c>
      <c r="J17" s="9">
        <f t="shared" si="3"/>
        <v>5.031695642678885E-3</v>
      </c>
      <c r="K17" s="10">
        <f t="shared" si="5"/>
        <v>9.5603599507627855E-7</v>
      </c>
      <c r="L17" s="7"/>
    </row>
    <row r="18" spans="1:12" x14ac:dyDescent="0.25">
      <c r="A18" s="1">
        <v>42030</v>
      </c>
      <c r="B18" s="3">
        <v>206.55</v>
      </c>
      <c r="C18" s="6">
        <v>2058.9023000000002</v>
      </c>
      <c r="D18" s="8">
        <f t="shared" si="1"/>
        <v>2.6131452133737465E-2</v>
      </c>
      <c r="E18" s="8">
        <f t="shared" si="2"/>
        <v>2.5757534514663227E-3</v>
      </c>
      <c r="F18" s="8">
        <f t="shared" si="4"/>
        <v>5.031695642678885E-3</v>
      </c>
      <c r="G18" s="8">
        <f t="shared" si="6"/>
        <v>6.009466574480541E-3</v>
      </c>
      <c r="H18" s="8">
        <f t="shared" si="6"/>
        <v>1.7724501631392733E-2</v>
      </c>
      <c r="I18" s="8">
        <f t="shared" si="0"/>
        <v>3.5657543535574537E-3</v>
      </c>
      <c r="J18" s="9">
        <f t="shared" si="3"/>
        <v>2.256569778018001E-2</v>
      </c>
      <c r="K18" s="10">
        <f t="shared" si="5"/>
        <v>3.0744123095789402E-4</v>
      </c>
      <c r="L18" s="7"/>
    </row>
    <row r="19" spans="1:12" x14ac:dyDescent="0.25">
      <c r="A19" s="1">
        <v>42031</v>
      </c>
      <c r="B19" s="3">
        <v>205.98</v>
      </c>
      <c r="C19" s="6">
        <v>2031.3388</v>
      </c>
      <c r="D19" s="8">
        <f t="shared" si="1"/>
        <v>-2.7596223674656306E-3</v>
      </c>
      <c r="E19" s="8">
        <f t="shared" si="2"/>
        <v>-1.3387473509549386E-2</v>
      </c>
      <c r="F19" s="8">
        <f t="shared" si="4"/>
        <v>2.256569778018001E-2</v>
      </c>
      <c r="G19" s="8">
        <f t="shared" si="6"/>
        <v>5.031695642678885E-3</v>
      </c>
      <c r="H19" s="8">
        <f t="shared" si="6"/>
        <v>6.009466574480541E-3</v>
      </c>
      <c r="I19" s="8">
        <f t="shared" si="0"/>
        <v>-1.6685084406906643E-2</v>
      </c>
      <c r="J19" s="9">
        <f t="shared" si="3"/>
        <v>1.3925462039441013E-2</v>
      </c>
      <c r="K19" s="10">
        <f t="shared" si="5"/>
        <v>7.4653673655543571E-5</v>
      </c>
      <c r="L19" s="7"/>
    </row>
    <row r="20" spans="1:12" x14ac:dyDescent="0.25">
      <c r="A20" s="1">
        <v>42032</v>
      </c>
      <c r="B20" s="3">
        <v>199.37</v>
      </c>
      <c r="C20" s="6">
        <v>2004.1005</v>
      </c>
      <c r="D20" s="8">
        <f t="shared" si="1"/>
        <v>-3.2090494222740018E-2</v>
      </c>
      <c r="E20" s="8">
        <f t="shared" si="2"/>
        <v>-1.3409038413483731E-2</v>
      </c>
      <c r="F20" s="8">
        <f t="shared" si="4"/>
        <v>1.3925462039441013E-2</v>
      </c>
      <c r="G20" s="8">
        <f t="shared" si="6"/>
        <v>2.256569778018001E-2</v>
      </c>
      <c r="H20" s="8">
        <f t="shared" si="6"/>
        <v>5.031695642678885E-3</v>
      </c>
      <c r="I20" s="8">
        <f t="shared" si="0"/>
        <v>-1.6712441494137552E-2</v>
      </c>
      <c r="J20" s="9">
        <f t="shared" si="3"/>
        <v>-1.5378052728602466E-2</v>
      </c>
      <c r="K20" s="10">
        <f t="shared" si="5"/>
        <v>8.5869597776094223E-4</v>
      </c>
      <c r="L20" s="7"/>
    </row>
    <row r="21" spans="1:12" x14ac:dyDescent="0.25">
      <c r="A21" s="1">
        <v>42033</v>
      </c>
      <c r="B21" s="3">
        <v>205.2</v>
      </c>
      <c r="C21" s="6">
        <v>2023.3480999999999</v>
      </c>
      <c r="D21" s="8">
        <f t="shared" si="1"/>
        <v>2.9242112654862762E-2</v>
      </c>
      <c r="E21" s="8">
        <f t="shared" si="2"/>
        <v>9.6041091751635221E-3</v>
      </c>
      <c r="F21" s="8">
        <f t="shared" si="4"/>
        <v>-1.5378052728602466E-2</v>
      </c>
      <c r="G21" s="8">
        <f t="shared" si="6"/>
        <v>1.3925462039441013E-2</v>
      </c>
      <c r="H21" s="8">
        <f t="shared" si="6"/>
        <v>2.256569778018001E-2</v>
      </c>
      <c r="I21" s="8">
        <f t="shared" si="0"/>
        <v>1.2481877569707025E-2</v>
      </c>
      <c r="J21" s="9">
        <f t="shared" si="3"/>
        <v>1.6760235085155735E-2</v>
      </c>
      <c r="K21" s="10">
        <f t="shared" si="5"/>
        <v>1.0328695435999589E-3</v>
      </c>
      <c r="L21" s="7"/>
    </row>
    <row r="22" spans="1:12" x14ac:dyDescent="0.25">
      <c r="A22" s="1">
        <v>42034</v>
      </c>
      <c r="B22" s="3">
        <v>203.6</v>
      </c>
      <c r="C22" s="6">
        <v>1997.0953</v>
      </c>
      <c r="D22" s="8">
        <f t="shared" si="1"/>
        <v>-7.7972709551656916E-3</v>
      </c>
      <c r="E22" s="8">
        <f t="shared" si="2"/>
        <v>-1.2974930018220809E-2</v>
      </c>
      <c r="F22" s="8">
        <f t="shared" si="4"/>
        <v>1.6760235085155735E-2</v>
      </c>
      <c r="G22" s="8">
        <f t="shared" si="6"/>
        <v>-1.5378052728602466E-2</v>
      </c>
      <c r="H22" s="8">
        <f t="shared" si="6"/>
        <v>1.3925462039441013E-2</v>
      </c>
      <c r="I22" s="8">
        <f t="shared" si="0"/>
        <v>-1.6161734601445859E-2</v>
      </c>
      <c r="J22" s="9">
        <f t="shared" si="3"/>
        <v>8.3644636462801673E-3</v>
      </c>
      <c r="K22" s="10">
        <f t="shared" si="5"/>
        <v>7.0488978053838717E-5</v>
      </c>
      <c r="L22" s="7"/>
    </row>
    <row r="23" spans="1:12" x14ac:dyDescent="0.25">
      <c r="A23" s="1">
        <v>42037</v>
      </c>
      <c r="B23" s="3">
        <v>210.94</v>
      </c>
      <c r="C23" s="6">
        <v>2023.0327</v>
      </c>
      <c r="D23" s="8">
        <f t="shared" si="1"/>
        <v>3.6051080550098202E-2</v>
      </c>
      <c r="E23" s="8">
        <f t="shared" si="2"/>
        <v>1.2987562486377113E-2</v>
      </c>
      <c r="F23" s="8">
        <f t="shared" si="4"/>
        <v>8.3644636462801673E-3</v>
      </c>
      <c r="G23" s="8">
        <f t="shared" si="6"/>
        <v>1.6760235085155735E-2</v>
      </c>
      <c r="H23" s="8">
        <f t="shared" si="6"/>
        <v>-1.5378052728602466E-2</v>
      </c>
      <c r="I23" s="8">
        <f t="shared" si="0"/>
        <v>1.6774102921528065E-2</v>
      </c>
      <c r="J23" s="9">
        <f t="shared" si="3"/>
        <v>1.9276977628570138E-2</v>
      </c>
      <c r="K23" s="10">
        <f t="shared" si="5"/>
        <v>1.190829614136741E-4</v>
      </c>
      <c r="L23" s="7"/>
    </row>
    <row r="24" spans="1:12" x14ac:dyDescent="0.25">
      <c r="A24" s="1">
        <v>42038</v>
      </c>
      <c r="B24" s="3">
        <v>218.36</v>
      </c>
      <c r="C24" s="6">
        <v>2052.2882</v>
      </c>
      <c r="D24" s="8">
        <f t="shared" si="1"/>
        <v>3.5175879396984966E-2</v>
      </c>
      <c r="E24" s="8">
        <f t="shared" si="2"/>
        <v>1.4461209648267248E-2</v>
      </c>
      <c r="F24" s="8">
        <f t="shared" si="4"/>
        <v>1.9276977628570138E-2</v>
      </c>
      <c r="G24" s="8">
        <f t="shared" si="6"/>
        <v>8.3644636462801673E-3</v>
      </c>
      <c r="H24" s="8">
        <f t="shared" si="6"/>
        <v>1.6760235085155735E-2</v>
      </c>
      <c r="I24" s="8">
        <f t="shared" si="0"/>
        <v>1.8643561467606009E-2</v>
      </c>
      <c r="J24" s="9">
        <f t="shared" si="3"/>
        <v>1.6532317929378957E-2</v>
      </c>
      <c r="K24" s="10">
        <f t="shared" si="5"/>
        <v>7.533156864364222E-6</v>
      </c>
      <c r="L24" s="7"/>
    </row>
    <row r="25" spans="1:12" x14ac:dyDescent="0.25">
      <c r="A25" s="1">
        <v>42039</v>
      </c>
      <c r="B25" s="3">
        <v>218.55</v>
      </c>
      <c r="C25" s="6">
        <v>2044.3734999999999</v>
      </c>
      <c r="D25" s="8">
        <f t="shared" si="1"/>
        <v>8.701227331013861E-4</v>
      </c>
      <c r="E25" s="8">
        <f t="shared" si="2"/>
        <v>-3.8565246343081894E-3</v>
      </c>
      <c r="F25" s="8">
        <f t="shared" si="4"/>
        <v>1.6532317929378957E-2</v>
      </c>
      <c r="G25" s="8">
        <f t="shared" si="6"/>
        <v>1.9276977628570138E-2</v>
      </c>
      <c r="H25" s="8">
        <f t="shared" si="6"/>
        <v>8.3644636462801673E-3</v>
      </c>
      <c r="I25" s="8">
        <f t="shared" si="0"/>
        <v>-4.5941889145296238E-3</v>
      </c>
      <c r="J25" s="9">
        <f t="shared" si="3"/>
        <v>5.4643116476310099E-3</v>
      </c>
      <c r="K25" s="10">
        <f t="shared" si="5"/>
        <v>1.2250076305281199E-4</v>
      </c>
      <c r="L25" s="7"/>
    </row>
    <row r="26" spans="1:12" x14ac:dyDescent="0.25">
      <c r="A26" s="1">
        <v>42040</v>
      </c>
      <c r="B26" s="3">
        <v>220.99</v>
      </c>
      <c r="C26" s="6">
        <v>2065.8225000000002</v>
      </c>
      <c r="D26" s="8">
        <f t="shared" si="1"/>
        <v>1.1164493250972241E-2</v>
      </c>
      <c r="E26" s="8">
        <f t="shared" si="2"/>
        <v>1.0491722769836453E-2</v>
      </c>
      <c r="F26" s="8">
        <f t="shared" si="4"/>
        <v>5.4643116476310099E-3</v>
      </c>
      <c r="G26" s="8">
        <f t="shared" si="6"/>
        <v>1.6532317929378957E-2</v>
      </c>
      <c r="H26" s="8">
        <f t="shared" si="6"/>
        <v>1.9276977628570138E-2</v>
      </c>
      <c r="I26" s="8">
        <f t="shared" si="0"/>
        <v>1.3607898006001928E-2</v>
      </c>
      <c r="J26" s="9">
        <f t="shared" si="3"/>
        <v>-2.4434047550296878E-3</v>
      </c>
      <c r="K26" s="10">
        <f t="shared" si="5"/>
        <v>6.2531978704909055E-5</v>
      </c>
      <c r="L26" s="7"/>
    </row>
    <row r="27" spans="1:12" x14ac:dyDescent="0.25">
      <c r="A27" s="1">
        <v>42041</v>
      </c>
      <c r="B27" s="3">
        <v>217.36</v>
      </c>
      <c r="C27" s="6">
        <v>2059.3128999999999</v>
      </c>
      <c r="D27" s="8">
        <f t="shared" si="1"/>
        <v>-1.6426082628173244E-2</v>
      </c>
      <c r="E27" s="8">
        <f t="shared" si="2"/>
        <v>-3.1510935716889676E-3</v>
      </c>
      <c r="F27" s="8">
        <f t="shared" si="4"/>
        <v>-2.4434047550296878E-3</v>
      </c>
      <c r="G27" s="8">
        <f t="shared" si="6"/>
        <v>5.4643116476310099E-3</v>
      </c>
      <c r="H27" s="8">
        <f t="shared" si="6"/>
        <v>1.6532317929378957E-2</v>
      </c>
      <c r="I27" s="8">
        <f t="shared" si="0"/>
        <v>-3.6992839720257097E-3</v>
      </c>
      <c r="J27" s="9">
        <f t="shared" si="3"/>
        <v>-1.2726798656147535E-2</v>
      </c>
      <c r="K27" s="10">
        <f t="shared" si="5"/>
        <v>1.0574819012554773E-4</v>
      </c>
      <c r="L27" s="7"/>
    </row>
    <row r="28" spans="1:12" x14ac:dyDescent="0.25">
      <c r="A28" s="1">
        <v>42044</v>
      </c>
      <c r="B28" s="3">
        <v>217.48</v>
      </c>
      <c r="C28" s="6">
        <v>2050.6628000000001</v>
      </c>
      <c r="D28" s="8">
        <f t="shared" si="1"/>
        <v>5.5207949944779955E-4</v>
      </c>
      <c r="E28" s="8">
        <f t="shared" si="2"/>
        <v>-4.2004787130697219E-3</v>
      </c>
      <c r="F28" s="8">
        <f t="shared" si="4"/>
        <v>-1.2726798656147535E-2</v>
      </c>
      <c r="G28" s="8">
        <f t="shared" si="6"/>
        <v>-2.4434047550296878E-3</v>
      </c>
      <c r="H28" s="8">
        <f t="shared" si="6"/>
        <v>5.4643116476310099E-3</v>
      </c>
      <c r="I28" s="8">
        <f t="shared" si="0"/>
        <v>-5.0305266679809835E-3</v>
      </c>
      <c r="J28" s="9">
        <f t="shared" si="3"/>
        <v>5.582606167428783E-3</v>
      </c>
      <c r="K28" s="10">
        <f t="shared" si="5"/>
        <v>3.3523430499359978E-4</v>
      </c>
      <c r="L28" s="7"/>
    </row>
    <row r="29" spans="1:12" x14ac:dyDescent="0.25">
      <c r="A29" s="1">
        <v>42045</v>
      </c>
      <c r="B29" s="3">
        <v>216.29</v>
      </c>
      <c r="C29" s="6">
        <v>2072.6532000000002</v>
      </c>
      <c r="D29" s="8">
        <f t="shared" si="1"/>
        <v>-5.4717675188522552E-3</v>
      </c>
      <c r="E29" s="8">
        <f t="shared" si="2"/>
        <v>1.0723557281089757E-2</v>
      </c>
      <c r="F29" s="8">
        <f t="shared" si="4"/>
        <v>5.582606167428783E-3</v>
      </c>
      <c r="G29" s="8">
        <f t="shared" si="6"/>
        <v>-1.2726798656147535E-2</v>
      </c>
      <c r="H29" s="8">
        <f t="shared" si="6"/>
        <v>-2.4434047550296878E-3</v>
      </c>
      <c r="I29" s="8">
        <f t="shared" si="0"/>
        <v>1.3902001655468735E-2</v>
      </c>
      <c r="J29" s="9">
        <f t="shared" si="3"/>
        <v>-1.9373769174320991E-2</v>
      </c>
      <c r="K29" s="10">
        <f t="shared" si="5"/>
        <v>6.2282067019829611E-4</v>
      </c>
      <c r="L29" s="7"/>
    </row>
    <row r="30" spans="1:12" x14ac:dyDescent="0.25">
      <c r="A30" s="1">
        <v>42046</v>
      </c>
      <c r="B30" s="3">
        <v>212.8</v>
      </c>
      <c r="C30" s="6">
        <v>2073.3094999999998</v>
      </c>
      <c r="D30" s="8">
        <f t="shared" si="1"/>
        <v>-1.6135743677469949E-2</v>
      </c>
      <c r="E30" s="8">
        <f t="shared" si="2"/>
        <v>3.1664728088598437E-4</v>
      </c>
      <c r="F30" s="8">
        <f t="shared" si="4"/>
        <v>-1.9373769174320991E-2</v>
      </c>
      <c r="G30" s="8">
        <f t="shared" si="6"/>
        <v>5.582606167428783E-3</v>
      </c>
      <c r="H30" s="8">
        <f t="shared" si="6"/>
        <v>-1.2726798656147535E-2</v>
      </c>
      <c r="I30" s="8">
        <f t="shared" si="0"/>
        <v>6.9986796887367547E-4</v>
      </c>
      <c r="J30" s="9">
        <f t="shared" si="3"/>
        <v>-1.6835611646343625E-2</v>
      </c>
      <c r="K30" s="10">
        <f t="shared" si="5"/>
        <v>6.4422436368281731E-6</v>
      </c>
      <c r="L30" s="7"/>
    </row>
    <row r="31" spans="1:12" x14ac:dyDescent="0.25">
      <c r="A31" s="1">
        <v>42047</v>
      </c>
      <c r="B31" s="3">
        <v>202.88</v>
      </c>
      <c r="C31" s="6">
        <v>2093.808</v>
      </c>
      <c r="D31" s="8">
        <f t="shared" si="1"/>
        <v>-4.6616541353383556E-2</v>
      </c>
      <c r="E31" s="8">
        <f t="shared" si="2"/>
        <v>9.8868499854942726E-3</v>
      </c>
      <c r="F31" s="8">
        <f t="shared" si="4"/>
        <v>-1.6835611646343625E-2</v>
      </c>
      <c r="G31" s="8">
        <f t="shared" si="6"/>
        <v>-1.9373769174320991E-2</v>
      </c>
      <c r="H31" s="8">
        <f t="shared" si="6"/>
        <v>5.582606167428783E-3</v>
      </c>
      <c r="I31" s="8">
        <f t="shared" si="0"/>
        <v>1.2840560596327769E-2</v>
      </c>
      <c r="J31" s="9">
        <f t="shared" si="3"/>
        <v>-5.9457101949711322E-2</v>
      </c>
      <c r="K31" s="10">
        <f t="shared" si="5"/>
        <v>1.8165914356800667E-3</v>
      </c>
      <c r="L31" s="7"/>
    </row>
    <row r="32" spans="1:12" x14ac:dyDescent="0.25">
      <c r="A32" s="1">
        <v>42048</v>
      </c>
      <c r="B32" s="3">
        <v>203.77</v>
      </c>
      <c r="C32" s="6">
        <v>2102.5169999999998</v>
      </c>
      <c r="D32" s="8">
        <f t="shared" si="1"/>
        <v>4.3868296529969708E-3</v>
      </c>
      <c r="E32" s="8">
        <f t="shared" si="2"/>
        <v>4.1594071662729437E-3</v>
      </c>
      <c r="F32" s="8">
        <f t="shared" si="4"/>
        <v>-5.9457101949711322E-2</v>
      </c>
      <c r="G32" s="8">
        <f t="shared" si="6"/>
        <v>-1.6835611646343625E-2</v>
      </c>
      <c r="H32" s="8">
        <f t="shared" si="6"/>
        <v>-1.9373769174320991E-2</v>
      </c>
      <c r="I32" s="8">
        <f t="shared" si="0"/>
        <v>5.5747664479966789E-3</v>
      </c>
      <c r="J32" s="9">
        <f t="shared" si="3"/>
        <v>-1.1879367949997081E-3</v>
      </c>
      <c r="K32" s="10">
        <f t="shared" si="5"/>
        <v>3.3952956078270582E-3</v>
      </c>
      <c r="L32" s="7"/>
    </row>
    <row r="33" spans="1:12" x14ac:dyDescent="0.25">
      <c r="A33" s="1">
        <v>42052</v>
      </c>
      <c r="B33" s="3">
        <v>204.35</v>
      </c>
      <c r="C33" s="6">
        <v>2106.2015000000001</v>
      </c>
      <c r="D33" s="8">
        <f t="shared" si="1"/>
        <v>2.8463463709083037E-3</v>
      </c>
      <c r="E33" s="8">
        <f t="shared" si="2"/>
        <v>1.7524234049000054E-3</v>
      </c>
      <c r="F33" s="8">
        <f t="shared" si="4"/>
        <v>-1.1879367949997081E-3</v>
      </c>
      <c r="G33" s="8">
        <f t="shared" si="6"/>
        <v>-5.9457101949711322E-2</v>
      </c>
      <c r="H33" s="8">
        <f t="shared" si="6"/>
        <v>-1.6835611646343625E-2</v>
      </c>
      <c r="I33" s="8">
        <f t="shared" si="0"/>
        <v>2.521283579548048E-3</v>
      </c>
      <c r="J33" s="9">
        <f t="shared" si="3"/>
        <v>3.2506279136025563E-4</v>
      </c>
      <c r="K33" s="10">
        <f t="shared" si="5"/>
        <v>2.2891677483254215E-6</v>
      </c>
      <c r="L33" s="7"/>
    </row>
    <row r="34" spans="1:12" x14ac:dyDescent="0.25">
      <c r="A34" s="1">
        <v>42053</v>
      </c>
      <c r="B34" s="3">
        <v>204.46</v>
      </c>
      <c r="C34" s="6">
        <v>2105.6385</v>
      </c>
      <c r="D34" s="8">
        <f t="shared" si="1"/>
        <v>5.3829214582834517E-4</v>
      </c>
      <c r="E34" s="8">
        <f t="shared" si="2"/>
        <v>-2.6730585843759425E-4</v>
      </c>
      <c r="F34" s="8">
        <f t="shared" si="4"/>
        <v>3.2506279136025563E-4</v>
      </c>
      <c r="G34" s="8">
        <f t="shared" si="6"/>
        <v>-1.1879367949997081E-3</v>
      </c>
      <c r="H34" s="8">
        <f t="shared" si="6"/>
        <v>-5.9457101949711322E-2</v>
      </c>
      <c r="I34" s="8">
        <f t="shared" si="0"/>
        <v>-4.093092454481289E-5</v>
      </c>
      <c r="J34" s="9">
        <f t="shared" si="3"/>
        <v>5.7922307037315806E-4</v>
      </c>
      <c r="K34" s="10">
        <f t="shared" si="5"/>
        <v>6.4597447427916412E-8</v>
      </c>
      <c r="L34" s="7"/>
    </row>
    <row r="35" spans="1:12" x14ac:dyDescent="0.25">
      <c r="A35" s="1">
        <v>42054</v>
      </c>
      <c r="B35" s="3">
        <v>211.70500000000001</v>
      </c>
      <c r="C35" s="6">
        <v>2103.7388000000001</v>
      </c>
      <c r="D35" s="8">
        <f t="shared" si="1"/>
        <v>3.5434803873618304E-2</v>
      </c>
      <c r="E35" s="8">
        <f t="shared" si="2"/>
        <v>-9.0219664961477264E-4</v>
      </c>
      <c r="F35" s="8">
        <f t="shared" si="4"/>
        <v>5.7922307037315806E-4</v>
      </c>
      <c r="G35" s="8">
        <f t="shared" si="6"/>
        <v>3.2506279136025563E-4</v>
      </c>
      <c r="H35" s="8">
        <f t="shared" si="6"/>
        <v>-1.1879367949997081E-3</v>
      </c>
      <c r="I35" s="8">
        <f t="shared" si="0"/>
        <v>-8.4634896903112956E-4</v>
      </c>
      <c r="J35" s="9">
        <f t="shared" si="3"/>
        <v>3.6281152842649433E-2</v>
      </c>
      <c r="K35" s="10">
        <f t="shared" si="5"/>
        <v>1.2746277894645473E-3</v>
      </c>
      <c r="L35" s="7"/>
    </row>
    <row r="36" spans="1:12" x14ac:dyDescent="0.25">
      <c r="A36" s="1">
        <v>42055</v>
      </c>
      <c r="B36" s="3">
        <v>217.11</v>
      </c>
      <c r="C36" s="6">
        <v>2116.8872000000001</v>
      </c>
      <c r="D36" s="8">
        <f t="shared" si="1"/>
        <v>2.5530809380978292E-2</v>
      </c>
      <c r="E36" s="8">
        <f t="shared" si="2"/>
        <v>6.2500154486859749E-3</v>
      </c>
      <c r="F36" s="8">
        <f t="shared" si="4"/>
        <v>3.6281152842649433E-2</v>
      </c>
      <c r="G36" s="8">
        <f t="shared" si="6"/>
        <v>5.7922307037315806E-4</v>
      </c>
      <c r="H36" s="8">
        <f t="shared" si="6"/>
        <v>3.2506279136025563E-4</v>
      </c>
      <c r="I36" s="8">
        <f t="shared" si="0"/>
        <v>8.2268975830001798E-3</v>
      </c>
      <c r="J36" s="9">
        <f t="shared" si="3"/>
        <v>1.7303911797978112E-2</v>
      </c>
      <c r="K36" s="10">
        <f t="shared" si="5"/>
        <v>3.6013567766755785E-4</v>
      </c>
      <c r="L36" s="7"/>
    </row>
    <row r="37" spans="1:12" x14ac:dyDescent="0.25">
      <c r="A37" s="1">
        <v>42058</v>
      </c>
      <c r="B37" s="3">
        <v>207.33500000000001</v>
      </c>
      <c r="C37" s="6">
        <v>2116.2674000000002</v>
      </c>
      <c r="D37" s="8">
        <f t="shared" si="1"/>
        <v>-4.5023260098567608E-2</v>
      </c>
      <c r="E37" s="8">
        <f t="shared" si="2"/>
        <v>-2.9278839231483555E-4</v>
      </c>
      <c r="F37" s="8">
        <f t="shared" si="4"/>
        <v>1.7303911797978112E-2</v>
      </c>
      <c r="G37" s="8">
        <f t="shared" si="6"/>
        <v>3.6281152842649433E-2</v>
      </c>
      <c r="H37" s="8">
        <f t="shared" si="6"/>
        <v>5.7922307037315806E-4</v>
      </c>
      <c r="I37" s="8">
        <f t="shared" si="0"/>
        <v>-7.3257889889371468E-5</v>
      </c>
      <c r="J37" s="9">
        <f t="shared" si="3"/>
        <v>-4.4950002208678237E-2</v>
      </c>
      <c r="K37" s="10">
        <f t="shared" si="5"/>
        <v>3.8755498091481637E-3</v>
      </c>
      <c r="L37" s="7"/>
    </row>
    <row r="38" spans="1:12" x14ac:dyDescent="0.25">
      <c r="A38" s="1">
        <v>42059</v>
      </c>
      <c r="B38" s="3">
        <v>204.11</v>
      </c>
      <c r="C38" s="6">
        <v>2122.1685000000002</v>
      </c>
      <c r="D38" s="8">
        <f t="shared" si="1"/>
        <v>-1.5554537342947428E-2</v>
      </c>
      <c r="E38" s="8">
        <f t="shared" si="2"/>
        <v>2.7884472444266173E-3</v>
      </c>
      <c r="F38" s="8">
        <f t="shared" si="4"/>
        <v>-4.4950002208678237E-2</v>
      </c>
      <c r="G38" s="8">
        <f t="shared" si="6"/>
        <v>1.7303911797978112E-2</v>
      </c>
      <c r="H38" s="8">
        <f t="shared" si="6"/>
        <v>3.6281152842649433E-2</v>
      </c>
      <c r="I38" s="8">
        <f t="shared" si="0"/>
        <v>3.8355762208471486E-3</v>
      </c>
      <c r="J38" s="9">
        <f t="shared" si="3"/>
        <v>-1.9390113563794577E-2</v>
      </c>
      <c r="K38" s="10">
        <f t="shared" si="5"/>
        <v>6.5330790753885266E-4</v>
      </c>
      <c r="L38" s="7"/>
    </row>
    <row r="39" spans="1:12" x14ac:dyDescent="0.25">
      <c r="A39" s="1">
        <v>42060</v>
      </c>
      <c r="B39" s="3">
        <v>203.76</v>
      </c>
      <c r="C39" s="6">
        <v>2120.8962000000001</v>
      </c>
      <c r="D39" s="8">
        <f t="shared" si="1"/>
        <v>-1.7147616481310024E-3</v>
      </c>
      <c r="E39" s="8">
        <f t="shared" si="2"/>
        <v>-5.9952826554543481E-4</v>
      </c>
      <c r="F39" s="8">
        <f t="shared" si="4"/>
        <v>-1.9390113563794577E-2</v>
      </c>
      <c r="G39" s="8">
        <f t="shared" si="6"/>
        <v>-4.4950002208678237E-2</v>
      </c>
      <c r="H39" s="8">
        <f t="shared" si="6"/>
        <v>1.7303911797978112E-2</v>
      </c>
      <c r="I39" s="8">
        <f t="shared" si="0"/>
        <v>-4.6238596088453703E-4</v>
      </c>
      <c r="J39" s="9">
        <f t="shared" si="3"/>
        <v>-1.2523756872464655E-3</v>
      </c>
      <c r="K39" s="10">
        <f t="shared" si="5"/>
        <v>3.2897753527836806E-4</v>
      </c>
      <c r="L39" s="7"/>
    </row>
    <row r="40" spans="1:12" x14ac:dyDescent="0.25">
      <c r="A40" s="1">
        <v>42061</v>
      </c>
      <c r="B40" s="3">
        <v>207.19</v>
      </c>
      <c r="C40" s="6">
        <v>2118.1158999999998</v>
      </c>
      <c r="D40" s="8">
        <f t="shared" si="1"/>
        <v>1.6833529642716893E-2</v>
      </c>
      <c r="E40" s="8">
        <f t="shared" si="2"/>
        <v>-1.3109080963039643E-3</v>
      </c>
      <c r="F40" s="8">
        <f t="shared" si="4"/>
        <v>-1.2523756872464655E-3</v>
      </c>
      <c r="G40" s="8">
        <f t="shared" si="6"/>
        <v>-1.9390113563794577E-2</v>
      </c>
      <c r="H40" s="8">
        <f t="shared" si="6"/>
        <v>-4.4950002208678237E-2</v>
      </c>
      <c r="I40" s="8">
        <f t="shared" si="0"/>
        <v>-1.3648374692993865E-3</v>
      </c>
      <c r="J40" s="9">
        <f t="shared" si="3"/>
        <v>1.8198367112016278E-2</v>
      </c>
      <c r="K40" s="10">
        <f t="shared" si="5"/>
        <v>3.7833139544307144E-4</v>
      </c>
      <c r="L40" s="7"/>
    </row>
    <row r="41" spans="1:12" x14ac:dyDescent="0.25">
      <c r="A41" s="1">
        <v>42062</v>
      </c>
      <c r="B41" s="3">
        <v>203.34</v>
      </c>
      <c r="C41" s="6">
        <v>2111.8685999999998</v>
      </c>
      <c r="D41" s="8">
        <f t="shared" si="1"/>
        <v>-1.8581977894685964E-2</v>
      </c>
      <c r="E41" s="8">
        <f t="shared" si="2"/>
        <v>-2.9494608864415461E-3</v>
      </c>
      <c r="F41" s="8">
        <f t="shared" si="4"/>
        <v>1.8198367112016278E-2</v>
      </c>
      <c r="G41" s="8">
        <f t="shared" si="6"/>
        <v>-1.2523756872464655E-3</v>
      </c>
      <c r="H41" s="8">
        <f t="shared" si="6"/>
        <v>-1.9390113563794577E-2</v>
      </c>
      <c r="I41" s="8">
        <f t="shared" si="0"/>
        <v>-3.4434941490934963E-3</v>
      </c>
      <c r="J41" s="9">
        <f t="shared" si="3"/>
        <v>-1.5138483745592467E-2</v>
      </c>
      <c r="K41" s="10">
        <f t="shared" si="5"/>
        <v>1.1113456251024491E-3</v>
      </c>
      <c r="L41" s="7"/>
    </row>
    <row r="42" spans="1:12" x14ac:dyDescent="0.25">
      <c r="A42" s="1">
        <v>42065</v>
      </c>
      <c r="B42" s="3">
        <v>197.32499999999999</v>
      </c>
      <c r="C42" s="6">
        <v>2124.9272999999998</v>
      </c>
      <c r="D42" s="8">
        <f t="shared" si="1"/>
        <v>-2.9580997344349491E-2</v>
      </c>
      <c r="E42" s="8">
        <f t="shared" si="2"/>
        <v>6.18348130181956E-3</v>
      </c>
      <c r="F42" s="8">
        <f t="shared" si="4"/>
        <v>-1.5138483745592467E-2</v>
      </c>
      <c r="G42" s="8">
        <f t="shared" si="6"/>
        <v>1.8198367112016278E-2</v>
      </c>
      <c r="H42" s="8">
        <f t="shared" si="6"/>
        <v>-1.2523756872464655E-3</v>
      </c>
      <c r="I42" s="8">
        <f t="shared" si="0"/>
        <v>8.1424928267721779E-3</v>
      </c>
      <c r="J42" s="9">
        <f t="shared" si="3"/>
        <v>-3.7723490171121671E-2</v>
      </c>
      <c r="K42" s="10">
        <f t="shared" si="5"/>
        <v>5.1008251524119544E-4</v>
      </c>
      <c r="L42" s="7"/>
    </row>
    <row r="43" spans="1:12" x14ac:dyDescent="0.25">
      <c r="A43" s="1">
        <v>42066</v>
      </c>
      <c r="B43" s="3">
        <v>199.56</v>
      </c>
      <c r="C43" s="6">
        <v>2115.3134</v>
      </c>
      <c r="D43" s="8">
        <f t="shared" si="1"/>
        <v>1.1326491828202334E-2</v>
      </c>
      <c r="E43" s="8">
        <f t="shared" si="2"/>
        <v>-4.5243430210528679E-3</v>
      </c>
      <c r="F43" s="8">
        <f t="shared" si="4"/>
        <v>-3.7723490171121671E-2</v>
      </c>
      <c r="G43" s="8">
        <f t="shared" si="6"/>
        <v>-1.5138483745592467E-2</v>
      </c>
      <c r="H43" s="8">
        <f t="shared" si="6"/>
        <v>1.8198367112016278E-2</v>
      </c>
      <c r="I43" s="8">
        <f t="shared" si="0"/>
        <v>-5.4413786778692566E-3</v>
      </c>
      <c r="J43" s="9">
        <f t="shared" si="3"/>
        <v>1.6767870506071592E-2</v>
      </c>
      <c r="K43" s="10">
        <f t="shared" si="5"/>
        <v>2.9693083884519641E-3</v>
      </c>
      <c r="L43" s="7"/>
    </row>
    <row r="44" spans="1:12" x14ac:dyDescent="0.25">
      <c r="A44" s="1">
        <v>42067</v>
      </c>
      <c r="B44" s="3">
        <v>202.435</v>
      </c>
      <c r="C44" s="6">
        <v>2106.4553999999998</v>
      </c>
      <c r="D44" s="8">
        <f t="shared" si="1"/>
        <v>1.4406694728402503E-2</v>
      </c>
      <c r="E44" s="8">
        <f t="shared" si="2"/>
        <v>-4.1875591579006999E-3</v>
      </c>
      <c r="F44" s="8">
        <f t="shared" si="4"/>
        <v>1.6767870506071592E-2</v>
      </c>
      <c r="G44" s="8">
        <f t="shared" si="6"/>
        <v>-3.7723490171121671E-2</v>
      </c>
      <c r="H44" s="8">
        <f t="shared" si="6"/>
        <v>-1.5138483745592467E-2</v>
      </c>
      <c r="I44" s="8">
        <f t="shared" si="0"/>
        <v>-5.0141370100989201E-3</v>
      </c>
      <c r="J44" s="9">
        <f t="shared" si="3"/>
        <v>1.9420831738501423E-2</v>
      </c>
      <c r="K44" s="10">
        <f t="shared" si="5"/>
        <v>7.0382033007756089E-6</v>
      </c>
      <c r="L44" s="7"/>
    </row>
    <row r="45" spans="1:12" x14ac:dyDescent="0.25">
      <c r="A45" s="1">
        <v>42068</v>
      </c>
      <c r="B45" s="3">
        <v>200.63</v>
      </c>
      <c r="C45" s="6">
        <v>2109.0706</v>
      </c>
      <c r="D45" s="8">
        <f t="shared" si="1"/>
        <v>-8.9164423148171412E-3</v>
      </c>
      <c r="E45" s="8">
        <f t="shared" si="2"/>
        <v>1.2415169103510149E-3</v>
      </c>
      <c r="F45" s="8">
        <f t="shared" si="4"/>
        <v>1.9420831738501423E-2</v>
      </c>
      <c r="G45" s="8">
        <f t="shared" si="6"/>
        <v>1.6767870506071592E-2</v>
      </c>
      <c r="H45" s="8">
        <f t="shared" si="6"/>
        <v>-3.7723490171121671E-2</v>
      </c>
      <c r="I45" s="8">
        <f t="shared" si="0"/>
        <v>1.8731511519347269E-3</v>
      </c>
      <c r="J45" s="9">
        <f t="shared" si="3"/>
        <v>-1.0789593466751868E-2</v>
      </c>
      <c r="K45" s="10">
        <f t="shared" si="5"/>
        <v>9.126697910822035E-4</v>
      </c>
      <c r="L45" s="7"/>
    </row>
    <row r="46" spans="1:12" x14ac:dyDescent="0.25">
      <c r="A46" s="1">
        <v>42069</v>
      </c>
      <c r="B46" s="3">
        <v>193.88</v>
      </c>
      <c r="C46" s="6">
        <v>2079.4386</v>
      </c>
      <c r="D46" s="8">
        <f t="shared" si="1"/>
        <v>-3.3644021332801644E-2</v>
      </c>
      <c r="E46" s="8">
        <f t="shared" si="2"/>
        <v>-1.4049790462206446E-2</v>
      </c>
      <c r="F46" s="8">
        <f t="shared" si="4"/>
        <v>-1.0789593466751868E-2</v>
      </c>
      <c r="G46" s="8">
        <f t="shared" si="6"/>
        <v>1.9420831738501423E-2</v>
      </c>
      <c r="H46" s="8">
        <f t="shared" si="6"/>
        <v>1.6767870506071592E-2</v>
      </c>
      <c r="I46" s="8">
        <f t="shared" si="0"/>
        <v>-1.7525295089203842E-2</v>
      </c>
      <c r="J46" s="9">
        <f t="shared" si="3"/>
        <v>-1.6118726243597802E-2</v>
      </c>
      <c r="K46" s="10">
        <f t="shared" si="5"/>
        <v>2.8399656153253649E-5</v>
      </c>
      <c r="L46" s="7"/>
    </row>
    <row r="47" spans="1:12" x14ac:dyDescent="0.25">
      <c r="A47" s="1">
        <v>42072</v>
      </c>
      <c r="B47" s="3">
        <v>190.88</v>
      </c>
      <c r="C47" s="6">
        <v>2087.8447999999999</v>
      </c>
      <c r="D47" s="8">
        <f t="shared" si="1"/>
        <v>-1.5473488755931464E-2</v>
      </c>
      <c r="E47" s="8">
        <f t="shared" si="2"/>
        <v>4.0425334030058657E-3</v>
      </c>
      <c r="F47" s="8">
        <f t="shared" si="4"/>
        <v>-1.6118726243597802E-2</v>
      </c>
      <c r="G47" s="8">
        <f t="shared" si="6"/>
        <v>-1.0789593466751868E-2</v>
      </c>
      <c r="H47" s="8">
        <f t="shared" si="6"/>
        <v>1.9420831738501423E-2</v>
      </c>
      <c r="I47" s="8">
        <f t="shared" si="0"/>
        <v>5.4265012043194288E-3</v>
      </c>
      <c r="J47" s="9">
        <f t="shared" si="3"/>
        <v>-2.0899989960250893E-2</v>
      </c>
      <c r="K47" s="10">
        <f t="shared" si="5"/>
        <v>2.2860482728183339E-5</v>
      </c>
      <c r="L47" s="7"/>
    </row>
    <row r="48" spans="1:12" x14ac:dyDescent="0.25">
      <c r="A48" s="1">
        <v>42073</v>
      </c>
      <c r="B48" s="3">
        <v>190.32</v>
      </c>
      <c r="C48" s="6">
        <v>2052.5592999999999</v>
      </c>
      <c r="D48" s="8">
        <f t="shared" si="1"/>
        <v>-2.9337803855825628E-3</v>
      </c>
      <c r="E48" s="8">
        <f t="shared" si="2"/>
        <v>-1.6900442025192697E-2</v>
      </c>
      <c r="F48" s="8">
        <f t="shared" si="4"/>
        <v>-2.0899989960250893E-2</v>
      </c>
      <c r="G48" s="8">
        <f t="shared" si="6"/>
        <v>-1.6118726243597802E-2</v>
      </c>
      <c r="H48" s="8">
        <f t="shared" si="6"/>
        <v>-1.0789593466751868E-2</v>
      </c>
      <c r="I48" s="8">
        <f t="shared" si="0"/>
        <v>-2.1141611846791707E-2</v>
      </c>
      <c r="J48" s="9">
        <f t="shared" si="3"/>
        <v>1.8207831461209145E-2</v>
      </c>
      <c r="K48" s="10">
        <f t="shared" si="5"/>
        <v>1.5294216963328082E-3</v>
      </c>
      <c r="L48" s="7"/>
    </row>
    <row r="49" spans="1:12" x14ac:dyDescent="0.25">
      <c r="A49" s="1">
        <v>42074</v>
      </c>
      <c r="B49" s="3">
        <v>193.74</v>
      </c>
      <c r="C49" s="6">
        <v>2048.9467</v>
      </c>
      <c r="D49" s="8">
        <f t="shared" si="1"/>
        <v>1.7969735182850055E-2</v>
      </c>
      <c r="E49" s="8">
        <f t="shared" si="2"/>
        <v>-1.7600465915893482E-3</v>
      </c>
      <c r="F49" s="8">
        <f t="shared" si="4"/>
        <v>1.8207831461209145E-2</v>
      </c>
      <c r="G49" s="8">
        <f t="shared" si="6"/>
        <v>-2.0899989960250893E-2</v>
      </c>
      <c r="H49" s="8">
        <f t="shared" si="6"/>
        <v>-1.6118726243597802E-2</v>
      </c>
      <c r="I49" s="8">
        <f t="shared" si="0"/>
        <v>-1.9346114424035718E-3</v>
      </c>
      <c r="J49" s="9">
        <f t="shared" si="3"/>
        <v>1.9904346625253626E-2</v>
      </c>
      <c r="K49" s="10">
        <f t="shared" si="5"/>
        <v>2.8781637018328758E-6</v>
      </c>
      <c r="L49" s="7"/>
    </row>
    <row r="50" spans="1:12" x14ac:dyDescent="0.25">
      <c r="A50" s="1">
        <v>42075</v>
      </c>
      <c r="B50" s="3">
        <v>191.07</v>
      </c>
      <c r="C50" s="6">
        <v>2075.2802999999999</v>
      </c>
      <c r="D50" s="8">
        <f t="shared" si="1"/>
        <v>-1.3781356457107541E-2</v>
      </c>
      <c r="E50" s="8">
        <f t="shared" si="2"/>
        <v>1.2852262091541888E-2</v>
      </c>
      <c r="F50" s="8">
        <f t="shared" si="4"/>
        <v>1.9904346625253626E-2</v>
      </c>
      <c r="G50" s="8">
        <f t="shared" si="6"/>
        <v>1.8207831461209145E-2</v>
      </c>
      <c r="H50" s="8">
        <f t="shared" si="6"/>
        <v>-2.0899989960250893E-2</v>
      </c>
      <c r="I50" s="8">
        <f t="shared" si="0"/>
        <v>1.660246178112916E-2</v>
      </c>
      <c r="J50" s="9">
        <f t="shared" si="3"/>
        <v>-3.0383818238236701E-2</v>
      </c>
      <c r="K50" s="10">
        <f t="shared" si="5"/>
        <v>2.5288995253375836E-3</v>
      </c>
      <c r="L50" s="7"/>
    </row>
    <row r="51" spans="1:12" x14ac:dyDescent="0.25">
      <c r="A51" s="1">
        <v>42076</v>
      </c>
      <c r="B51" s="3">
        <v>188.68</v>
      </c>
      <c r="C51" s="6">
        <v>2062.7257</v>
      </c>
      <c r="D51" s="8">
        <f t="shared" si="1"/>
        <v>-1.2508504736483905E-2</v>
      </c>
      <c r="E51" s="8">
        <f t="shared" si="2"/>
        <v>-6.0495924333691109E-3</v>
      </c>
      <c r="F51" s="8">
        <f t="shared" si="4"/>
        <v>-3.0383818238236701E-2</v>
      </c>
      <c r="G51" s="8">
        <f t="shared" si="6"/>
        <v>1.9904346625253626E-2</v>
      </c>
      <c r="H51" s="8">
        <f t="shared" si="6"/>
        <v>1.8207831461209145E-2</v>
      </c>
      <c r="I51" s="8">
        <f t="shared" si="0"/>
        <v>-7.3762994801444088E-3</v>
      </c>
      <c r="J51" s="9">
        <f t="shared" si="3"/>
        <v>-5.1322052563394964E-3</v>
      </c>
      <c r="K51" s="10">
        <f t="shared" si="5"/>
        <v>6.3764395818751948E-4</v>
      </c>
      <c r="L51" s="7"/>
    </row>
    <row r="52" spans="1:12" x14ac:dyDescent="0.25">
      <c r="A52" s="1">
        <v>42079</v>
      </c>
      <c r="B52" s="3">
        <v>195.7</v>
      </c>
      <c r="C52" s="6">
        <v>2090.6754999999998</v>
      </c>
      <c r="D52" s="8">
        <f t="shared" si="1"/>
        <v>3.7205851176595139E-2</v>
      </c>
      <c r="E52" s="8">
        <f t="shared" si="2"/>
        <v>1.3549935408280422E-2</v>
      </c>
      <c r="F52" s="8">
        <f t="shared" si="4"/>
        <v>-5.1322052563394964E-3</v>
      </c>
      <c r="G52" s="8">
        <f t="shared" si="6"/>
        <v>-3.0383818238236701E-2</v>
      </c>
      <c r="H52" s="8">
        <f t="shared" si="6"/>
        <v>1.9904346625253626E-2</v>
      </c>
      <c r="I52" s="8">
        <f t="shared" si="0"/>
        <v>1.7487525301133844E-2</v>
      </c>
      <c r="J52" s="9">
        <f t="shared" si="3"/>
        <v>1.9718325875461296E-2</v>
      </c>
      <c r="K52" s="10">
        <f t="shared" si="5"/>
        <v>6.1754889753260031E-4</v>
      </c>
      <c r="L52" s="7"/>
    </row>
    <row r="53" spans="1:12" x14ac:dyDescent="0.25">
      <c r="A53" s="1">
        <v>42080</v>
      </c>
      <c r="B53" s="3">
        <v>194.73</v>
      </c>
      <c r="C53" s="6">
        <v>2083.7431000000001</v>
      </c>
      <c r="D53" s="8">
        <f t="shared" si="1"/>
        <v>-4.9565661727133392E-3</v>
      </c>
      <c r="E53" s="8">
        <f t="shared" si="2"/>
        <v>-3.3158660920834526E-3</v>
      </c>
      <c r="F53" s="8">
        <f t="shared" si="4"/>
        <v>1.9718325875461296E-2</v>
      </c>
      <c r="G53" s="8">
        <f t="shared" si="6"/>
        <v>-5.1322052563394964E-3</v>
      </c>
      <c r="H53" s="8">
        <f t="shared" si="6"/>
        <v>-3.0383818238236701E-2</v>
      </c>
      <c r="I53" s="8">
        <f t="shared" si="0"/>
        <v>-3.9083132460448564E-3</v>
      </c>
      <c r="J53" s="9">
        <f t="shared" si="3"/>
        <v>-1.0482529266684828E-3</v>
      </c>
      <c r="K53" s="10">
        <f t="shared" si="5"/>
        <v>4.3125079514506594E-4</v>
      </c>
      <c r="L53" s="7"/>
    </row>
    <row r="54" spans="1:12" x14ac:dyDescent="0.25">
      <c r="A54" s="1">
        <v>42081</v>
      </c>
      <c r="B54" s="3">
        <v>200.71</v>
      </c>
      <c r="C54" s="6">
        <v>2109.1248999999998</v>
      </c>
      <c r="D54" s="8">
        <f t="shared" si="1"/>
        <v>3.0709187079546174E-2</v>
      </c>
      <c r="E54" s="8">
        <f t="shared" si="2"/>
        <v>1.2180868169401338E-2</v>
      </c>
      <c r="F54" s="8">
        <f t="shared" si="4"/>
        <v>-1.0482529266684828E-3</v>
      </c>
      <c r="G54" s="8">
        <f t="shared" si="6"/>
        <v>1.9718325875461296E-2</v>
      </c>
      <c r="H54" s="8">
        <f t="shared" si="6"/>
        <v>-5.1322052563394964E-3</v>
      </c>
      <c r="I54" s="8">
        <f t="shared" si="0"/>
        <v>1.5750736118440294E-2</v>
      </c>
      <c r="J54" s="9">
        <f t="shared" si="3"/>
        <v>1.4958450961105881E-2</v>
      </c>
      <c r="K54" s="10">
        <f t="shared" si="5"/>
        <v>2.5621456935089097E-4</v>
      </c>
      <c r="L54" s="7"/>
    </row>
    <row r="55" spans="1:12" x14ac:dyDescent="0.25">
      <c r="A55" s="1">
        <v>42082</v>
      </c>
      <c r="B55" s="3">
        <v>195.65</v>
      </c>
      <c r="C55" s="6">
        <v>2098.8706000000002</v>
      </c>
      <c r="D55" s="8">
        <f t="shared" si="1"/>
        <v>-2.5210502715360517E-2</v>
      </c>
      <c r="E55" s="8">
        <f t="shared" si="2"/>
        <v>-4.8618742303974116E-3</v>
      </c>
      <c r="F55" s="8">
        <f t="shared" si="4"/>
        <v>1.4958450961105881E-2</v>
      </c>
      <c r="G55" s="8">
        <f t="shared" si="6"/>
        <v>-1.0482529266684828E-3</v>
      </c>
      <c r="H55" s="8">
        <f t="shared" si="6"/>
        <v>1.9718325875461296E-2</v>
      </c>
      <c r="I55" s="8">
        <f t="shared" si="0"/>
        <v>-5.8695684238243492E-3</v>
      </c>
      <c r="J55" s="9">
        <f t="shared" si="3"/>
        <v>-1.9340934291536167E-2</v>
      </c>
      <c r="K55" s="10">
        <f t="shared" si="5"/>
        <v>1.1764478287091588E-3</v>
      </c>
      <c r="L55" s="7"/>
    </row>
    <row r="56" spans="1:12" x14ac:dyDescent="0.25">
      <c r="A56" s="1">
        <v>42083</v>
      </c>
      <c r="B56" s="3">
        <v>198.08</v>
      </c>
      <c r="C56" s="6">
        <v>2117.7946999999999</v>
      </c>
      <c r="D56" s="8">
        <f t="shared" si="1"/>
        <v>1.242013800153341E-2</v>
      </c>
      <c r="E56" s="8">
        <f t="shared" si="2"/>
        <v>9.0163252560684359E-3</v>
      </c>
      <c r="F56" s="8">
        <f t="shared" si="4"/>
        <v>-1.9340934291536167E-2</v>
      </c>
      <c r="G56" s="8">
        <f t="shared" si="6"/>
        <v>1.4958450961105881E-2</v>
      </c>
      <c r="H56" s="8">
        <f t="shared" si="6"/>
        <v>-1.0482529266684828E-3</v>
      </c>
      <c r="I56" s="8">
        <f t="shared" si="0"/>
        <v>1.1736218975698607E-2</v>
      </c>
      <c r="J56" s="9">
        <f t="shared" si="3"/>
        <v>6.8391902583480289E-4</v>
      </c>
      <c r="K56" s="10">
        <f t="shared" si="5"/>
        <v>4.0099475038222321E-4</v>
      </c>
      <c r="L56" s="7"/>
    </row>
    <row r="57" spans="1:12" x14ac:dyDescent="0.25">
      <c r="A57" s="1">
        <v>42086</v>
      </c>
      <c r="B57" s="3">
        <v>199.63</v>
      </c>
      <c r="C57" s="6">
        <v>2114.0978</v>
      </c>
      <c r="D57" s="8">
        <f t="shared" si="1"/>
        <v>7.8251211631663598E-3</v>
      </c>
      <c r="E57" s="8">
        <f t="shared" si="2"/>
        <v>-1.7456366285173441E-3</v>
      </c>
      <c r="F57" s="8">
        <f t="shared" si="4"/>
        <v>6.8391902583480289E-4</v>
      </c>
      <c r="G57" s="8">
        <f t="shared" si="6"/>
        <v>-1.9340934291536167E-2</v>
      </c>
      <c r="H57" s="8">
        <f t="shared" si="6"/>
        <v>1.4958450961105881E-2</v>
      </c>
      <c r="I57" s="8">
        <f t="shared" si="0"/>
        <v>-1.9163310634157868E-3</v>
      </c>
      <c r="J57" s="9">
        <f t="shared" si="3"/>
        <v>9.7414522265821465E-3</v>
      </c>
      <c r="K57" s="10">
        <f t="shared" si="5"/>
        <v>8.2038907682640424E-5</v>
      </c>
      <c r="L57" s="7"/>
    </row>
    <row r="58" spans="1:12" x14ac:dyDescent="0.25">
      <c r="A58" s="1">
        <v>42087</v>
      </c>
      <c r="B58" s="3">
        <v>201.72</v>
      </c>
      <c r="C58" s="6">
        <v>2101.2939999999999</v>
      </c>
      <c r="D58" s="8">
        <f t="shared" si="1"/>
        <v>1.0469368331413209E-2</v>
      </c>
      <c r="E58" s="8">
        <f t="shared" si="2"/>
        <v>-6.0563896334409062E-3</v>
      </c>
      <c r="F58" s="8">
        <f t="shared" si="4"/>
        <v>9.7414522265821465E-3</v>
      </c>
      <c r="G58" s="8">
        <f t="shared" si="6"/>
        <v>6.8391902583480289E-4</v>
      </c>
      <c r="H58" s="8">
        <f t="shared" si="6"/>
        <v>-1.9340934291536167E-2</v>
      </c>
      <c r="I58" s="8">
        <f t="shared" si="0"/>
        <v>-7.384922360907346E-3</v>
      </c>
      <c r="J58" s="9">
        <f t="shared" si="3"/>
        <v>1.7854290692320557E-2</v>
      </c>
      <c r="K58" s="10">
        <f t="shared" si="5"/>
        <v>6.5818147971164766E-5</v>
      </c>
      <c r="L58" s="7"/>
    </row>
    <row r="59" spans="1:12" x14ac:dyDescent="0.25">
      <c r="A59" s="1">
        <v>42088</v>
      </c>
      <c r="B59" s="3">
        <v>194.3</v>
      </c>
      <c r="C59" s="6">
        <v>2070.7494999999999</v>
      </c>
      <c r="D59" s="8">
        <f t="shared" si="1"/>
        <v>-3.6783660519531969E-2</v>
      </c>
      <c r="E59" s="8">
        <f t="shared" si="2"/>
        <v>-1.4536043028724244E-2</v>
      </c>
      <c r="F59" s="8">
        <f t="shared" si="4"/>
        <v>1.7854290692320557E-2</v>
      </c>
      <c r="G59" s="8">
        <f t="shared" si="6"/>
        <v>9.7414522265821465E-3</v>
      </c>
      <c r="H59" s="8">
        <f t="shared" si="6"/>
        <v>6.8391902583480289E-4</v>
      </c>
      <c r="I59" s="8">
        <f t="shared" si="0"/>
        <v>-1.8142151715089164E-2</v>
      </c>
      <c r="J59" s="9">
        <f t="shared" si="3"/>
        <v>-1.8641508804442805E-2</v>
      </c>
      <c r="K59" s="10">
        <f t="shared" si="5"/>
        <v>1.3319433809079529E-3</v>
      </c>
      <c r="L59" s="7"/>
    </row>
    <row r="60" spans="1:12" x14ac:dyDescent="0.25">
      <c r="A60" s="1">
        <v>42089</v>
      </c>
      <c r="B60" s="3">
        <v>190.405</v>
      </c>
      <c r="C60" s="6">
        <v>2065.8795</v>
      </c>
      <c r="D60" s="8">
        <f t="shared" si="1"/>
        <v>-2.0046320123520367E-2</v>
      </c>
      <c r="E60" s="8">
        <f t="shared" si="2"/>
        <v>-2.3518054694688928E-3</v>
      </c>
      <c r="F60" s="8">
        <f t="shared" si="4"/>
        <v>-1.8641508804442805E-2</v>
      </c>
      <c r="G60" s="8">
        <f t="shared" si="6"/>
        <v>1.7854290692320557E-2</v>
      </c>
      <c r="H60" s="8">
        <f t="shared" si="6"/>
        <v>9.7414522265821465E-3</v>
      </c>
      <c r="I60" s="8">
        <f t="shared" si="0"/>
        <v>-2.6853126414955459E-3</v>
      </c>
      <c r="J60" s="9">
        <f t="shared" si="3"/>
        <v>-1.7361007482024821E-2</v>
      </c>
      <c r="K60" s="10">
        <f t="shared" si="5"/>
        <v>1.6396836367142073E-6</v>
      </c>
      <c r="L60" s="7"/>
    </row>
    <row r="61" spans="1:12" x14ac:dyDescent="0.25">
      <c r="A61" s="1">
        <v>42090</v>
      </c>
      <c r="B61" s="3">
        <v>185</v>
      </c>
      <c r="C61" s="6">
        <v>2071.1675</v>
      </c>
      <c r="D61" s="8">
        <f t="shared" si="1"/>
        <v>-2.8386859588771296E-2</v>
      </c>
      <c r="E61" s="8">
        <f t="shared" si="2"/>
        <v>2.5596846282660568E-3</v>
      </c>
      <c r="F61" s="8">
        <f t="shared" si="4"/>
        <v>-1.7361007482024821E-2</v>
      </c>
      <c r="G61" s="8">
        <f t="shared" si="6"/>
        <v>-1.8641508804442805E-2</v>
      </c>
      <c r="H61" s="8">
        <f t="shared" si="6"/>
        <v>1.7854290692320557E-2</v>
      </c>
      <c r="I61" s="8">
        <f t="shared" si="0"/>
        <v>3.5453695561418887E-3</v>
      </c>
      <c r="J61" s="9">
        <f t="shared" si="3"/>
        <v>-3.1932229144913185E-2</v>
      </c>
      <c r="K61" s="10">
        <f t="shared" si="5"/>
        <v>2.1232050074902715E-4</v>
      </c>
      <c r="L61" s="7"/>
    </row>
    <row r="62" spans="1:12" x14ac:dyDescent="0.25">
      <c r="A62" s="1">
        <v>42093</v>
      </c>
      <c r="B62" s="3">
        <v>190.57</v>
      </c>
      <c r="C62" s="6">
        <v>2096.7096000000001</v>
      </c>
      <c r="D62" s="8">
        <f t="shared" si="1"/>
        <v>3.0108108108108045E-2</v>
      </c>
      <c r="E62" s="8">
        <f t="shared" si="2"/>
        <v>1.2332223250896002E-2</v>
      </c>
      <c r="F62" s="8">
        <f t="shared" si="4"/>
        <v>-3.1932229144913185E-2</v>
      </c>
      <c r="G62" s="8">
        <f t="shared" si="6"/>
        <v>-1.7361007482024821E-2</v>
      </c>
      <c r="H62" s="8">
        <f t="shared" si="6"/>
        <v>-1.8641508804442805E-2</v>
      </c>
      <c r="I62" s="8">
        <f t="shared" si="0"/>
        <v>1.5942744122737336E-2</v>
      </c>
      <c r="J62" s="9">
        <f t="shared" si="3"/>
        <v>1.4165363985370709E-2</v>
      </c>
      <c r="K62" s="10">
        <f t="shared" si="5"/>
        <v>2.1249880924051967E-3</v>
      </c>
      <c r="L62" s="7"/>
    </row>
    <row r="63" spans="1:12" x14ac:dyDescent="0.25">
      <c r="A63" s="1">
        <v>42094</v>
      </c>
      <c r="B63" s="3">
        <v>188.77</v>
      </c>
      <c r="C63" s="6">
        <v>2078.4764</v>
      </c>
      <c r="D63" s="8">
        <f t="shared" si="1"/>
        <v>-9.4453481660281557E-3</v>
      </c>
      <c r="E63" s="8">
        <f t="shared" si="2"/>
        <v>-8.6961017396020024E-3</v>
      </c>
      <c r="F63" s="8">
        <f t="shared" si="4"/>
        <v>1.4165363985370709E-2</v>
      </c>
      <c r="G63" s="8">
        <f t="shared" si="6"/>
        <v>-3.1932229144913185E-2</v>
      </c>
      <c r="H63" s="8">
        <f t="shared" si="6"/>
        <v>-1.7361007482024821E-2</v>
      </c>
      <c r="I63" s="8">
        <f t="shared" si="0"/>
        <v>-1.0733642789831957E-2</v>
      </c>
      <c r="J63" s="9">
        <f t="shared" si="3"/>
        <v>1.2882946238038009E-3</v>
      </c>
      <c r="K63" s="10">
        <f t="shared" si="5"/>
        <v>1.6581891534260518E-4</v>
      </c>
      <c r="L63" s="7"/>
    </row>
    <row r="64" spans="1:12" x14ac:dyDescent="0.25">
      <c r="A64" s="1">
        <v>42095</v>
      </c>
      <c r="B64" s="3">
        <v>187.59</v>
      </c>
      <c r="C64" s="6">
        <v>2070.4906999999998</v>
      </c>
      <c r="D64" s="8">
        <f t="shared" si="1"/>
        <v>-6.250993272236105E-3</v>
      </c>
      <c r="E64" s="8">
        <f t="shared" si="2"/>
        <v>-3.8420931794078683E-3</v>
      </c>
      <c r="F64" s="8">
        <f t="shared" si="4"/>
        <v>1.2882946238038009E-3</v>
      </c>
      <c r="G64" s="8">
        <f t="shared" si="6"/>
        <v>1.4165363985370709E-2</v>
      </c>
      <c r="H64" s="8">
        <f t="shared" si="6"/>
        <v>-3.1932229144913185E-2</v>
      </c>
      <c r="I64" s="8">
        <f t="shared" si="0"/>
        <v>-4.5758812711578284E-3</v>
      </c>
      <c r="J64" s="9">
        <f t="shared" si="3"/>
        <v>-1.6751120010782767E-3</v>
      </c>
      <c r="K64" s="10">
        <f t="shared" si="5"/>
        <v>8.7817788243949865E-6</v>
      </c>
      <c r="L64" s="7"/>
    </row>
    <row r="65" spans="1:12" x14ac:dyDescent="0.25">
      <c r="A65" s="1">
        <v>42096</v>
      </c>
      <c r="B65" s="3">
        <v>191</v>
      </c>
      <c r="C65" s="6">
        <v>2077.8534</v>
      </c>
      <c r="D65" s="8">
        <f t="shared" si="1"/>
        <v>1.8177941254864383E-2</v>
      </c>
      <c r="E65" s="8">
        <f t="shared" si="2"/>
        <v>3.5560169384001306E-3</v>
      </c>
      <c r="F65" s="8">
        <f t="shared" si="4"/>
        <v>-1.6751120010782767E-3</v>
      </c>
      <c r="G65" s="8">
        <f t="shared" si="6"/>
        <v>1.2882946238038009E-3</v>
      </c>
      <c r="H65" s="8">
        <f t="shared" si="6"/>
        <v>1.4165363985370709E-2</v>
      </c>
      <c r="I65" s="8">
        <f t="shared" si="0"/>
        <v>4.8093097991541356E-3</v>
      </c>
      <c r="J65" s="9">
        <f t="shared" si="3"/>
        <v>1.3368631455710246E-2</v>
      </c>
      <c r="K65" s="10">
        <f t="shared" si="5"/>
        <v>2.2631421719366746E-4</v>
      </c>
      <c r="L65" s="7"/>
    </row>
    <row r="66" spans="1:12" x14ac:dyDescent="0.25">
      <c r="A66" s="1">
        <v>42100</v>
      </c>
      <c r="B66" s="3">
        <v>203.1</v>
      </c>
      <c r="C66" s="6">
        <v>2091.6062000000002</v>
      </c>
      <c r="D66" s="8">
        <f t="shared" si="1"/>
        <v>6.3350785340314131E-2</v>
      </c>
      <c r="E66" s="8">
        <f t="shared" si="2"/>
        <v>6.618753758085294E-3</v>
      </c>
      <c r="F66" s="8">
        <f t="shared" si="4"/>
        <v>1.3368631455710246E-2</v>
      </c>
      <c r="G66" s="8">
        <f t="shared" si="6"/>
        <v>-1.6751120010782767E-3</v>
      </c>
      <c r="H66" s="8">
        <f t="shared" si="6"/>
        <v>1.2882946238038009E-3</v>
      </c>
      <c r="I66" s="8">
        <f t="shared" si="0"/>
        <v>8.6946764391605137E-3</v>
      </c>
      <c r="J66" s="9">
        <f t="shared" si="3"/>
        <v>5.4656108901153619E-2</v>
      </c>
      <c r="K66" s="10">
        <f t="shared" si="5"/>
        <v>1.7046557938079953E-3</v>
      </c>
      <c r="L66" s="7"/>
    </row>
    <row r="67" spans="1:12" x14ac:dyDescent="0.25">
      <c r="A67" s="1">
        <v>42101</v>
      </c>
      <c r="B67" s="3">
        <v>203.25</v>
      </c>
      <c r="C67" s="6">
        <v>2087.326</v>
      </c>
      <c r="D67" s="8">
        <f t="shared" si="1"/>
        <v>7.3855243722298347E-4</v>
      </c>
      <c r="E67" s="8">
        <f t="shared" si="2"/>
        <v>-2.0463699141837211E-3</v>
      </c>
      <c r="F67" s="8">
        <f t="shared" si="4"/>
        <v>5.4656108901153619E-2</v>
      </c>
      <c r="G67" s="8">
        <f t="shared" si="6"/>
        <v>1.3368631455710246E-2</v>
      </c>
      <c r="H67" s="8">
        <f t="shared" si="6"/>
        <v>-1.6751120010782767E-3</v>
      </c>
      <c r="I67" s="8">
        <f t="shared" ref="I67:I130" si="7">E$1263+D$1263*E67</f>
        <v>-2.2978392191794813E-3</v>
      </c>
      <c r="J67" s="9">
        <f t="shared" si="3"/>
        <v>3.0363916564024648E-3</v>
      </c>
      <c r="K67" s="10">
        <f t="shared" si="5"/>
        <v>2.6645952084280596E-3</v>
      </c>
      <c r="L67" s="7"/>
    </row>
    <row r="68" spans="1:12" x14ac:dyDescent="0.25">
      <c r="A68" s="1">
        <v>42102</v>
      </c>
      <c r="B68" s="3">
        <v>207.67</v>
      </c>
      <c r="C68" s="6">
        <v>2093.7247000000002</v>
      </c>
      <c r="D68" s="8">
        <f t="shared" ref="D68:D131" si="8">B68/B67-1</f>
        <v>2.1746617466174678E-2</v>
      </c>
      <c r="E68" s="8">
        <f t="shared" ref="E68:E131" si="9">C68/C67-1</f>
        <v>3.065501028588713E-3</v>
      </c>
      <c r="F68" s="8">
        <f t="shared" si="4"/>
        <v>3.0363916564024648E-3</v>
      </c>
      <c r="G68" s="8">
        <f t="shared" si="6"/>
        <v>5.4656108901153619E-2</v>
      </c>
      <c r="H68" s="8">
        <f t="shared" si="6"/>
        <v>1.3368631455710246E-2</v>
      </c>
      <c r="I68" s="8">
        <f t="shared" si="7"/>
        <v>4.1870447256015303E-3</v>
      </c>
      <c r="J68" s="9">
        <f t="shared" ref="J68:J131" si="10">D68-I68</f>
        <v>1.7559572740573147E-2</v>
      </c>
      <c r="K68" s="10">
        <f t="shared" si="5"/>
        <v>2.1092278880361311E-4</v>
      </c>
      <c r="L68" s="7"/>
    </row>
    <row r="69" spans="1:12" x14ac:dyDescent="0.25">
      <c r="A69" s="1">
        <v>42103</v>
      </c>
      <c r="B69" s="3">
        <v>210.09</v>
      </c>
      <c r="C69" s="6">
        <v>2103.0637999999999</v>
      </c>
      <c r="D69" s="8">
        <f t="shared" si="8"/>
        <v>1.1653103481485072E-2</v>
      </c>
      <c r="E69" s="8">
        <f t="shared" si="9"/>
        <v>4.4605195706959311E-3</v>
      </c>
      <c r="F69" s="8">
        <f t="shared" ref="F69:F132" si="11">J68</f>
        <v>1.7559572740573147E-2</v>
      </c>
      <c r="G69" s="8">
        <f t="shared" si="6"/>
        <v>3.0363916564024648E-3</v>
      </c>
      <c r="H69" s="8">
        <f t="shared" si="6"/>
        <v>5.4656108901153619E-2</v>
      </c>
      <c r="I69" s="8">
        <f t="shared" si="7"/>
        <v>5.9567555511797097E-3</v>
      </c>
      <c r="J69" s="9">
        <f t="shared" si="10"/>
        <v>5.6963479303053623E-3</v>
      </c>
      <c r="K69" s="10">
        <f t="shared" ref="K69:K132" si="12">(J69-J68)^2</f>
        <v>1.4073610289895314E-4</v>
      </c>
      <c r="L69" s="7"/>
    </row>
    <row r="70" spans="1:12" x14ac:dyDescent="0.25">
      <c r="A70" s="1">
        <v>42104</v>
      </c>
      <c r="B70" s="3">
        <v>210.9</v>
      </c>
      <c r="C70" s="6">
        <v>2114.0056</v>
      </c>
      <c r="D70" s="8">
        <f t="shared" si="8"/>
        <v>3.8554905040697474E-3</v>
      </c>
      <c r="E70" s="8">
        <f t="shared" si="9"/>
        <v>5.2027903290428057E-3</v>
      </c>
      <c r="F70" s="8">
        <f t="shared" si="11"/>
        <v>5.6963479303053623E-3</v>
      </c>
      <c r="G70" s="8">
        <f t="shared" ref="G70:H133" si="13">F69</f>
        <v>1.7559572740573147E-2</v>
      </c>
      <c r="H70" s="8">
        <f t="shared" si="13"/>
        <v>3.0363916564024648E-3</v>
      </c>
      <c r="I70" s="8">
        <f t="shared" si="7"/>
        <v>6.8983950756066389E-3</v>
      </c>
      <c r="J70" s="9">
        <f t="shared" si="10"/>
        <v>-3.0429045715368915E-3</v>
      </c>
      <c r="K70" s="10">
        <f t="shared" si="12"/>
        <v>7.6374534290956107E-5</v>
      </c>
      <c r="L70" s="7"/>
    </row>
    <row r="71" spans="1:12" x14ac:dyDescent="0.25">
      <c r="A71" s="1">
        <v>42107</v>
      </c>
      <c r="B71" s="3">
        <v>209.78</v>
      </c>
      <c r="C71" s="6">
        <v>2104.5075999999999</v>
      </c>
      <c r="D71" s="8">
        <f t="shared" si="8"/>
        <v>-5.3105737316263557E-3</v>
      </c>
      <c r="E71" s="8">
        <f t="shared" si="9"/>
        <v>-4.492892544844751E-3</v>
      </c>
      <c r="F71" s="8">
        <f t="shared" si="11"/>
        <v>-3.0429045715368915E-3</v>
      </c>
      <c r="G71" s="8">
        <f t="shared" si="13"/>
        <v>5.6963479303053623E-3</v>
      </c>
      <c r="H71" s="8">
        <f t="shared" si="13"/>
        <v>1.7559572740573147E-2</v>
      </c>
      <c r="I71" s="8">
        <f t="shared" si="7"/>
        <v>-5.401480822367623E-3</v>
      </c>
      <c r="J71" s="9">
        <f t="shared" si="10"/>
        <v>9.0907090741267245E-5</v>
      </c>
      <c r="K71" s="10">
        <f t="shared" si="12"/>
        <v>9.820775534630597E-6</v>
      </c>
      <c r="L71" s="7"/>
    </row>
    <row r="72" spans="1:12" x14ac:dyDescent="0.25">
      <c r="A72" s="1">
        <v>42108</v>
      </c>
      <c r="B72" s="3">
        <v>207.46</v>
      </c>
      <c r="C72" s="6">
        <v>2107.9477999999999</v>
      </c>
      <c r="D72" s="8">
        <f t="shared" si="8"/>
        <v>-1.1059204881304185E-2</v>
      </c>
      <c r="E72" s="8">
        <f t="shared" si="9"/>
        <v>1.6346816709049694E-3</v>
      </c>
      <c r="F72" s="8">
        <f t="shared" si="11"/>
        <v>9.0907090741267245E-5</v>
      </c>
      <c r="G72" s="8">
        <f t="shared" si="13"/>
        <v>-3.0429045715368915E-3</v>
      </c>
      <c r="H72" s="8">
        <f t="shared" si="13"/>
        <v>5.6963479303053623E-3</v>
      </c>
      <c r="I72" s="8">
        <f t="shared" si="7"/>
        <v>2.3719172342386774E-3</v>
      </c>
      <c r="J72" s="9">
        <f t="shared" si="10"/>
        <v>-1.3431122115542864E-2</v>
      </c>
      <c r="K72" s="10">
        <f t="shared" si="12"/>
        <v>1.8284527385560101E-4</v>
      </c>
      <c r="L72" s="7"/>
    </row>
    <row r="73" spans="1:12" x14ac:dyDescent="0.25">
      <c r="A73" s="1">
        <v>42109</v>
      </c>
      <c r="B73" s="3">
        <v>207.83</v>
      </c>
      <c r="C73" s="6">
        <v>2118.8009999999999</v>
      </c>
      <c r="D73" s="8">
        <f t="shared" si="8"/>
        <v>1.7834763327870817E-3</v>
      </c>
      <c r="E73" s="8">
        <f t="shared" si="9"/>
        <v>5.1487043464739646E-3</v>
      </c>
      <c r="F73" s="8">
        <f t="shared" si="11"/>
        <v>-1.3431122115542864E-2</v>
      </c>
      <c r="G73" s="8">
        <f t="shared" si="13"/>
        <v>9.0907090741267245E-5</v>
      </c>
      <c r="H73" s="8">
        <f t="shared" si="13"/>
        <v>-3.0429045715368915E-3</v>
      </c>
      <c r="I73" s="8">
        <f t="shared" si="7"/>
        <v>6.8297819740778757E-3</v>
      </c>
      <c r="J73" s="9">
        <f t="shared" si="10"/>
        <v>-5.046305641290794E-3</v>
      </c>
      <c r="K73" s="10">
        <f t="shared" si="12"/>
        <v>7.0305147306888908E-5</v>
      </c>
      <c r="L73" s="7"/>
    </row>
    <row r="74" spans="1:12" x14ac:dyDescent="0.25">
      <c r="A74" s="1">
        <v>42110</v>
      </c>
      <c r="B74" s="3">
        <v>206.7</v>
      </c>
      <c r="C74" s="6">
        <v>2117.2035000000001</v>
      </c>
      <c r="D74" s="8">
        <f t="shared" si="8"/>
        <v>-5.4371361208681579E-3</v>
      </c>
      <c r="E74" s="8">
        <f t="shared" si="9"/>
        <v>-7.5396415236728132E-4</v>
      </c>
      <c r="F74" s="8">
        <f t="shared" si="11"/>
        <v>-5.046305641290794E-3</v>
      </c>
      <c r="G74" s="8">
        <f t="shared" si="13"/>
        <v>-1.3431122115542864E-2</v>
      </c>
      <c r="H74" s="8">
        <f t="shared" si="13"/>
        <v>9.0907090741267245E-5</v>
      </c>
      <c r="I74" s="8">
        <f t="shared" si="7"/>
        <v>-6.583022534045991E-4</v>
      </c>
      <c r="J74" s="9">
        <f t="shared" si="10"/>
        <v>-4.778833867463559E-3</v>
      </c>
      <c r="K74" s="10">
        <f t="shared" si="12"/>
        <v>7.1541149794287534E-8</v>
      </c>
      <c r="L74" s="7"/>
    </row>
    <row r="75" spans="1:12" x14ac:dyDescent="0.25">
      <c r="A75" s="1">
        <v>42111</v>
      </c>
      <c r="B75" s="3">
        <v>206.79</v>
      </c>
      <c r="C75" s="6">
        <v>2093.2554</v>
      </c>
      <c r="D75" s="8">
        <f t="shared" si="8"/>
        <v>4.3541364296073581E-4</v>
      </c>
      <c r="E75" s="8">
        <f t="shared" si="9"/>
        <v>-1.1311194223890153E-2</v>
      </c>
      <c r="F75" s="8">
        <f t="shared" si="11"/>
        <v>-4.778833867463559E-3</v>
      </c>
      <c r="G75" s="8">
        <f t="shared" si="13"/>
        <v>-5.046305641290794E-3</v>
      </c>
      <c r="H75" s="8">
        <f t="shared" si="13"/>
        <v>-1.3431122115542864E-2</v>
      </c>
      <c r="I75" s="8">
        <f t="shared" si="7"/>
        <v>-1.4051130937582456E-2</v>
      </c>
      <c r="J75" s="9">
        <f t="shared" si="10"/>
        <v>1.4486544580543192E-2</v>
      </c>
      <c r="K75" s="10">
        <f t="shared" si="12"/>
        <v>3.7115480674492293E-4</v>
      </c>
      <c r="L75" s="7"/>
    </row>
    <row r="76" spans="1:12" x14ac:dyDescent="0.25">
      <c r="A76" s="1">
        <v>42114</v>
      </c>
      <c r="B76" s="3">
        <v>205.27</v>
      </c>
      <c r="C76" s="6">
        <v>2112.6349</v>
      </c>
      <c r="D76" s="8">
        <f t="shared" si="8"/>
        <v>-7.3504521495235675E-3</v>
      </c>
      <c r="E76" s="8">
        <f t="shared" si="9"/>
        <v>9.2580676013065411E-3</v>
      </c>
      <c r="F76" s="8">
        <f t="shared" si="11"/>
        <v>1.4486544580543192E-2</v>
      </c>
      <c r="G76" s="8">
        <f t="shared" si="13"/>
        <v>-4.778833867463559E-3</v>
      </c>
      <c r="H76" s="8">
        <f t="shared" si="13"/>
        <v>-5.046305641290794E-3</v>
      </c>
      <c r="I76" s="8">
        <f t="shared" si="7"/>
        <v>1.2042891634488006E-2</v>
      </c>
      <c r="J76" s="9">
        <f t="shared" si="10"/>
        <v>-1.9393343784011571E-2</v>
      </c>
      <c r="K76" s="10">
        <f t="shared" si="12"/>
        <v>1.1478468355946934E-3</v>
      </c>
      <c r="L76" s="7"/>
    </row>
    <row r="77" spans="1:12" x14ac:dyDescent="0.25">
      <c r="A77" s="1">
        <v>42115</v>
      </c>
      <c r="B77" s="3">
        <v>209.41</v>
      </c>
      <c r="C77" s="6">
        <v>2109.5436</v>
      </c>
      <c r="D77" s="8">
        <f t="shared" si="8"/>
        <v>2.016855848394794E-2</v>
      </c>
      <c r="E77" s="8">
        <f t="shared" si="9"/>
        <v>-1.4632438382987667E-3</v>
      </c>
      <c r="F77" s="8">
        <f t="shared" si="11"/>
        <v>-1.9393343784011571E-2</v>
      </c>
      <c r="G77" s="8">
        <f t="shared" si="13"/>
        <v>1.4486544580543192E-2</v>
      </c>
      <c r="H77" s="8">
        <f t="shared" si="13"/>
        <v>-4.778833867463559E-3</v>
      </c>
      <c r="I77" s="8">
        <f t="shared" si="7"/>
        <v>-1.5580895326902156E-3</v>
      </c>
      <c r="J77" s="9">
        <f t="shared" si="10"/>
        <v>2.1726648016638157E-2</v>
      </c>
      <c r="K77" s="10">
        <f t="shared" si="12"/>
        <v>1.6908537256855008E-3</v>
      </c>
      <c r="L77" s="7"/>
    </row>
    <row r="78" spans="1:12" x14ac:dyDescent="0.25">
      <c r="A78" s="1">
        <v>42116</v>
      </c>
      <c r="B78" s="3">
        <v>219.44</v>
      </c>
      <c r="C78" s="6">
        <v>2120.3407000000002</v>
      </c>
      <c r="D78" s="8">
        <f t="shared" si="8"/>
        <v>4.7896471037677246E-2</v>
      </c>
      <c r="E78" s="8">
        <f t="shared" si="9"/>
        <v>5.1182160918599173E-3</v>
      </c>
      <c r="F78" s="8">
        <f t="shared" si="11"/>
        <v>2.1726648016638157E-2</v>
      </c>
      <c r="G78" s="8">
        <f t="shared" si="13"/>
        <v>-1.9393343784011571E-2</v>
      </c>
      <c r="H78" s="8">
        <f t="shared" si="13"/>
        <v>1.4486544580543192E-2</v>
      </c>
      <c r="I78" s="8">
        <f t="shared" si="7"/>
        <v>6.7911047862019621E-3</v>
      </c>
      <c r="J78" s="9">
        <f t="shared" si="10"/>
        <v>4.1105366251475282E-2</v>
      </c>
      <c r="K78" s="10">
        <f t="shared" si="12"/>
        <v>3.7553472042520892E-4</v>
      </c>
      <c r="L78" s="7"/>
    </row>
    <row r="79" spans="1:12" x14ac:dyDescent="0.25">
      <c r="A79" s="1">
        <v>42117</v>
      </c>
      <c r="B79" s="3">
        <v>218.6</v>
      </c>
      <c r="C79" s="6">
        <v>2125.5499</v>
      </c>
      <c r="D79" s="8">
        <f t="shared" si="8"/>
        <v>-3.8279256288734631E-3</v>
      </c>
      <c r="E79" s="8">
        <f t="shared" si="9"/>
        <v>2.4567749890382906E-3</v>
      </c>
      <c r="F79" s="8">
        <f t="shared" si="11"/>
        <v>4.1105366251475282E-2</v>
      </c>
      <c r="G79" s="8">
        <f t="shared" si="13"/>
        <v>2.1726648016638157E-2</v>
      </c>
      <c r="H79" s="8">
        <f t="shared" si="13"/>
        <v>-1.9393343784011571E-2</v>
      </c>
      <c r="I79" s="8">
        <f t="shared" si="7"/>
        <v>3.4148191031546297E-3</v>
      </c>
      <c r="J79" s="9">
        <f t="shared" si="10"/>
        <v>-7.2427447320280933E-3</v>
      </c>
      <c r="K79" s="10">
        <f t="shared" si="12"/>
        <v>2.3375398356731596E-3</v>
      </c>
      <c r="L79" s="7"/>
    </row>
    <row r="80" spans="1:12" x14ac:dyDescent="0.25">
      <c r="A80" s="1">
        <v>42118</v>
      </c>
      <c r="B80" s="3">
        <v>218.42500000000001</v>
      </c>
      <c r="C80" s="6">
        <v>2130.3469</v>
      </c>
      <c r="D80" s="8">
        <f t="shared" si="8"/>
        <v>-8.0054894784986619E-4</v>
      </c>
      <c r="E80" s="8">
        <f t="shared" si="9"/>
        <v>2.2568277507857282E-3</v>
      </c>
      <c r="F80" s="8">
        <f t="shared" si="11"/>
        <v>-7.2427447320280933E-3</v>
      </c>
      <c r="G80" s="8">
        <f t="shared" si="13"/>
        <v>4.1105366251475282E-2</v>
      </c>
      <c r="H80" s="8">
        <f t="shared" si="13"/>
        <v>2.1726648016638157E-2</v>
      </c>
      <c r="I80" s="8">
        <f t="shared" si="7"/>
        <v>3.1611674265643532E-3</v>
      </c>
      <c r="J80" s="9">
        <f t="shared" si="10"/>
        <v>-3.9617163744142189E-3</v>
      </c>
      <c r="K80" s="10">
        <f t="shared" si="12"/>
        <v>1.0765147083466398E-5</v>
      </c>
      <c r="L80" s="7"/>
    </row>
    <row r="81" spans="1:12" x14ac:dyDescent="0.25">
      <c r="A81" s="1">
        <v>42121</v>
      </c>
      <c r="B81" s="3">
        <v>231.55</v>
      </c>
      <c r="C81" s="6">
        <v>2121.5286000000001</v>
      </c>
      <c r="D81" s="8">
        <f t="shared" si="8"/>
        <v>6.0089275495021077E-2</v>
      </c>
      <c r="E81" s="8">
        <f t="shared" si="9"/>
        <v>-4.1393727941678726E-3</v>
      </c>
      <c r="F81" s="8">
        <f t="shared" si="11"/>
        <v>-3.9617163744142189E-3</v>
      </c>
      <c r="G81" s="8">
        <f t="shared" si="13"/>
        <v>-7.2427447320280933E-3</v>
      </c>
      <c r="H81" s="8">
        <f t="shared" si="13"/>
        <v>4.1105366251475282E-2</v>
      </c>
      <c r="I81" s="8">
        <f t="shared" si="7"/>
        <v>-4.953008124016574E-3</v>
      </c>
      <c r="J81" s="9">
        <f t="shared" si="10"/>
        <v>6.5042283619037647E-2</v>
      </c>
      <c r="K81" s="10">
        <f t="shared" si="12"/>
        <v>4.761552015096304E-3</v>
      </c>
      <c r="L81" s="7"/>
    </row>
    <row r="82" spans="1:12" x14ac:dyDescent="0.25">
      <c r="A82" s="1">
        <v>42122</v>
      </c>
      <c r="B82" s="3">
        <v>230.48</v>
      </c>
      <c r="C82" s="6">
        <v>2127.5989</v>
      </c>
      <c r="D82" s="8">
        <f t="shared" si="8"/>
        <v>-4.6210321744764027E-3</v>
      </c>
      <c r="E82" s="8">
        <f t="shared" si="9"/>
        <v>2.8612859614525199E-3</v>
      </c>
      <c r="F82" s="8">
        <f t="shared" si="11"/>
        <v>6.5042283619037647E-2</v>
      </c>
      <c r="G82" s="8">
        <f t="shared" si="13"/>
        <v>-3.9617163744142189E-3</v>
      </c>
      <c r="H82" s="8">
        <f t="shared" si="13"/>
        <v>-7.2427447320280933E-3</v>
      </c>
      <c r="I82" s="8">
        <f t="shared" si="7"/>
        <v>3.9279789109556637E-3</v>
      </c>
      <c r="J82" s="9">
        <f t="shared" si="10"/>
        <v>-8.5490110854320664E-3</v>
      </c>
      <c r="K82" s="10">
        <f t="shared" si="12"/>
        <v>5.4156786562801111E-3</v>
      </c>
      <c r="L82" s="7"/>
    </row>
    <row r="83" spans="1:12" x14ac:dyDescent="0.25">
      <c r="A83" s="1">
        <v>42123</v>
      </c>
      <c r="B83" s="3">
        <v>232.45</v>
      </c>
      <c r="C83" s="6">
        <v>2119.7820000000002</v>
      </c>
      <c r="D83" s="8">
        <f t="shared" si="8"/>
        <v>8.5473793821588817E-3</v>
      </c>
      <c r="E83" s="8">
        <f t="shared" si="9"/>
        <v>-3.6740477728202103E-3</v>
      </c>
      <c r="F83" s="8">
        <f t="shared" si="11"/>
        <v>-8.5490110854320664E-3</v>
      </c>
      <c r="G83" s="8">
        <f t="shared" si="13"/>
        <v>6.5042283619037647E-2</v>
      </c>
      <c r="H83" s="8">
        <f t="shared" si="13"/>
        <v>-3.9617163744142189E-3</v>
      </c>
      <c r="I83" s="8">
        <f t="shared" si="7"/>
        <v>-4.3627000364642411E-3</v>
      </c>
      <c r="J83" s="9">
        <f t="shared" si="10"/>
        <v>1.2910079418623124E-2</v>
      </c>
      <c r="K83" s="10">
        <f t="shared" si="12"/>
        <v>4.6049256526123166E-4</v>
      </c>
      <c r="L83" s="7"/>
    </row>
    <row r="84" spans="1:12" x14ac:dyDescent="0.25">
      <c r="A84" s="1">
        <v>42124</v>
      </c>
      <c r="B84" s="3">
        <v>226.05</v>
      </c>
      <c r="C84" s="6">
        <v>2098.4092000000001</v>
      </c>
      <c r="D84" s="8">
        <f t="shared" si="8"/>
        <v>-2.7532802753280183E-2</v>
      </c>
      <c r="E84" s="8">
        <f t="shared" si="9"/>
        <v>-1.0082546224092881E-2</v>
      </c>
      <c r="F84" s="8">
        <f t="shared" si="11"/>
        <v>1.2910079418623124E-2</v>
      </c>
      <c r="G84" s="8">
        <f t="shared" si="13"/>
        <v>-8.5490110854320664E-3</v>
      </c>
      <c r="H84" s="8">
        <f t="shared" si="13"/>
        <v>6.5042283619037647E-2</v>
      </c>
      <c r="I84" s="8">
        <f t="shared" si="7"/>
        <v>-1.2492476625517338E-2</v>
      </c>
      <c r="J84" s="9">
        <f t="shared" si="10"/>
        <v>-1.5040326127762845E-2</v>
      </c>
      <c r="K84" s="10">
        <f t="shared" si="12"/>
        <v>7.8122517020744349E-4</v>
      </c>
      <c r="L84" s="7"/>
    </row>
    <row r="85" spans="1:12" x14ac:dyDescent="0.25">
      <c r="A85" s="1">
        <v>42125</v>
      </c>
      <c r="B85" s="3">
        <v>226.03</v>
      </c>
      <c r="C85" s="6">
        <v>2121.3375000000001</v>
      </c>
      <c r="D85" s="8">
        <f t="shared" si="8"/>
        <v>-8.8476000884796235E-5</v>
      </c>
      <c r="E85" s="8">
        <f t="shared" si="9"/>
        <v>1.0926515190650132E-2</v>
      </c>
      <c r="F85" s="8">
        <f t="shared" si="11"/>
        <v>-1.5040326127762845E-2</v>
      </c>
      <c r="G85" s="8">
        <f t="shared" si="13"/>
        <v>1.2910079418623124E-2</v>
      </c>
      <c r="H85" s="8">
        <f t="shared" si="13"/>
        <v>-8.5490110854320664E-3</v>
      </c>
      <c r="I85" s="8">
        <f t="shared" si="7"/>
        <v>1.415947264875257E-2</v>
      </c>
      <c r="J85" s="9">
        <f t="shared" si="10"/>
        <v>-1.4247948649637366E-2</v>
      </c>
      <c r="K85" s="10">
        <f t="shared" si="12"/>
        <v>6.2786206784049363E-7</v>
      </c>
      <c r="L85" s="7"/>
    </row>
    <row r="86" spans="1:12" x14ac:dyDescent="0.25">
      <c r="A86" s="1">
        <v>42128</v>
      </c>
      <c r="B86" s="3">
        <v>230.51</v>
      </c>
      <c r="C86" s="6">
        <v>2127.5758000000001</v>
      </c>
      <c r="D86" s="8">
        <f t="shared" si="8"/>
        <v>1.9820377825952251E-2</v>
      </c>
      <c r="E86" s="8">
        <f t="shared" si="9"/>
        <v>2.9407390384603715E-3</v>
      </c>
      <c r="F86" s="8">
        <f t="shared" si="11"/>
        <v>-1.4247948649637366E-2</v>
      </c>
      <c r="G86" s="8">
        <f t="shared" si="13"/>
        <v>-1.5040326127762845E-2</v>
      </c>
      <c r="H86" s="8">
        <f t="shared" si="13"/>
        <v>1.2910079418623124E-2</v>
      </c>
      <c r="I86" s="8">
        <f t="shared" si="7"/>
        <v>4.0287725321600798E-3</v>
      </c>
      <c r="J86" s="9">
        <f t="shared" si="10"/>
        <v>1.5791605293792171E-2</v>
      </c>
      <c r="K86" s="10">
        <f t="shared" si="12"/>
        <v>9.0237480112021319E-4</v>
      </c>
      <c r="L86" s="7"/>
    </row>
    <row r="87" spans="1:12" x14ac:dyDescent="0.25">
      <c r="A87" s="1">
        <v>42129</v>
      </c>
      <c r="B87" s="3">
        <v>232.95</v>
      </c>
      <c r="C87" s="6">
        <v>2102.5844999999999</v>
      </c>
      <c r="D87" s="8">
        <f t="shared" si="8"/>
        <v>1.0585224068370147E-2</v>
      </c>
      <c r="E87" s="8">
        <f t="shared" si="9"/>
        <v>-1.1746373501710372E-2</v>
      </c>
      <c r="F87" s="8">
        <f t="shared" si="11"/>
        <v>1.5791605293792171E-2</v>
      </c>
      <c r="G87" s="8">
        <f t="shared" si="13"/>
        <v>-1.4247948649637366E-2</v>
      </c>
      <c r="H87" s="8">
        <f t="shared" si="13"/>
        <v>-1.5040326127762845E-2</v>
      </c>
      <c r="I87" s="8">
        <f t="shared" si="7"/>
        <v>-1.4603196344442506E-2</v>
      </c>
      <c r="J87" s="9">
        <f t="shared" si="10"/>
        <v>2.5188420412812655E-2</v>
      </c>
      <c r="K87" s="10">
        <f t="shared" si="12"/>
        <v>8.8300134381051945E-5</v>
      </c>
      <c r="L87" s="7"/>
    </row>
    <row r="88" spans="1:12" x14ac:dyDescent="0.25">
      <c r="A88" s="1">
        <v>42130</v>
      </c>
      <c r="B88" s="3">
        <v>230.43</v>
      </c>
      <c r="C88" s="6">
        <v>2094.0043000000001</v>
      </c>
      <c r="D88" s="8">
        <f t="shared" si="8"/>
        <v>-1.0817772054088737E-2</v>
      </c>
      <c r="E88" s="8">
        <f t="shared" si="9"/>
        <v>-4.0807872406554146E-3</v>
      </c>
      <c r="F88" s="8">
        <f t="shared" si="11"/>
        <v>2.5188420412812655E-2</v>
      </c>
      <c r="G88" s="8">
        <f t="shared" si="13"/>
        <v>1.5791605293792171E-2</v>
      </c>
      <c r="H88" s="8">
        <f t="shared" si="13"/>
        <v>-1.4247948649637366E-2</v>
      </c>
      <c r="I88" s="8">
        <f t="shared" si="7"/>
        <v>-4.8786868980657877E-3</v>
      </c>
      <c r="J88" s="9">
        <f t="shared" si="10"/>
        <v>-5.9390851560229491E-3</v>
      </c>
      <c r="K88" s="10">
        <f t="shared" si="12"/>
        <v>9.6892160293789154E-4</v>
      </c>
      <c r="L88" s="7"/>
    </row>
    <row r="89" spans="1:12" x14ac:dyDescent="0.25">
      <c r="A89" s="1">
        <v>42131</v>
      </c>
      <c r="B89" s="3">
        <v>236.8</v>
      </c>
      <c r="C89" s="6">
        <v>2102.4306999999999</v>
      </c>
      <c r="D89" s="8">
        <f t="shared" si="8"/>
        <v>2.7643969969188165E-2</v>
      </c>
      <c r="E89" s="8">
        <f t="shared" si="9"/>
        <v>4.0240605045556155E-3</v>
      </c>
      <c r="F89" s="8">
        <f t="shared" si="11"/>
        <v>-5.9390851560229491E-3</v>
      </c>
      <c r="G89" s="8">
        <f t="shared" si="13"/>
        <v>2.5188420412812655E-2</v>
      </c>
      <c r="H89" s="8">
        <f t="shared" si="13"/>
        <v>1.5791605293792171E-2</v>
      </c>
      <c r="I89" s="8">
        <f t="shared" si="7"/>
        <v>5.4030666137527454E-3</v>
      </c>
      <c r="J89" s="9">
        <f t="shared" si="10"/>
        <v>2.224090335543542E-2</v>
      </c>
      <c r="K89" s="10">
        <f t="shared" si="12"/>
        <v>7.9411175250592564E-4</v>
      </c>
      <c r="L89" s="7"/>
    </row>
    <row r="90" spans="1:12" x14ac:dyDescent="0.25">
      <c r="A90" s="1">
        <v>42132</v>
      </c>
      <c r="B90" s="3">
        <v>236.61</v>
      </c>
      <c r="C90" s="6">
        <v>2130.7701999999999</v>
      </c>
      <c r="D90" s="8">
        <f t="shared" si="8"/>
        <v>-8.0236486486484626E-4</v>
      </c>
      <c r="E90" s="8">
        <f t="shared" si="9"/>
        <v>1.3479397917848246E-2</v>
      </c>
      <c r="F90" s="8">
        <f t="shared" si="11"/>
        <v>2.224090335543542E-2</v>
      </c>
      <c r="G90" s="8">
        <f t="shared" si="13"/>
        <v>-5.9390851560229491E-3</v>
      </c>
      <c r="H90" s="8">
        <f t="shared" si="13"/>
        <v>2.5188420412812655E-2</v>
      </c>
      <c r="I90" s="8">
        <f t="shared" si="7"/>
        <v>1.7398041931086034E-2</v>
      </c>
      <c r="J90" s="9">
        <f t="shared" si="10"/>
        <v>-1.820040679595088E-2</v>
      </c>
      <c r="K90" s="10">
        <f t="shared" si="12"/>
        <v>1.6354995667606205E-3</v>
      </c>
      <c r="L90" s="7"/>
    </row>
    <row r="91" spans="1:12" x14ac:dyDescent="0.25">
      <c r="A91" s="1">
        <v>42135</v>
      </c>
      <c r="B91" s="3">
        <v>239.49</v>
      </c>
      <c r="C91" s="6">
        <v>2120.3488000000002</v>
      </c>
      <c r="D91" s="8">
        <f t="shared" si="8"/>
        <v>1.2171928489919992E-2</v>
      </c>
      <c r="E91" s="8">
        <f t="shared" si="9"/>
        <v>-4.8909075225473941E-3</v>
      </c>
      <c r="F91" s="8">
        <f t="shared" si="11"/>
        <v>-1.820040679595088E-2</v>
      </c>
      <c r="G91" s="8">
        <f t="shared" si="13"/>
        <v>2.224090335543542E-2</v>
      </c>
      <c r="H91" s="8">
        <f t="shared" si="13"/>
        <v>-5.9390851560229491E-3</v>
      </c>
      <c r="I91" s="8">
        <f t="shared" si="7"/>
        <v>-5.9063998564319667E-3</v>
      </c>
      <c r="J91" s="9">
        <f t="shared" si="10"/>
        <v>1.8078328346351959E-2</v>
      </c>
      <c r="K91" s="10">
        <f t="shared" si="12"/>
        <v>1.3161466235253592E-3</v>
      </c>
      <c r="L91" s="7"/>
    </row>
    <row r="92" spans="1:12" x14ac:dyDescent="0.25">
      <c r="A92" s="1">
        <v>42136</v>
      </c>
      <c r="B92" s="3">
        <v>244.74</v>
      </c>
      <c r="C92" s="6">
        <v>2114.2096999999999</v>
      </c>
      <c r="D92" s="8">
        <f t="shared" si="8"/>
        <v>2.1921583364649777E-2</v>
      </c>
      <c r="E92" s="8">
        <f t="shared" si="9"/>
        <v>-2.8953255238007847E-3</v>
      </c>
      <c r="F92" s="8">
        <f t="shared" si="11"/>
        <v>1.8078328346351959E-2</v>
      </c>
      <c r="G92" s="8">
        <f t="shared" si="13"/>
        <v>-1.820040679595088E-2</v>
      </c>
      <c r="H92" s="8">
        <f t="shared" si="13"/>
        <v>2.224090335543542E-2</v>
      </c>
      <c r="I92" s="8">
        <f t="shared" si="7"/>
        <v>-3.374818404348741E-3</v>
      </c>
      <c r="J92" s="9">
        <f t="shared" si="10"/>
        <v>2.5296401768998517E-2</v>
      </c>
      <c r="K92" s="10">
        <f t="shared" si="12"/>
        <v>5.2100583934716606E-5</v>
      </c>
      <c r="L92" s="7"/>
    </row>
    <row r="93" spans="1:12" x14ac:dyDescent="0.25">
      <c r="A93" s="1">
        <v>42137</v>
      </c>
      <c r="B93" s="3">
        <v>243.18</v>
      </c>
      <c r="C93" s="6">
        <v>2114.0272</v>
      </c>
      <c r="D93" s="8">
        <f t="shared" si="8"/>
        <v>-6.3741113017896645E-3</v>
      </c>
      <c r="E93" s="8">
        <f t="shared" si="9"/>
        <v>-8.632067102898322E-5</v>
      </c>
      <c r="F93" s="8">
        <f t="shared" si="11"/>
        <v>2.5296401768998517E-2</v>
      </c>
      <c r="G93" s="8">
        <f t="shared" si="13"/>
        <v>1.8078328346351959E-2</v>
      </c>
      <c r="H93" s="8">
        <f t="shared" si="13"/>
        <v>-1.820040679595088E-2</v>
      </c>
      <c r="I93" s="8">
        <f t="shared" si="7"/>
        <v>1.8866562615228722E-4</v>
      </c>
      <c r="J93" s="9">
        <f t="shared" si="10"/>
        <v>-6.5627769279419518E-3</v>
      </c>
      <c r="K93" s="10">
        <f t="shared" si="12"/>
        <v>1.0150072672435852E-3</v>
      </c>
      <c r="L93" s="7"/>
    </row>
    <row r="94" spans="1:12" x14ac:dyDescent="0.25">
      <c r="A94" s="1">
        <v>42138</v>
      </c>
      <c r="B94" s="3">
        <v>244.1</v>
      </c>
      <c r="C94" s="6">
        <v>2137.0563999999999</v>
      </c>
      <c r="D94" s="8">
        <f t="shared" si="8"/>
        <v>3.7832058557447645E-3</v>
      </c>
      <c r="E94" s="8">
        <f t="shared" si="9"/>
        <v>1.0893521142963491E-2</v>
      </c>
      <c r="F94" s="8">
        <f t="shared" si="11"/>
        <v>-6.5627769279419518E-3</v>
      </c>
      <c r="G94" s="8">
        <f t="shared" si="13"/>
        <v>2.5296401768998517E-2</v>
      </c>
      <c r="H94" s="8">
        <f t="shared" si="13"/>
        <v>1.8078328346351959E-2</v>
      </c>
      <c r="I94" s="8">
        <f t="shared" si="7"/>
        <v>1.411761662920283E-2</v>
      </c>
      <c r="J94" s="9">
        <f t="shared" si="10"/>
        <v>-1.0334410773458065E-2</v>
      </c>
      <c r="K94" s="10">
        <f t="shared" si="12"/>
        <v>1.4225221864642667E-5</v>
      </c>
      <c r="L94" s="7"/>
    </row>
    <row r="95" spans="1:12" x14ac:dyDescent="0.25">
      <c r="A95" s="1">
        <v>42139</v>
      </c>
      <c r="B95" s="3">
        <v>248.84</v>
      </c>
      <c r="C95" s="6">
        <v>2138.9470000000001</v>
      </c>
      <c r="D95" s="8">
        <f t="shared" si="8"/>
        <v>1.9418271200327686E-2</v>
      </c>
      <c r="E95" s="8">
        <f t="shared" si="9"/>
        <v>8.8467482655119056E-4</v>
      </c>
      <c r="F95" s="8">
        <f t="shared" si="11"/>
        <v>-1.0334410773458065E-2</v>
      </c>
      <c r="G95" s="8">
        <f t="shared" si="13"/>
        <v>-6.5627769279419518E-3</v>
      </c>
      <c r="H95" s="8">
        <f t="shared" si="13"/>
        <v>2.5296401768998517E-2</v>
      </c>
      <c r="I95" s="8">
        <f t="shared" si="7"/>
        <v>1.4204637648778393E-3</v>
      </c>
      <c r="J95" s="9">
        <f t="shared" si="10"/>
        <v>1.7997807435449847E-2</v>
      </c>
      <c r="K95" s="10">
        <f t="shared" si="12"/>
        <v>8.0271458863717302E-4</v>
      </c>
      <c r="L95" s="7"/>
    </row>
    <row r="96" spans="1:12" x14ac:dyDescent="0.25">
      <c r="A96" s="1">
        <v>42142</v>
      </c>
      <c r="B96" s="3">
        <v>248.75</v>
      </c>
      <c r="C96" s="6">
        <v>2145.5873000000001</v>
      </c>
      <c r="D96" s="8">
        <f t="shared" si="8"/>
        <v>-3.6167818678667363E-4</v>
      </c>
      <c r="E96" s="8">
        <f t="shared" si="9"/>
        <v>3.104471499293826E-3</v>
      </c>
      <c r="F96" s="8">
        <f t="shared" si="11"/>
        <v>1.7997807435449847E-2</v>
      </c>
      <c r="G96" s="8">
        <f t="shared" si="13"/>
        <v>-1.0334410773458065E-2</v>
      </c>
      <c r="H96" s="8">
        <f t="shared" si="13"/>
        <v>-6.5627769279419518E-3</v>
      </c>
      <c r="I96" s="8">
        <f t="shared" si="7"/>
        <v>4.2364823938496818E-3</v>
      </c>
      <c r="J96" s="9">
        <f t="shared" si="10"/>
        <v>-4.5981605806363554E-3</v>
      </c>
      <c r="K96" s="10">
        <f t="shared" si="12"/>
        <v>5.1057777058399062E-4</v>
      </c>
      <c r="L96" s="7"/>
    </row>
    <row r="97" spans="1:12" x14ac:dyDescent="0.25">
      <c r="A97" s="1">
        <v>42143</v>
      </c>
      <c r="B97" s="3">
        <v>247.14</v>
      </c>
      <c r="C97" s="6">
        <v>2144.6451000000002</v>
      </c>
      <c r="D97" s="8">
        <f t="shared" si="8"/>
        <v>-6.4723618090453128E-3</v>
      </c>
      <c r="E97" s="8">
        <f t="shared" si="9"/>
        <v>-4.3913384461213845E-4</v>
      </c>
      <c r="F97" s="8">
        <f t="shared" si="11"/>
        <v>-4.5981605806363554E-3</v>
      </c>
      <c r="G97" s="8">
        <f t="shared" si="13"/>
        <v>1.7997807435449847E-2</v>
      </c>
      <c r="H97" s="8">
        <f t="shared" si="13"/>
        <v>-1.0334410773458065E-2</v>
      </c>
      <c r="I97" s="8">
        <f t="shared" si="7"/>
        <v>-2.5891071340916573E-4</v>
      </c>
      <c r="J97" s="9">
        <f t="shared" si="10"/>
        <v>-6.2134510956361466E-3</v>
      </c>
      <c r="K97" s="10">
        <f t="shared" si="12"/>
        <v>2.6091634478482908E-6</v>
      </c>
      <c r="L97" s="7"/>
    </row>
    <row r="98" spans="1:12" x14ac:dyDescent="0.25">
      <c r="A98" s="1">
        <v>42144</v>
      </c>
      <c r="B98" s="3">
        <v>244.35</v>
      </c>
      <c r="C98" s="6">
        <v>2142.8771999999999</v>
      </c>
      <c r="D98" s="8">
        <f t="shared" si="8"/>
        <v>-1.1289147851420211E-2</v>
      </c>
      <c r="E98" s="8">
        <f t="shared" si="9"/>
        <v>-8.2433219370436905E-4</v>
      </c>
      <c r="F98" s="8">
        <f t="shared" si="11"/>
        <v>-6.2134510956361466E-3</v>
      </c>
      <c r="G98" s="8">
        <f t="shared" si="13"/>
        <v>-4.5981605806363554E-3</v>
      </c>
      <c r="H98" s="8">
        <f t="shared" si="13"/>
        <v>1.7997807435449847E-2</v>
      </c>
      <c r="I98" s="8">
        <f t="shared" si="7"/>
        <v>-7.4757066150824274E-4</v>
      </c>
      <c r="J98" s="9">
        <f t="shared" si="10"/>
        <v>-1.0541577189911968E-2</v>
      </c>
      <c r="K98" s="10">
        <f t="shared" si="12"/>
        <v>1.8732675487951276E-5</v>
      </c>
      <c r="L98" s="7"/>
    </row>
    <row r="99" spans="1:12" x14ac:dyDescent="0.25">
      <c r="A99" s="1">
        <v>42145</v>
      </c>
      <c r="B99" s="3">
        <v>245.62</v>
      </c>
      <c r="C99" s="6">
        <v>2148.1867999999999</v>
      </c>
      <c r="D99" s="8">
        <f t="shared" si="8"/>
        <v>5.1974626560262749E-3</v>
      </c>
      <c r="E99" s="8">
        <f t="shared" si="9"/>
        <v>2.4777901412176284E-3</v>
      </c>
      <c r="F99" s="8">
        <f t="shared" si="11"/>
        <v>-1.0541577189911968E-2</v>
      </c>
      <c r="G99" s="8">
        <f t="shared" si="13"/>
        <v>-6.2134510956361466E-3</v>
      </c>
      <c r="H99" s="8">
        <f t="shared" si="13"/>
        <v>-4.5981605806363554E-3</v>
      </c>
      <c r="I99" s="8">
        <f t="shared" si="7"/>
        <v>3.441478779130527E-3</v>
      </c>
      <c r="J99" s="9">
        <f t="shared" si="10"/>
        <v>1.7559838768957479E-3</v>
      </c>
      <c r="K99" s="10">
        <f t="shared" si="12"/>
        <v>1.5123000819186494E-4</v>
      </c>
      <c r="L99" s="7"/>
    </row>
    <row r="100" spans="1:12" x14ac:dyDescent="0.25">
      <c r="A100" s="1">
        <v>42146</v>
      </c>
      <c r="B100" s="3">
        <v>247.73</v>
      </c>
      <c r="C100" s="6">
        <v>2143.4114</v>
      </c>
      <c r="D100" s="8">
        <f t="shared" si="8"/>
        <v>8.5905056591482065E-3</v>
      </c>
      <c r="E100" s="8">
        <f t="shared" si="9"/>
        <v>-2.2229910359751193E-3</v>
      </c>
      <c r="F100" s="8">
        <f t="shared" si="11"/>
        <v>1.7559838768957479E-3</v>
      </c>
      <c r="G100" s="8">
        <f t="shared" si="13"/>
        <v>-1.0541577189911968E-2</v>
      </c>
      <c r="H100" s="8">
        <f t="shared" si="13"/>
        <v>-6.2134510956361466E-3</v>
      </c>
      <c r="I100" s="8">
        <f t="shared" si="7"/>
        <v>-2.521899546569722E-3</v>
      </c>
      <c r="J100" s="9">
        <f t="shared" si="10"/>
        <v>1.1112405205717928E-2</v>
      </c>
      <c r="K100" s="10">
        <f t="shared" si="12"/>
        <v>8.7542620082438599E-5</v>
      </c>
      <c r="L100" s="7"/>
    </row>
    <row r="101" spans="1:12" x14ac:dyDescent="0.25">
      <c r="A101" s="1">
        <v>42150</v>
      </c>
      <c r="B101" s="3">
        <v>247.45500000000001</v>
      </c>
      <c r="C101" s="6">
        <v>2121.4083000000001</v>
      </c>
      <c r="D101" s="8">
        <f t="shared" si="8"/>
        <v>-1.1100795220602144E-3</v>
      </c>
      <c r="E101" s="8">
        <f t="shared" si="9"/>
        <v>-1.0265458138367656E-2</v>
      </c>
      <c r="F101" s="8">
        <f t="shared" si="11"/>
        <v>1.1112405205717928E-2</v>
      </c>
      <c r="G101" s="8">
        <f t="shared" si="13"/>
        <v>1.7559838768957479E-3</v>
      </c>
      <c r="H101" s="8">
        <f t="shared" si="13"/>
        <v>-1.0541577189911968E-2</v>
      </c>
      <c r="I101" s="8">
        <f t="shared" si="7"/>
        <v>-1.2724517408523947E-2</v>
      </c>
      <c r="J101" s="9">
        <f t="shared" si="10"/>
        <v>1.1614437886463732E-2</v>
      </c>
      <c r="K101" s="10">
        <f t="shared" si="12"/>
        <v>2.5203681253681904E-7</v>
      </c>
      <c r="L101" s="7"/>
    </row>
    <row r="102" spans="1:12" x14ac:dyDescent="0.25">
      <c r="A102" s="1">
        <v>42151</v>
      </c>
      <c r="B102" s="3">
        <v>247.43</v>
      </c>
      <c r="C102" s="6">
        <v>2141.2013000000002</v>
      </c>
      <c r="D102" s="8">
        <f t="shared" si="8"/>
        <v>-1.010284698228503E-4</v>
      </c>
      <c r="E102" s="8">
        <f t="shared" si="9"/>
        <v>9.3301228245408208E-3</v>
      </c>
      <c r="F102" s="8">
        <f t="shared" si="11"/>
        <v>1.1614437886463732E-2</v>
      </c>
      <c r="G102" s="8">
        <f t="shared" si="13"/>
        <v>1.1112405205717928E-2</v>
      </c>
      <c r="H102" s="8">
        <f t="shared" si="13"/>
        <v>1.7559838768957479E-3</v>
      </c>
      <c r="I102" s="8">
        <f t="shared" si="7"/>
        <v>1.2134300389818626E-2</v>
      </c>
      <c r="J102" s="9">
        <f t="shared" si="10"/>
        <v>-1.2235328859641476E-2</v>
      </c>
      <c r="K102" s="10">
        <f t="shared" si="12"/>
        <v>5.6881137384362577E-4</v>
      </c>
      <c r="L102" s="7"/>
    </row>
    <row r="103" spans="1:12" x14ac:dyDescent="0.25">
      <c r="A103" s="1">
        <v>42152</v>
      </c>
      <c r="B103" s="3">
        <v>251.45</v>
      </c>
      <c r="C103" s="6">
        <v>2138.8561</v>
      </c>
      <c r="D103" s="8">
        <f t="shared" si="8"/>
        <v>1.6247019359010517E-2</v>
      </c>
      <c r="E103" s="8">
        <f t="shared" si="9"/>
        <v>-1.0952730133314548E-3</v>
      </c>
      <c r="F103" s="8">
        <f t="shared" si="11"/>
        <v>-1.2235328859641476E-2</v>
      </c>
      <c r="G103" s="8">
        <f t="shared" si="13"/>
        <v>1.1614437886463732E-2</v>
      </c>
      <c r="H103" s="8">
        <f t="shared" si="13"/>
        <v>1.1112405205717928E-2</v>
      </c>
      <c r="I103" s="8">
        <f t="shared" si="7"/>
        <v>-1.0912843019454509E-3</v>
      </c>
      <c r="J103" s="9">
        <f t="shared" si="10"/>
        <v>1.733830366095597E-2</v>
      </c>
      <c r="K103" s="10">
        <f t="shared" si="12"/>
        <v>8.7459974046333886E-4</v>
      </c>
      <c r="L103" s="7"/>
    </row>
    <row r="104" spans="1:12" x14ac:dyDescent="0.25">
      <c r="A104" s="1">
        <v>42153</v>
      </c>
      <c r="B104" s="3">
        <v>250.8</v>
      </c>
      <c r="C104" s="6">
        <v>2125.3973999999998</v>
      </c>
      <c r="D104" s="8">
        <f t="shared" si="8"/>
        <v>-2.5850069596340397E-3</v>
      </c>
      <c r="E104" s="8">
        <f t="shared" si="9"/>
        <v>-6.2924756836143514E-3</v>
      </c>
      <c r="F104" s="8">
        <f t="shared" si="11"/>
        <v>1.733830366095597E-2</v>
      </c>
      <c r="G104" s="8">
        <f t="shared" si="13"/>
        <v>-1.2235328859641476E-2</v>
      </c>
      <c r="H104" s="8">
        <f t="shared" si="13"/>
        <v>1.1614437886463732E-2</v>
      </c>
      <c r="I104" s="8">
        <f t="shared" si="7"/>
        <v>-7.6844194830952943E-3</v>
      </c>
      <c r="J104" s="9">
        <f t="shared" si="10"/>
        <v>5.0994125234612546E-3</v>
      </c>
      <c r="K104" s="10">
        <f t="shared" si="12"/>
        <v>1.4979045627544669E-4</v>
      </c>
      <c r="L104" s="7"/>
    </row>
    <row r="105" spans="1:12" x14ac:dyDescent="0.25">
      <c r="A105" s="1">
        <v>42156</v>
      </c>
      <c r="B105" s="3">
        <v>249.45</v>
      </c>
      <c r="C105" s="6">
        <v>2129.9874</v>
      </c>
      <c r="D105" s="8">
        <f t="shared" si="8"/>
        <v>-5.3827751196172668E-3</v>
      </c>
      <c r="E105" s="8">
        <f t="shared" si="9"/>
        <v>2.1595961301166255E-3</v>
      </c>
      <c r="F105" s="8">
        <f t="shared" si="11"/>
        <v>5.0994125234612546E-3</v>
      </c>
      <c r="G105" s="8">
        <f t="shared" si="13"/>
        <v>1.733830366095597E-2</v>
      </c>
      <c r="H105" s="8">
        <f t="shared" si="13"/>
        <v>-1.2235328859641476E-2</v>
      </c>
      <c r="I105" s="8">
        <f t="shared" si="7"/>
        <v>3.0378200684520358E-3</v>
      </c>
      <c r="J105" s="9">
        <f t="shared" si="10"/>
        <v>-8.4205951880693027E-3</v>
      </c>
      <c r="K105" s="10">
        <f t="shared" si="12"/>
        <v>1.8279060851984574E-4</v>
      </c>
      <c r="L105" s="7"/>
    </row>
    <row r="106" spans="1:12" x14ac:dyDescent="0.25">
      <c r="A106" s="1">
        <v>42157</v>
      </c>
      <c r="B106" s="3">
        <v>248.35</v>
      </c>
      <c r="C106" s="6">
        <v>2127.9513000000002</v>
      </c>
      <c r="D106" s="8">
        <f t="shared" si="8"/>
        <v>-4.4097013429544862E-3</v>
      </c>
      <c r="E106" s="8">
        <f t="shared" si="9"/>
        <v>-9.5592114770248759E-4</v>
      </c>
      <c r="F106" s="8">
        <f t="shared" si="11"/>
        <v>-8.4205951880693027E-3</v>
      </c>
      <c r="G106" s="8">
        <f t="shared" si="13"/>
        <v>5.0994125234612546E-3</v>
      </c>
      <c r="H106" s="8">
        <f t="shared" si="13"/>
        <v>1.733830366095597E-2</v>
      </c>
      <c r="I106" s="8">
        <f t="shared" si="7"/>
        <v>-9.1450349385985839E-4</v>
      </c>
      <c r="J106" s="9">
        <f t="shared" si="10"/>
        <v>-3.4951978490946277E-3</v>
      </c>
      <c r="K106" s="10">
        <f t="shared" si="12"/>
        <v>2.4259538946778803E-5</v>
      </c>
      <c r="L106" s="7"/>
    </row>
    <row r="107" spans="1:12" x14ac:dyDescent="0.25">
      <c r="A107" s="1">
        <v>42158</v>
      </c>
      <c r="B107" s="3">
        <v>248.99</v>
      </c>
      <c r="C107" s="6">
        <v>2132.8575999999998</v>
      </c>
      <c r="D107" s="8">
        <f t="shared" si="8"/>
        <v>2.5770082544795958E-3</v>
      </c>
      <c r="E107" s="8">
        <f t="shared" si="9"/>
        <v>2.3056448707259314E-3</v>
      </c>
      <c r="F107" s="8">
        <f t="shared" si="11"/>
        <v>-3.4951978490946277E-3</v>
      </c>
      <c r="G107" s="8">
        <f t="shared" si="13"/>
        <v>-8.4205951880693027E-3</v>
      </c>
      <c r="H107" s="8">
        <f t="shared" si="13"/>
        <v>5.0994125234612546E-3</v>
      </c>
      <c r="I107" s="8">
        <f t="shared" si="7"/>
        <v>3.2230964855869152E-3</v>
      </c>
      <c r="J107" s="9">
        <f t="shared" si="10"/>
        <v>-6.4608823110731944E-4</v>
      </c>
      <c r="K107" s="10">
        <f t="shared" si="12"/>
        <v>8.1174256153077854E-6</v>
      </c>
      <c r="L107" s="7"/>
    </row>
    <row r="108" spans="1:12" x14ac:dyDescent="0.25">
      <c r="A108" s="1">
        <v>42159</v>
      </c>
      <c r="B108" s="3">
        <v>245.92</v>
      </c>
      <c r="C108" s="6">
        <v>2114.4992999999999</v>
      </c>
      <c r="D108" s="8">
        <f t="shared" si="8"/>
        <v>-1.232981244226683E-2</v>
      </c>
      <c r="E108" s="8">
        <f t="shared" si="9"/>
        <v>-8.6073725690828384E-3</v>
      </c>
      <c r="F108" s="8">
        <f t="shared" si="11"/>
        <v>-6.4608823110731944E-4</v>
      </c>
      <c r="G108" s="8">
        <f t="shared" si="13"/>
        <v>-3.4951978490946277E-3</v>
      </c>
      <c r="H108" s="8">
        <f t="shared" si="13"/>
        <v>-8.4205951880693027E-3</v>
      </c>
      <c r="I108" s="8">
        <f t="shared" si="7"/>
        <v>-1.0621081580878313E-2</v>
      </c>
      <c r="J108" s="9">
        <f t="shared" si="10"/>
        <v>-1.7087308613885164E-3</v>
      </c>
      <c r="K108" s="10">
        <f t="shared" si="12"/>
        <v>1.1292093596909405E-6</v>
      </c>
      <c r="L108" s="7"/>
    </row>
    <row r="109" spans="1:12" x14ac:dyDescent="0.25">
      <c r="A109" s="1">
        <v>42160</v>
      </c>
      <c r="B109" s="3">
        <v>249.14</v>
      </c>
      <c r="C109" s="6">
        <v>2111.5486999999998</v>
      </c>
      <c r="D109" s="8">
        <f t="shared" si="8"/>
        <v>1.3093689004554321E-2</v>
      </c>
      <c r="E109" s="8">
        <f t="shared" si="9"/>
        <v>-1.3954130890466709E-3</v>
      </c>
      <c r="F109" s="8">
        <f t="shared" si="11"/>
        <v>-1.7087308613885164E-3</v>
      </c>
      <c r="G109" s="8">
        <f t="shared" si="13"/>
        <v>-6.4608823110731944E-4</v>
      </c>
      <c r="H109" s="8">
        <f t="shared" si="13"/>
        <v>-3.4951978490946277E-3</v>
      </c>
      <c r="I109" s="8">
        <f t="shared" si="7"/>
        <v>-1.4720399156885754E-3</v>
      </c>
      <c r="J109" s="9">
        <f t="shared" si="10"/>
        <v>1.4565728920242896E-2</v>
      </c>
      <c r="K109" s="10">
        <f t="shared" si="12"/>
        <v>2.6485804118393829E-4</v>
      </c>
      <c r="L109" s="7"/>
    </row>
    <row r="110" spans="1:12" x14ac:dyDescent="0.25">
      <c r="A110" s="1">
        <v>42163</v>
      </c>
      <c r="B110" s="3">
        <v>256.29000000000002</v>
      </c>
      <c r="C110" s="6">
        <v>2098.2339999999999</v>
      </c>
      <c r="D110" s="8">
        <f t="shared" si="8"/>
        <v>2.869872360921577E-2</v>
      </c>
      <c r="E110" s="8">
        <f t="shared" si="9"/>
        <v>-6.3056561281299439E-3</v>
      </c>
      <c r="F110" s="8">
        <f t="shared" si="11"/>
        <v>1.4565728920242896E-2</v>
      </c>
      <c r="G110" s="8">
        <f t="shared" si="13"/>
        <v>-1.7087308613885164E-3</v>
      </c>
      <c r="H110" s="8">
        <f t="shared" si="13"/>
        <v>-6.4608823110731944E-4</v>
      </c>
      <c r="I110" s="8">
        <f t="shared" si="7"/>
        <v>-7.7011401033889454E-3</v>
      </c>
      <c r="J110" s="9">
        <f t="shared" si="10"/>
        <v>3.6399863712604716E-2</v>
      </c>
      <c r="K110" s="10">
        <f t="shared" si="12"/>
        <v>4.7672944213102494E-4</v>
      </c>
      <c r="L110" s="7"/>
    </row>
    <row r="111" spans="1:12" x14ac:dyDescent="0.25">
      <c r="A111" s="1">
        <v>42164</v>
      </c>
      <c r="B111" s="3">
        <v>256</v>
      </c>
      <c r="C111" s="6">
        <v>2099.1644999999999</v>
      </c>
      <c r="D111" s="8">
        <f t="shared" si="8"/>
        <v>-1.1315306878927345E-3</v>
      </c>
      <c r="E111" s="8">
        <f t="shared" si="9"/>
        <v>4.4346817371176961E-4</v>
      </c>
      <c r="F111" s="8">
        <f t="shared" si="11"/>
        <v>3.6399863712604716E-2</v>
      </c>
      <c r="G111" s="8">
        <f t="shared" si="13"/>
        <v>1.4565728920242896E-2</v>
      </c>
      <c r="H111" s="8">
        <f t="shared" si="13"/>
        <v>-1.7087308613885164E-3</v>
      </c>
      <c r="I111" s="8">
        <f t="shared" si="7"/>
        <v>8.6075207196542667E-4</v>
      </c>
      <c r="J111" s="9">
        <f t="shared" si="10"/>
        <v>-1.9922827598581614E-3</v>
      </c>
      <c r="K111" s="10">
        <f t="shared" si="12"/>
        <v>1.4739569107630438E-3</v>
      </c>
      <c r="L111" s="7"/>
    </row>
    <row r="112" spans="1:12" x14ac:dyDescent="0.25">
      <c r="A112" s="1">
        <v>42165</v>
      </c>
      <c r="B112" s="3">
        <v>250.7</v>
      </c>
      <c r="C112" s="6">
        <v>2124.5853000000002</v>
      </c>
      <c r="D112" s="8">
        <f t="shared" si="8"/>
        <v>-2.0703125000000044E-2</v>
      </c>
      <c r="E112" s="8">
        <f t="shared" si="9"/>
        <v>1.210996089158356E-2</v>
      </c>
      <c r="F112" s="8">
        <f t="shared" si="11"/>
        <v>-1.9922827598581614E-3</v>
      </c>
      <c r="G112" s="8">
        <f t="shared" si="13"/>
        <v>3.6399863712604716E-2</v>
      </c>
      <c r="H112" s="8">
        <f t="shared" si="13"/>
        <v>1.4565728920242896E-2</v>
      </c>
      <c r="I112" s="8">
        <f t="shared" si="7"/>
        <v>1.5660783638685546E-2</v>
      </c>
      <c r="J112" s="9">
        <f t="shared" si="10"/>
        <v>-3.6363908638685591E-2</v>
      </c>
      <c r="K112" s="10">
        <f t="shared" si="12"/>
        <v>1.1814086655540796E-3</v>
      </c>
      <c r="L112" s="7"/>
    </row>
    <row r="113" spans="1:12" x14ac:dyDescent="0.25">
      <c r="A113" s="1">
        <v>42166</v>
      </c>
      <c r="B113" s="3">
        <v>251.41</v>
      </c>
      <c r="C113" s="6">
        <v>2128.9009000000001</v>
      </c>
      <c r="D113" s="8">
        <f t="shared" si="8"/>
        <v>2.832070203430348E-3</v>
      </c>
      <c r="E113" s="8">
        <f t="shared" si="9"/>
        <v>2.0312669959638985E-3</v>
      </c>
      <c r="F113" s="8">
        <f t="shared" si="11"/>
        <v>-3.6363908638685591E-2</v>
      </c>
      <c r="G113" s="8">
        <f t="shared" si="13"/>
        <v>-1.9922827598581614E-3</v>
      </c>
      <c r="H113" s="8">
        <f t="shared" si="13"/>
        <v>3.6399863712604716E-2</v>
      </c>
      <c r="I113" s="8">
        <f t="shared" si="7"/>
        <v>2.8750226208968904E-3</v>
      </c>
      <c r="J113" s="9">
        <f t="shared" si="10"/>
        <v>-4.2952417466542419E-5</v>
      </c>
      <c r="K113" s="10">
        <f t="shared" si="12"/>
        <v>1.319211860823711E-3</v>
      </c>
      <c r="L113" s="7"/>
    </row>
    <row r="114" spans="1:12" x14ac:dyDescent="0.25">
      <c r="A114" s="1">
        <v>42167</v>
      </c>
      <c r="B114" s="3">
        <v>250.69</v>
      </c>
      <c r="C114" s="6">
        <v>2114.1415999999999</v>
      </c>
      <c r="D114" s="8">
        <f t="shared" si="8"/>
        <v>-2.8638478978560977E-3</v>
      </c>
      <c r="E114" s="8">
        <f t="shared" si="9"/>
        <v>-6.9328262297226884E-3</v>
      </c>
      <c r="F114" s="8">
        <f t="shared" si="11"/>
        <v>-4.2952417466542419E-5</v>
      </c>
      <c r="G114" s="8">
        <f t="shared" si="13"/>
        <v>-3.6363908638685591E-2</v>
      </c>
      <c r="H114" s="8">
        <f t="shared" si="13"/>
        <v>-1.9922827598581614E-3</v>
      </c>
      <c r="I114" s="8">
        <f t="shared" si="7"/>
        <v>-8.4967637347358755E-3</v>
      </c>
      <c r="J114" s="9">
        <f t="shared" si="10"/>
        <v>5.6329158368797778E-3</v>
      </c>
      <c r="K114" s="10">
        <f t="shared" si="12"/>
        <v>3.221548044069635E-5</v>
      </c>
      <c r="L114" s="7"/>
    </row>
    <row r="115" spans="1:12" x14ac:dyDescent="0.25">
      <c r="A115" s="1">
        <v>42170</v>
      </c>
      <c r="B115" s="3">
        <v>250.38</v>
      </c>
      <c r="C115" s="6">
        <v>2104.4110999999998</v>
      </c>
      <c r="D115" s="8">
        <f t="shared" si="8"/>
        <v>-1.2365870198253193E-3</v>
      </c>
      <c r="E115" s="8">
        <f t="shared" si="9"/>
        <v>-4.602577235129468E-3</v>
      </c>
      <c r="F115" s="8">
        <f t="shared" si="11"/>
        <v>5.6329158368797778E-3</v>
      </c>
      <c r="G115" s="8">
        <f t="shared" si="13"/>
        <v>-4.2952417466542419E-5</v>
      </c>
      <c r="H115" s="8">
        <f t="shared" si="13"/>
        <v>-3.6363908638685591E-2</v>
      </c>
      <c r="I115" s="8">
        <f t="shared" si="7"/>
        <v>-5.5406260580315473E-3</v>
      </c>
      <c r="J115" s="9">
        <f t="shared" si="10"/>
        <v>4.3040390382062281E-3</v>
      </c>
      <c r="K115" s="10">
        <f t="shared" si="12"/>
        <v>1.765913546052862E-6</v>
      </c>
      <c r="L115" s="7"/>
    </row>
    <row r="116" spans="1:12" x14ac:dyDescent="0.25">
      <c r="A116" s="1">
        <v>42171</v>
      </c>
      <c r="B116" s="3">
        <v>253.12</v>
      </c>
      <c r="C116" s="6">
        <v>2116.4126000000001</v>
      </c>
      <c r="D116" s="8">
        <f t="shared" si="8"/>
        <v>1.0943366083552952E-2</v>
      </c>
      <c r="E116" s="8">
        <f t="shared" si="9"/>
        <v>5.7030206692980645E-3</v>
      </c>
      <c r="F116" s="8">
        <f t="shared" si="11"/>
        <v>4.3040390382062281E-3</v>
      </c>
      <c r="G116" s="8">
        <f t="shared" si="13"/>
        <v>5.6329158368797778E-3</v>
      </c>
      <c r="H116" s="8">
        <f t="shared" si="13"/>
        <v>-4.2952417466542419E-5</v>
      </c>
      <c r="I116" s="8">
        <f t="shared" si="7"/>
        <v>7.5329838080941455E-3</v>
      </c>
      <c r="J116" s="9">
        <f t="shared" si="10"/>
        <v>3.4103822754588068E-3</v>
      </c>
      <c r="K116" s="10">
        <f t="shared" si="12"/>
        <v>7.9862240960420082E-7</v>
      </c>
      <c r="L116" s="7"/>
    </row>
    <row r="117" spans="1:12" x14ac:dyDescent="0.25">
      <c r="A117" s="1">
        <v>42172</v>
      </c>
      <c r="B117" s="3">
        <v>260.41000000000003</v>
      </c>
      <c r="C117" s="6">
        <v>2120.6453999999999</v>
      </c>
      <c r="D117" s="8">
        <f t="shared" si="8"/>
        <v>2.88005689001265E-2</v>
      </c>
      <c r="E117" s="8">
        <f t="shared" si="9"/>
        <v>1.999988093058791E-3</v>
      </c>
      <c r="F117" s="8">
        <f t="shared" si="11"/>
        <v>3.4103822754588068E-3</v>
      </c>
      <c r="G117" s="8">
        <f t="shared" si="13"/>
        <v>4.3040390382062281E-3</v>
      </c>
      <c r="H117" s="8">
        <f t="shared" si="13"/>
        <v>5.6329158368797778E-3</v>
      </c>
      <c r="I117" s="8">
        <f t="shared" si="7"/>
        <v>2.8353424220948281E-3</v>
      </c>
      <c r="J117" s="9">
        <f t="shared" si="10"/>
        <v>2.5965226478031671E-2</v>
      </c>
      <c r="K117" s="10">
        <f t="shared" si="12"/>
        <v>5.087209970023348E-4</v>
      </c>
      <c r="L117" s="7"/>
    </row>
    <row r="118" spans="1:12" x14ac:dyDescent="0.25">
      <c r="A118" s="1">
        <v>42173</v>
      </c>
      <c r="B118" s="3">
        <v>261.89</v>
      </c>
      <c r="C118" s="6">
        <v>2141.9238999999998</v>
      </c>
      <c r="D118" s="8">
        <f t="shared" si="8"/>
        <v>5.683345493644465E-3</v>
      </c>
      <c r="E118" s="8">
        <f t="shared" si="9"/>
        <v>1.0033973619540504E-2</v>
      </c>
      <c r="F118" s="8">
        <f t="shared" si="11"/>
        <v>2.5965226478031671E-2</v>
      </c>
      <c r="G118" s="8">
        <f t="shared" si="13"/>
        <v>3.4103822754588068E-3</v>
      </c>
      <c r="H118" s="8">
        <f t="shared" si="13"/>
        <v>4.3040390382062281E-3</v>
      </c>
      <c r="I118" s="8">
        <f t="shared" si="7"/>
        <v>1.3027200615805021E-2</v>
      </c>
      <c r="J118" s="9">
        <f t="shared" si="10"/>
        <v>-7.3438551221605558E-3</v>
      </c>
      <c r="K118" s="10">
        <f t="shared" si="12"/>
        <v>1.1094949170482643E-3</v>
      </c>
      <c r="L118" s="7"/>
    </row>
    <row r="119" spans="1:12" x14ac:dyDescent="0.25">
      <c r="A119" s="1">
        <v>42174</v>
      </c>
      <c r="B119" s="3">
        <v>262.51</v>
      </c>
      <c r="C119" s="6">
        <v>2130.5641999999998</v>
      </c>
      <c r="D119" s="8">
        <f t="shared" si="8"/>
        <v>2.3674061628928822E-3</v>
      </c>
      <c r="E119" s="8">
        <f t="shared" si="9"/>
        <v>-5.3035030796378946E-3</v>
      </c>
      <c r="F119" s="8">
        <f t="shared" si="11"/>
        <v>-7.3438551221605558E-3</v>
      </c>
      <c r="G119" s="8">
        <f t="shared" si="13"/>
        <v>2.5965226478031671E-2</v>
      </c>
      <c r="H119" s="8">
        <f t="shared" si="13"/>
        <v>3.4103822754588068E-3</v>
      </c>
      <c r="I119" s="8">
        <f t="shared" si="7"/>
        <v>-6.4298157121564121E-3</v>
      </c>
      <c r="J119" s="9">
        <f t="shared" si="10"/>
        <v>8.7972218750492943E-3</v>
      </c>
      <c r="K119" s="10">
        <f t="shared" si="12"/>
        <v>2.6053436662985694E-4</v>
      </c>
      <c r="L119" s="7"/>
    </row>
    <row r="120" spans="1:12" x14ac:dyDescent="0.25">
      <c r="A120" s="1">
        <v>42177</v>
      </c>
      <c r="B120" s="3">
        <v>259.79000000000002</v>
      </c>
      <c r="C120" s="6">
        <v>2143.5495999999998</v>
      </c>
      <c r="D120" s="8">
        <f t="shared" si="8"/>
        <v>-1.0361510037712685E-2</v>
      </c>
      <c r="E120" s="8">
        <f t="shared" si="9"/>
        <v>6.0948175135957516E-3</v>
      </c>
      <c r="F120" s="8">
        <f t="shared" si="11"/>
        <v>8.7972218750492943E-3</v>
      </c>
      <c r="G120" s="8">
        <f t="shared" si="13"/>
        <v>-7.3438551221605558E-3</v>
      </c>
      <c r="H120" s="8">
        <f t="shared" si="13"/>
        <v>2.5965226478031671E-2</v>
      </c>
      <c r="I120" s="8">
        <f t="shared" si="7"/>
        <v>8.0300145613439421E-3</v>
      </c>
      <c r="J120" s="9">
        <f t="shared" si="10"/>
        <v>-1.8391524599056627E-2</v>
      </c>
      <c r="K120" s="10">
        <f t="shared" si="12"/>
        <v>7.3922793483320712E-4</v>
      </c>
      <c r="L120" s="7"/>
    </row>
    <row r="121" spans="1:12" x14ac:dyDescent="0.25">
      <c r="A121" s="1">
        <v>42178</v>
      </c>
      <c r="B121" s="3">
        <v>267.67</v>
      </c>
      <c r="C121" s="6">
        <v>2145.0898999999999</v>
      </c>
      <c r="D121" s="8">
        <f t="shared" si="8"/>
        <v>3.0332191385349594E-2</v>
      </c>
      <c r="E121" s="8">
        <f t="shared" si="9"/>
        <v>7.1857446172463035E-4</v>
      </c>
      <c r="F121" s="8">
        <f t="shared" si="11"/>
        <v>-1.8391524599056627E-2</v>
      </c>
      <c r="G121" s="8">
        <f t="shared" si="13"/>
        <v>8.7972218750492943E-3</v>
      </c>
      <c r="H121" s="8">
        <f t="shared" si="13"/>
        <v>-7.3438551221605558E-3</v>
      </c>
      <c r="I121" s="8">
        <f t="shared" si="7"/>
        <v>1.209749996642165E-3</v>
      </c>
      <c r="J121" s="9">
        <f t="shared" si="10"/>
        <v>2.912244138870743E-2</v>
      </c>
      <c r="K121" s="10">
        <f t="shared" si="12"/>
        <v>2.2575769638863994E-3</v>
      </c>
      <c r="L121" s="7"/>
    </row>
    <row r="122" spans="1:12" x14ac:dyDescent="0.25">
      <c r="A122" s="1">
        <v>42179</v>
      </c>
      <c r="B122" s="3">
        <v>265.17</v>
      </c>
      <c r="C122" s="6">
        <v>2129.3843000000002</v>
      </c>
      <c r="D122" s="8">
        <f t="shared" si="8"/>
        <v>-9.3398587813352529E-3</v>
      </c>
      <c r="E122" s="8">
        <f t="shared" si="9"/>
        <v>-7.3216511811462492E-3</v>
      </c>
      <c r="F122" s="8">
        <f t="shared" si="11"/>
        <v>2.912244138870743E-2</v>
      </c>
      <c r="G122" s="8">
        <f t="shared" si="13"/>
        <v>-1.8391524599056627E-2</v>
      </c>
      <c r="H122" s="8">
        <f t="shared" si="13"/>
        <v>8.7972218750492943E-3</v>
      </c>
      <c r="I122" s="8">
        <f t="shared" si="7"/>
        <v>-8.9900243653435359E-3</v>
      </c>
      <c r="J122" s="9">
        <f t="shared" si="10"/>
        <v>-3.4983441599171702E-4</v>
      </c>
      <c r="K122" s="10">
        <f t="shared" si="12"/>
        <v>8.686150411082547E-4</v>
      </c>
      <c r="L122" s="7"/>
    </row>
    <row r="123" spans="1:12" x14ac:dyDescent="0.25">
      <c r="A123" s="1">
        <v>42180</v>
      </c>
      <c r="B123" s="3">
        <v>268.79000000000002</v>
      </c>
      <c r="C123" s="6">
        <v>2123.1329000000001</v>
      </c>
      <c r="D123" s="8">
        <f t="shared" si="8"/>
        <v>1.3651619715654206E-2</v>
      </c>
      <c r="E123" s="8">
        <f t="shared" si="9"/>
        <v>-2.93577819654256E-3</v>
      </c>
      <c r="F123" s="8">
        <f t="shared" si="11"/>
        <v>-3.4983441599171702E-4</v>
      </c>
      <c r="G123" s="8">
        <f t="shared" si="13"/>
        <v>2.912244138870743E-2</v>
      </c>
      <c r="H123" s="8">
        <f t="shared" si="13"/>
        <v>-1.8391524599056627E-2</v>
      </c>
      <c r="I123" s="8">
        <f t="shared" si="7"/>
        <v>-3.4261363837976397E-3</v>
      </c>
      <c r="J123" s="9">
        <f t="shared" si="10"/>
        <v>1.7077756099451846E-2</v>
      </c>
      <c r="K123" s="10">
        <f t="shared" si="12"/>
        <v>3.0372091117397844E-4</v>
      </c>
      <c r="L123" s="7"/>
    </row>
    <row r="124" spans="1:12" x14ac:dyDescent="0.25">
      <c r="A124" s="1">
        <v>42181</v>
      </c>
      <c r="B124" s="3">
        <v>267.08999999999997</v>
      </c>
      <c r="C124" s="6">
        <v>2122.6857</v>
      </c>
      <c r="D124" s="8">
        <f t="shared" si="8"/>
        <v>-6.3246400535735825E-3</v>
      </c>
      <c r="E124" s="8">
        <f t="shared" si="9"/>
        <v>-2.1063212764493855E-4</v>
      </c>
      <c r="F124" s="8">
        <f t="shared" si="11"/>
        <v>1.7077756099451846E-2</v>
      </c>
      <c r="G124" s="8">
        <f t="shared" si="13"/>
        <v>-3.4983441599171702E-4</v>
      </c>
      <c r="H124" s="8">
        <f t="shared" si="13"/>
        <v>2.912244138870743E-2</v>
      </c>
      <c r="I124" s="8">
        <f t="shared" si="7"/>
        <v>3.0964976392937988E-5</v>
      </c>
      <c r="J124" s="9">
        <f t="shared" si="10"/>
        <v>-6.3556050299665209E-3</v>
      </c>
      <c r="K124" s="10">
        <f t="shared" si="12"/>
        <v>5.4912241382173554E-4</v>
      </c>
      <c r="L124" s="7"/>
    </row>
    <row r="125" spans="1:12" x14ac:dyDescent="0.25">
      <c r="A125" s="1">
        <v>42184</v>
      </c>
      <c r="B125" s="3">
        <v>262.02</v>
      </c>
      <c r="C125" s="6">
        <v>2078.6001000000001</v>
      </c>
      <c r="D125" s="8">
        <f t="shared" si="8"/>
        <v>-1.8982365494777054E-2</v>
      </c>
      <c r="E125" s="8">
        <f t="shared" si="9"/>
        <v>-2.0768783621616604E-2</v>
      </c>
      <c r="F125" s="8">
        <f t="shared" si="11"/>
        <v>-6.3556050299665209E-3</v>
      </c>
      <c r="G125" s="8">
        <f t="shared" si="13"/>
        <v>1.7077756099451846E-2</v>
      </c>
      <c r="H125" s="8">
        <f t="shared" si="13"/>
        <v>-3.4983441599171702E-4</v>
      </c>
      <c r="I125" s="8">
        <f t="shared" si="7"/>
        <v>-2.604896310671468E-2</v>
      </c>
      <c r="J125" s="9">
        <f t="shared" si="10"/>
        <v>7.0665976119376264E-3</v>
      </c>
      <c r="K125" s="10">
        <f t="shared" si="12"/>
        <v>1.8015552376033866E-4</v>
      </c>
      <c r="L125" s="7"/>
    </row>
    <row r="126" spans="1:12" x14ac:dyDescent="0.25">
      <c r="A126" s="1">
        <v>42185</v>
      </c>
      <c r="B126" s="3">
        <v>268.26</v>
      </c>
      <c r="C126" s="6">
        <v>2084.2534999999998</v>
      </c>
      <c r="D126" s="8">
        <f t="shared" si="8"/>
        <v>2.381497595603399E-2</v>
      </c>
      <c r="E126" s="8">
        <f t="shared" si="9"/>
        <v>2.7198112806785524E-3</v>
      </c>
      <c r="F126" s="8">
        <f t="shared" si="11"/>
        <v>7.0665976119376264E-3</v>
      </c>
      <c r="G126" s="8">
        <f t="shared" si="13"/>
        <v>-6.3556050299665209E-3</v>
      </c>
      <c r="H126" s="8">
        <f t="shared" si="13"/>
        <v>1.7077756099451846E-2</v>
      </c>
      <c r="I126" s="8">
        <f t="shared" si="7"/>
        <v>3.748505114333063E-3</v>
      </c>
      <c r="J126" s="9">
        <f t="shared" si="10"/>
        <v>2.0066470841700927E-2</v>
      </c>
      <c r="K126" s="10">
        <f t="shared" si="12"/>
        <v>1.6899670398991653E-4</v>
      </c>
      <c r="L126" s="7"/>
    </row>
    <row r="127" spans="1:12" x14ac:dyDescent="0.25">
      <c r="A127" s="1">
        <v>42186</v>
      </c>
      <c r="B127" s="3">
        <v>269.14999999999998</v>
      </c>
      <c r="C127" s="6">
        <v>2099.2186999999999</v>
      </c>
      <c r="D127" s="8">
        <f t="shared" si="8"/>
        <v>3.3176768806382206E-3</v>
      </c>
      <c r="E127" s="8">
        <f t="shared" si="9"/>
        <v>7.1801246825302645E-3</v>
      </c>
      <c r="F127" s="8">
        <f t="shared" si="11"/>
        <v>2.0066470841700927E-2</v>
      </c>
      <c r="G127" s="8">
        <f t="shared" si="13"/>
        <v>7.0665976119376264E-3</v>
      </c>
      <c r="H127" s="8">
        <f t="shared" si="13"/>
        <v>-6.3556050299665209E-3</v>
      </c>
      <c r="I127" s="8">
        <f t="shared" si="7"/>
        <v>9.4068276917556488E-3</v>
      </c>
      <c r="J127" s="9">
        <f t="shared" si="10"/>
        <v>-6.0891508111174282E-3</v>
      </c>
      <c r="K127" s="10">
        <f t="shared" si="12"/>
        <v>6.8411654404538038E-4</v>
      </c>
      <c r="L127" s="7"/>
    </row>
    <row r="128" spans="1:12" x14ac:dyDescent="0.25">
      <c r="A128" s="1">
        <v>42187</v>
      </c>
      <c r="B128" s="3">
        <v>280.02</v>
      </c>
      <c r="C128" s="6">
        <v>2098.5720000000001</v>
      </c>
      <c r="D128" s="8">
        <f t="shared" si="8"/>
        <v>4.0386401634776137E-2</v>
      </c>
      <c r="E128" s="8">
        <f t="shared" si="9"/>
        <v>-3.0806699654484238E-4</v>
      </c>
      <c r="F128" s="8">
        <f t="shared" si="11"/>
        <v>-6.0891508111174282E-3</v>
      </c>
      <c r="G128" s="8">
        <f t="shared" si="13"/>
        <v>2.0066470841700927E-2</v>
      </c>
      <c r="H128" s="8">
        <f t="shared" si="13"/>
        <v>7.0665976119376264E-3</v>
      </c>
      <c r="I128" s="8">
        <f t="shared" si="7"/>
        <v>-9.2640221012171354E-5</v>
      </c>
      <c r="J128" s="9">
        <f t="shared" si="10"/>
        <v>4.0479041855788309E-2</v>
      </c>
      <c r="K128" s="10">
        <f t="shared" si="12"/>
        <v>2.1685965682620529E-3</v>
      </c>
      <c r="L128" s="7"/>
    </row>
    <row r="129" spans="1:12" x14ac:dyDescent="0.25">
      <c r="A129" s="1">
        <v>42191</v>
      </c>
      <c r="B129" s="3">
        <v>279.72000000000003</v>
      </c>
      <c r="C129" s="6">
        <v>2090.5365999999999</v>
      </c>
      <c r="D129" s="8">
        <f t="shared" si="8"/>
        <v>-1.0713520462822812E-3</v>
      </c>
      <c r="E129" s="8">
        <f t="shared" si="9"/>
        <v>-3.8289846619511403E-3</v>
      </c>
      <c r="F129" s="8">
        <f t="shared" si="11"/>
        <v>4.0479041855788309E-2</v>
      </c>
      <c r="G129" s="8">
        <f t="shared" si="13"/>
        <v>-6.0891508111174282E-3</v>
      </c>
      <c r="H129" s="8">
        <f t="shared" si="13"/>
        <v>2.0066470841700927E-2</v>
      </c>
      <c r="I129" s="8">
        <f t="shared" si="7"/>
        <v>-4.5592518970310799E-3</v>
      </c>
      <c r="J129" s="9">
        <f t="shared" si="10"/>
        <v>3.4878998507487987E-3</v>
      </c>
      <c r="K129" s="10">
        <f t="shared" si="12"/>
        <v>1.3683445868369983E-3</v>
      </c>
      <c r="L129" s="7"/>
    </row>
    <row r="130" spans="1:12" x14ac:dyDescent="0.25">
      <c r="A130" s="1">
        <v>42192</v>
      </c>
      <c r="B130" s="3">
        <v>267.88</v>
      </c>
      <c r="C130" s="6">
        <v>2103.2667000000001</v>
      </c>
      <c r="D130" s="8">
        <f t="shared" si="8"/>
        <v>-4.2328042328042437E-2</v>
      </c>
      <c r="E130" s="8">
        <f t="shared" si="9"/>
        <v>6.0893935078678574E-3</v>
      </c>
      <c r="F130" s="8">
        <f t="shared" si="11"/>
        <v>3.4878998507487987E-3</v>
      </c>
      <c r="G130" s="8">
        <f t="shared" si="13"/>
        <v>4.0479041855788309E-2</v>
      </c>
      <c r="H130" s="8">
        <f t="shared" si="13"/>
        <v>-6.0891508111174282E-3</v>
      </c>
      <c r="I130" s="8">
        <f t="shared" si="7"/>
        <v>8.0231337053804416E-3</v>
      </c>
      <c r="J130" s="9">
        <f t="shared" si="10"/>
        <v>-5.035117603342288E-2</v>
      </c>
      <c r="K130" s="10">
        <f t="shared" si="12"/>
        <v>2.8986460920615966E-3</v>
      </c>
      <c r="L130" s="7"/>
    </row>
    <row r="131" spans="1:12" x14ac:dyDescent="0.25">
      <c r="A131" s="1">
        <v>42193</v>
      </c>
      <c r="B131" s="3">
        <v>254.96</v>
      </c>
      <c r="C131" s="6">
        <v>2068.8578000000002</v>
      </c>
      <c r="D131" s="8">
        <f t="shared" si="8"/>
        <v>-4.8230550992981902E-2</v>
      </c>
      <c r="E131" s="8">
        <f t="shared" si="9"/>
        <v>-1.6359741729377375E-2</v>
      </c>
      <c r="F131" s="8">
        <f t="shared" si="11"/>
        <v>-5.035117603342288E-2</v>
      </c>
      <c r="G131" s="8">
        <f t="shared" si="13"/>
        <v>3.4878998507487987E-3</v>
      </c>
      <c r="H131" s="8">
        <f t="shared" si="13"/>
        <v>4.0479041855788309E-2</v>
      </c>
      <c r="I131" s="8">
        <f t="shared" ref="I131:I194" si="14">E$1263+D$1263*E131</f>
        <v>-2.0455683209992158E-2</v>
      </c>
      <c r="J131" s="9">
        <f t="shared" si="10"/>
        <v>-2.7774867782989744E-2</v>
      </c>
      <c r="K131" s="10">
        <f t="shared" si="12"/>
        <v>5.0968969421857533E-4</v>
      </c>
      <c r="L131" s="7"/>
    </row>
    <row r="132" spans="1:12" x14ac:dyDescent="0.25">
      <c r="A132" s="1">
        <v>42194</v>
      </c>
      <c r="B132" s="3">
        <v>257.92</v>
      </c>
      <c r="C132" s="6">
        <v>2073.5536999999999</v>
      </c>
      <c r="D132" s="8">
        <f t="shared" ref="D132:D195" si="15">B132/B131-1</f>
        <v>1.1609664261060582E-2</v>
      </c>
      <c r="E132" s="8">
        <f t="shared" ref="E132:E195" si="16">C132/C131-1</f>
        <v>2.2698031735191027E-3</v>
      </c>
      <c r="F132" s="8">
        <f t="shared" si="11"/>
        <v>-2.7774867782989744E-2</v>
      </c>
      <c r="G132" s="8">
        <f t="shared" si="13"/>
        <v>-5.035117603342288E-2</v>
      </c>
      <c r="H132" s="8">
        <f t="shared" si="13"/>
        <v>3.4878998507487987E-3</v>
      </c>
      <c r="I132" s="8">
        <f t="shared" si="14"/>
        <v>3.1776279576502127E-3</v>
      </c>
      <c r="J132" s="9">
        <f t="shared" ref="J132:J195" si="17">D132-I132</f>
        <v>8.4320363034103684E-3</v>
      </c>
      <c r="K132" s="10">
        <f t="shared" si="12"/>
        <v>1.3109399035217773E-3</v>
      </c>
      <c r="L132" s="7"/>
    </row>
    <row r="133" spans="1:12" x14ac:dyDescent="0.25">
      <c r="A133" s="1">
        <v>42195</v>
      </c>
      <c r="B133" s="3">
        <v>259.14999999999998</v>
      </c>
      <c r="C133" s="6">
        <v>2099.1381999999999</v>
      </c>
      <c r="D133" s="8">
        <f t="shared" si="15"/>
        <v>4.7689205955332437E-3</v>
      </c>
      <c r="E133" s="8">
        <f t="shared" si="16"/>
        <v>1.2338479587000739E-2</v>
      </c>
      <c r="F133" s="8">
        <f t="shared" ref="F133:F196" si="18">J132</f>
        <v>8.4320363034103684E-3</v>
      </c>
      <c r="G133" s="8">
        <f t="shared" si="13"/>
        <v>-2.7774867782989744E-2</v>
      </c>
      <c r="H133" s="8">
        <f t="shared" si="13"/>
        <v>-5.035117603342288E-2</v>
      </c>
      <c r="I133" s="8">
        <f t="shared" si="14"/>
        <v>1.5950680867231271E-2</v>
      </c>
      <c r="J133" s="9">
        <f t="shared" si="17"/>
        <v>-1.1181760271698028E-2</v>
      </c>
      <c r="K133" s="10">
        <f t="shared" ref="K133:K196" si="19">(J133-J132)^2</f>
        <v>3.8470101608973375E-4</v>
      </c>
      <c r="L133" s="7"/>
    </row>
    <row r="134" spans="1:12" x14ac:dyDescent="0.25">
      <c r="A134" s="1">
        <v>42198</v>
      </c>
      <c r="B134" s="3">
        <v>262.16000000000003</v>
      </c>
      <c r="C134" s="6">
        <v>2122.5571</v>
      </c>
      <c r="D134" s="8">
        <f t="shared" si="15"/>
        <v>1.16148948485435E-2</v>
      </c>
      <c r="E134" s="8">
        <f t="shared" si="16"/>
        <v>1.1156435531495701E-2</v>
      </c>
      <c r="F134" s="8">
        <f t="shared" si="18"/>
        <v>-1.1181760271698028E-2</v>
      </c>
      <c r="G134" s="8">
        <f t="shared" ref="G134:H197" si="20">F133</f>
        <v>8.4320363034103684E-3</v>
      </c>
      <c r="H134" s="8">
        <f t="shared" si="20"/>
        <v>-2.7774867782989744E-2</v>
      </c>
      <c r="I134" s="8">
        <f t="shared" si="14"/>
        <v>1.445114799494575E-2</v>
      </c>
      <c r="J134" s="9">
        <f t="shared" si="17"/>
        <v>-2.8362531464022501E-3</v>
      </c>
      <c r="K134" s="10">
        <f t="shared" si="19"/>
        <v>6.9647489178362591E-5</v>
      </c>
      <c r="L134" s="7"/>
    </row>
    <row r="135" spans="1:12" x14ac:dyDescent="0.25">
      <c r="A135" s="1">
        <v>42199</v>
      </c>
      <c r="B135" s="3">
        <v>265.64999999999998</v>
      </c>
      <c r="C135" s="6">
        <v>2132.0192999999999</v>
      </c>
      <c r="D135" s="8">
        <f t="shared" si="15"/>
        <v>1.3312480927677672E-2</v>
      </c>
      <c r="E135" s="8">
        <f t="shared" si="16"/>
        <v>4.457924830384874E-3</v>
      </c>
      <c r="F135" s="8">
        <f t="shared" si="18"/>
        <v>-2.8362531464022501E-3</v>
      </c>
      <c r="G135" s="8">
        <f t="shared" si="20"/>
        <v>-1.1181760271698028E-2</v>
      </c>
      <c r="H135" s="8">
        <f t="shared" si="20"/>
        <v>8.4320363034103684E-3</v>
      </c>
      <c r="I135" s="8">
        <f t="shared" si="14"/>
        <v>5.9534638816574502E-3</v>
      </c>
      <c r="J135" s="9">
        <f t="shared" si="17"/>
        <v>7.3590170460202222E-3</v>
      </c>
      <c r="K135" s="10">
        <f t="shared" si="19"/>
        <v>1.0394353429649818E-4</v>
      </c>
      <c r="L135" s="7"/>
    </row>
    <row r="136" spans="1:12" x14ac:dyDescent="0.25">
      <c r="A136" s="1">
        <v>42200</v>
      </c>
      <c r="B136" s="3">
        <v>263.14</v>
      </c>
      <c r="C136" s="6">
        <v>2130.4861999999998</v>
      </c>
      <c r="D136" s="8">
        <f t="shared" si="15"/>
        <v>-9.4485224920006772E-3</v>
      </c>
      <c r="E136" s="8">
        <f t="shared" si="16"/>
        <v>-7.1908354675775943E-4</v>
      </c>
      <c r="F136" s="8">
        <f t="shared" si="18"/>
        <v>7.3590170460202222E-3</v>
      </c>
      <c r="G136" s="8">
        <f t="shared" si="20"/>
        <v>-2.8362531464022501E-3</v>
      </c>
      <c r="H136" s="8">
        <f t="shared" si="20"/>
        <v>-1.1181760271698028E-2</v>
      </c>
      <c r="I136" s="8">
        <f t="shared" si="14"/>
        <v>-6.1405295958757869E-4</v>
      </c>
      <c r="J136" s="9">
        <f t="shared" si="17"/>
        <v>-8.834469532413099E-3</v>
      </c>
      <c r="K136" s="10">
        <f t="shared" si="19"/>
        <v>2.6222900756590016E-4</v>
      </c>
      <c r="L136" s="7"/>
    </row>
    <row r="137" spans="1:12" x14ac:dyDescent="0.25">
      <c r="A137" s="1">
        <v>42201</v>
      </c>
      <c r="B137" s="3">
        <v>266.68</v>
      </c>
      <c r="C137" s="6">
        <v>2147.6203999999998</v>
      </c>
      <c r="D137" s="8">
        <f t="shared" si="15"/>
        <v>1.3452914798206317E-2</v>
      </c>
      <c r="E137" s="8">
        <f t="shared" si="16"/>
        <v>8.0423895728589656E-3</v>
      </c>
      <c r="F137" s="8">
        <f t="shared" si="18"/>
        <v>-8.834469532413099E-3</v>
      </c>
      <c r="G137" s="8">
        <f t="shared" si="20"/>
        <v>7.3590170460202222E-3</v>
      </c>
      <c r="H137" s="8">
        <f t="shared" si="20"/>
        <v>-2.8362531464022501E-3</v>
      </c>
      <c r="I137" s="8">
        <f t="shared" si="14"/>
        <v>1.0500690937921307E-2</v>
      </c>
      <c r="J137" s="9">
        <f t="shared" si="17"/>
        <v>2.9522238602850102E-3</v>
      </c>
      <c r="K137" s="10">
        <f t="shared" si="19"/>
        <v>1.3892614113347325E-4</v>
      </c>
      <c r="L137" s="7"/>
    </row>
    <row r="138" spans="1:12" x14ac:dyDescent="0.25">
      <c r="A138" s="1">
        <v>42202</v>
      </c>
      <c r="B138" s="3">
        <v>274.66000000000003</v>
      </c>
      <c r="C138" s="6">
        <v>2149.9962</v>
      </c>
      <c r="D138" s="8">
        <f t="shared" si="15"/>
        <v>2.9923503824808906E-2</v>
      </c>
      <c r="E138" s="8">
        <f t="shared" si="16"/>
        <v>1.1062476404117838E-3</v>
      </c>
      <c r="F138" s="8">
        <f t="shared" si="18"/>
        <v>2.9522238602850102E-3</v>
      </c>
      <c r="G138" s="8">
        <f t="shared" si="20"/>
        <v>-8.834469532413099E-3</v>
      </c>
      <c r="H138" s="8">
        <f t="shared" si="20"/>
        <v>7.3590170460202222E-3</v>
      </c>
      <c r="I138" s="8">
        <f t="shared" si="14"/>
        <v>1.7015494963625276E-3</v>
      </c>
      <c r="J138" s="9">
        <f t="shared" si="17"/>
        <v>2.8221954328446378E-2</v>
      </c>
      <c r="K138" s="10">
        <f t="shared" si="19"/>
        <v>6.385592779335229E-4</v>
      </c>
      <c r="L138" s="7"/>
    </row>
    <row r="139" spans="1:12" x14ac:dyDescent="0.25">
      <c r="A139" s="1">
        <v>42205</v>
      </c>
      <c r="B139" s="3">
        <v>282.26</v>
      </c>
      <c r="C139" s="6">
        <v>2151.7064999999998</v>
      </c>
      <c r="D139" s="8">
        <f t="shared" si="15"/>
        <v>2.7670574528507741E-2</v>
      </c>
      <c r="E139" s="8">
        <f t="shared" si="16"/>
        <v>7.9548977807486487E-4</v>
      </c>
      <c r="F139" s="8">
        <f t="shared" si="18"/>
        <v>2.8221954328446378E-2</v>
      </c>
      <c r="G139" s="8">
        <f t="shared" si="20"/>
        <v>2.9522238602850102E-3</v>
      </c>
      <c r="H139" s="8">
        <f t="shared" si="20"/>
        <v>-8.834469532413099E-3</v>
      </c>
      <c r="I139" s="8">
        <f t="shared" si="14"/>
        <v>1.3073242323166029E-3</v>
      </c>
      <c r="J139" s="9">
        <f t="shared" si="17"/>
        <v>2.6363250296191139E-2</v>
      </c>
      <c r="K139" s="10">
        <f t="shared" si="19"/>
        <v>3.4547806795218861E-6</v>
      </c>
      <c r="L139" s="7"/>
    </row>
    <row r="140" spans="1:12" x14ac:dyDescent="0.25">
      <c r="A140" s="1">
        <v>42206</v>
      </c>
      <c r="B140" s="3">
        <v>266.77</v>
      </c>
      <c r="C140" s="6">
        <v>2142.6188000000002</v>
      </c>
      <c r="D140" s="8">
        <f t="shared" si="15"/>
        <v>-5.487848083327429E-2</v>
      </c>
      <c r="E140" s="8">
        <f t="shared" si="16"/>
        <v>-4.2234849409059638E-3</v>
      </c>
      <c r="F140" s="8">
        <f t="shared" si="18"/>
        <v>2.6363250296191139E-2</v>
      </c>
      <c r="G140" s="8">
        <f t="shared" si="20"/>
        <v>2.8221954328446378E-2</v>
      </c>
      <c r="H140" s="8">
        <f t="shared" si="20"/>
        <v>2.9522238602850102E-3</v>
      </c>
      <c r="I140" s="8">
        <f t="shared" si="14"/>
        <v>-5.0597122086950266E-3</v>
      </c>
      <c r="J140" s="9">
        <f t="shared" si="17"/>
        <v>-4.9818768624579263E-2</v>
      </c>
      <c r="K140" s="10">
        <f t="shared" si="19"/>
        <v>5.8037000068446188E-3</v>
      </c>
      <c r="L140" s="7"/>
    </row>
    <row r="141" spans="1:12" x14ac:dyDescent="0.25">
      <c r="A141" s="1">
        <v>42207</v>
      </c>
      <c r="B141" s="3">
        <v>267.87</v>
      </c>
      <c r="C141" s="6">
        <v>2137.7253000000001</v>
      </c>
      <c r="D141" s="8">
        <f t="shared" si="15"/>
        <v>4.123402181654745E-3</v>
      </c>
      <c r="E141" s="8">
        <f t="shared" si="16"/>
        <v>-2.2838873625117273E-3</v>
      </c>
      <c r="F141" s="8">
        <f t="shared" si="18"/>
        <v>-4.9818768624579263E-2</v>
      </c>
      <c r="G141" s="8">
        <f t="shared" si="20"/>
        <v>2.6363250296191139E-2</v>
      </c>
      <c r="H141" s="8">
        <f t="shared" si="20"/>
        <v>2.8221954328446378E-2</v>
      </c>
      <c r="I141" s="8">
        <f t="shared" si="14"/>
        <v>-2.599152203116488E-3</v>
      </c>
      <c r="J141" s="9">
        <f t="shared" si="17"/>
        <v>6.7225543847712326E-3</v>
      </c>
      <c r="K141" s="10">
        <f t="shared" si="19"/>
        <v>3.1969212076477078E-3</v>
      </c>
      <c r="L141" s="7"/>
    </row>
    <row r="142" spans="1:12" x14ac:dyDescent="0.25">
      <c r="A142" s="1">
        <v>42208</v>
      </c>
      <c r="B142" s="3">
        <v>267.2</v>
      </c>
      <c r="C142" s="6">
        <v>2125.7332999999999</v>
      </c>
      <c r="D142" s="8">
        <f t="shared" si="15"/>
        <v>-2.5012132750962257E-3</v>
      </c>
      <c r="E142" s="8">
        <f t="shared" si="16"/>
        <v>-5.6097011154802034E-3</v>
      </c>
      <c r="F142" s="8">
        <f t="shared" si="18"/>
        <v>6.7225543847712326E-3</v>
      </c>
      <c r="G142" s="8">
        <f t="shared" si="20"/>
        <v>-4.9818768624579263E-2</v>
      </c>
      <c r="H142" s="8">
        <f t="shared" si="20"/>
        <v>2.6363250296191139E-2</v>
      </c>
      <c r="I142" s="8">
        <f t="shared" si="14"/>
        <v>-6.8182564120071688E-3</v>
      </c>
      <c r="J142" s="9">
        <f t="shared" si="17"/>
        <v>4.3170431369109431E-3</v>
      </c>
      <c r="K142" s="10">
        <f t="shared" si="19"/>
        <v>5.786484363582367E-6</v>
      </c>
      <c r="L142" s="7"/>
    </row>
    <row r="143" spans="1:12" x14ac:dyDescent="0.25">
      <c r="A143" s="1">
        <v>42209</v>
      </c>
      <c r="B143" s="3">
        <v>265.41000000000003</v>
      </c>
      <c r="C143" s="6">
        <v>2102.9895999999999</v>
      </c>
      <c r="D143" s="8">
        <f t="shared" si="15"/>
        <v>-6.699101796407092E-3</v>
      </c>
      <c r="E143" s="8">
        <f t="shared" si="16"/>
        <v>-1.069922553313718E-2</v>
      </c>
      <c r="F143" s="8">
        <f t="shared" si="18"/>
        <v>4.3170431369109431E-3</v>
      </c>
      <c r="G143" s="8">
        <f t="shared" si="20"/>
        <v>6.7225543847712326E-3</v>
      </c>
      <c r="H143" s="8">
        <f t="shared" si="20"/>
        <v>-4.9818768624579263E-2</v>
      </c>
      <c r="I143" s="8">
        <f t="shared" si="14"/>
        <v>-1.3274791710360051E-2</v>
      </c>
      <c r="J143" s="9">
        <f t="shared" si="17"/>
        <v>6.5756899139529593E-3</v>
      </c>
      <c r="K143" s="10">
        <f t="shared" si="19"/>
        <v>5.1014852634422874E-6</v>
      </c>
      <c r="L143" s="7"/>
    </row>
    <row r="144" spans="1:12" x14ac:dyDescent="0.25">
      <c r="A144" s="1">
        <v>42212</v>
      </c>
      <c r="B144" s="3">
        <v>253.01</v>
      </c>
      <c r="C144" s="6">
        <v>2090.8489</v>
      </c>
      <c r="D144" s="8">
        <f t="shared" si="15"/>
        <v>-4.6720168795448713E-2</v>
      </c>
      <c r="E144" s="8">
        <f t="shared" si="16"/>
        <v>-5.7730670660472994E-3</v>
      </c>
      <c r="F144" s="8">
        <f t="shared" si="18"/>
        <v>6.5756899139529593E-3</v>
      </c>
      <c r="G144" s="8">
        <f t="shared" si="20"/>
        <v>4.3170431369109431E-3</v>
      </c>
      <c r="H144" s="8">
        <f t="shared" si="20"/>
        <v>6.7225543847712326E-3</v>
      </c>
      <c r="I144" s="8">
        <f t="shared" si="14"/>
        <v>-7.025501321320524E-3</v>
      </c>
      <c r="J144" s="9">
        <f t="shared" si="17"/>
        <v>-3.9694667474128191E-2</v>
      </c>
      <c r="K144" s="10">
        <f t="shared" si="19"/>
        <v>2.1409459728207558E-3</v>
      </c>
      <c r="L144" s="7"/>
    </row>
    <row r="145" spans="1:12" x14ac:dyDescent="0.25">
      <c r="A145" s="1">
        <v>42213</v>
      </c>
      <c r="B145" s="3">
        <v>264.82</v>
      </c>
      <c r="C145" s="6">
        <v>2116.7586000000001</v>
      </c>
      <c r="D145" s="8">
        <f t="shared" si="15"/>
        <v>4.6677996917117826E-2</v>
      </c>
      <c r="E145" s="8">
        <f t="shared" si="16"/>
        <v>1.2391952378768334E-2</v>
      </c>
      <c r="F145" s="8">
        <f t="shared" si="18"/>
        <v>-3.9694667474128191E-2</v>
      </c>
      <c r="G145" s="8">
        <f t="shared" si="20"/>
        <v>6.5756899139529593E-3</v>
      </c>
      <c r="H145" s="8">
        <f t="shared" si="20"/>
        <v>4.3170431369109431E-3</v>
      </c>
      <c r="I145" s="8">
        <f t="shared" si="14"/>
        <v>1.6018516079171936E-2</v>
      </c>
      <c r="J145" s="9">
        <f t="shared" si="17"/>
        <v>3.0659480837945889E-2</v>
      </c>
      <c r="K145" s="10">
        <f t="shared" si="19"/>
        <v>4.949706184717316E-3</v>
      </c>
      <c r="L145" s="7"/>
    </row>
    <row r="146" spans="1:12" x14ac:dyDescent="0.25">
      <c r="A146" s="1">
        <v>42214</v>
      </c>
      <c r="B146" s="3">
        <v>263.82</v>
      </c>
      <c r="C146" s="6">
        <v>2132.5162</v>
      </c>
      <c r="D146" s="8">
        <f t="shared" si="15"/>
        <v>-3.7761498376255309E-3</v>
      </c>
      <c r="E146" s="8">
        <f t="shared" si="16"/>
        <v>7.4442121080788848E-3</v>
      </c>
      <c r="F146" s="8">
        <f t="shared" si="18"/>
        <v>3.0659480837945889E-2</v>
      </c>
      <c r="G146" s="8">
        <f t="shared" si="20"/>
        <v>-3.9694667474128191E-2</v>
      </c>
      <c r="H146" s="8">
        <f t="shared" si="20"/>
        <v>6.5756899139529593E-3</v>
      </c>
      <c r="I146" s="8">
        <f t="shared" si="14"/>
        <v>9.7418471641036695E-3</v>
      </c>
      <c r="J146" s="9">
        <f t="shared" si="17"/>
        <v>-1.35179970017292E-2</v>
      </c>
      <c r="K146" s="10">
        <f t="shared" si="19"/>
        <v>1.9516495482749833E-3</v>
      </c>
      <c r="L146" s="7"/>
    </row>
    <row r="147" spans="1:12" x14ac:dyDescent="0.25">
      <c r="A147" s="1">
        <v>42215</v>
      </c>
      <c r="B147" s="3">
        <v>266.79000000000002</v>
      </c>
      <c r="C147" s="6">
        <v>2132.7492000000002</v>
      </c>
      <c r="D147" s="8">
        <f t="shared" si="15"/>
        <v>1.1257675687969204E-2</v>
      </c>
      <c r="E147" s="8">
        <f t="shared" si="16"/>
        <v>1.0926060022442563E-4</v>
      </c>
      <c r="F147" s="8">
        <f t="shared" si="18"/>
        <v>-1.35179970017292E-2</v>
      </c>
      <c r="G147" s="8">
        <f t="shared" si="20"/>
        <v>3.0659480837945889E-2</v>
      </c>
      <c r="H147" s="8">
        <f t="shared" si="20"/>
        <v>-3.9694667474128191E-2</v>
      </c>
      <c r="I147" s="8">
        <f t="shared" si="14"/>
        <v>4.3677866735579104E-4</v>
      </c>
      <c r="J147" s="9">
        <f t="shared" si="17"/>
        <v>1.0820897020613413E-2</v>
      </c>
      <c r="K147" s="10">
        <f t="shared" si="19"/>
        <v>5.9238176223082501E-4</v>
      </c>
      <c r="L147" s="7"/>
    </row>
    <row r="148" spans="1:12" x14ac:dyDescent="0.25">
      <c r="A148" s="1">
        <v>42216</v>
      </c>
      <c r="B148" s="3">
        <v>266.14999999999998</v>
      </c>
      <c r="C148" s="6">
        <v>2127.9277999999999</v>
      </c>
      <c r="D148" s="8">
        <f t="shared" si="15"/>
        <v>-2.3988905131377969E-3</v>
      </c>
      <c r="E148" s="8">
        <f t="shared" si="16"/>
        <v>-2.2606502442951149E-3</v>
      </c>
      <c r="F148" s="8">
        <f t="shared" si="18"/>
        <v>1.0820897020613413E-2</v>
      </c>
      <c r="G148" s="8">
        <f t="shared" si="20"/>
        <v>-1.35179970017292E-2</v>
      </c>
      <c r="H148" s="8">
        <f t="shared" si="20"/>
        <v>3.0659480837945889E-2</v>
      </c>
      <c r="I148" s="8">
        <f t="shared" si="14"/>
        <v>-2.5696737564708532E-3</v>
      </c>
      <c r="J148" s="9">
        <f t="shared" si="17"/>
        <v>1.7078324333305627E-4</v>
      </c>
      <c r="K148" s="10">
        <f t="shared" si="19"/>
        <v>1.1342492346901688E-4</v>
      </c>
      <c r="L148" s="7"/>
    </row>
    <row r="149" spans="1:12" x14ac:dyDescent="0.25">
      <c r="A149" s="1">
        <v>42219</v>
      </c>
      <c r="B149" s="3">
        <v>259.99</v>
      </c>
      <c r="C149" s="6">
        <v>2122.0623000000001</v>
      </c>
      <c r="D149" s="8">
        <f t="shared" si="15"/>
        <v>-2.3144843133571125E-2</v>
      </c>
      <c r="E149" s="8">
        <f t="shared" si="16"/>
        <v>-2.7564375069492053E-3</v>
      </c>
      <c r="F149" s="8">
        <f t="shared" si="18"/>
        <v>1.7078324333305627E-4</v>
      </c>
      <c r="G149" s="8">
        <f t="shared" si="20"/>
        <v>1.0820897020613413E-2</v>
      </c>
      <c r="H149" s="8">
        <f t="shared" si="20"/>
        <v>-1.35179970017292E-2</v>
      </c>
      <c r="I149" s="8">
        <f t="shared" si="14"/>
        <v>-3.1986260315978749E-3</v>
      </c>
      <c r="J149" s="9">
        <f t="shared" si="17"/>
        <v>-1.9946217101973251E-2</v>
      </c>
      <c r="K149" s="10">
        <f t="shared" si="19"/>
        <v>4.0469370289305411E-4</v>
      </c>
      <c r="L149" s="7"/>
    </row>
    <row r="150" spans="1:12" x14ac:dyDescent="0.25">
      <c r="A150" s="1">
        <v>42220</v>
      </c>
      <c r="B150" s="3">
        <v>266.27999999999997</v>
      </c>
      <c r="C150" s="6">
        <v>2117.3447999999999</v>
      </c>
      <c r="D150" s="8">
        <f t="shared" si="15"/>
        <v>2.4193238201469125E-2</v>
      </c>
      <c r="E150" s="8">
        <f t="shared" si="16"/>
        <v>-2.2230732811191478E-3</v>
      </c>
      <c r="F150" s="8">
        <f t="shared" si="18"/>
        <v>-1.9946217101973251E-2</v>
      </c>
      <c r="G150" s="8">
        <f t="shared" si="20"/>
        <v>1.7078324333305627E-4</v>
      </c>
      <c r="H150" s="8">
        <f t="shared" si="20"/>
        <v>1.0820897020613413E-2</v>
      </c>
      <c r="I150" s="8">
        <f t="shared" si="14"/>
        <v>-2.5220038821877409E-3</v>
      </c>
      <c r="J150" s="9">
        <f t="shared" si="17"/>
        <v>2.6715242083656866E-2</v>
      </c>
      <c r="K150" s="10">
        <f t="shared" si="19"/>
        <v>2.1772917733322251E-3</v>
      </c>
      <c r="L150" s="7"/>
    </row>
    <row r="151" spans="1:12" x14ac:dyDescent="0.25">
      <c r="A151" s="1">
        <v>42221</v>
      </c>
      <c r="B151" s="3">
        <v>270.13</v>
      </c>
      <c r="C151" s="6">
        <v>2124.7471999999998</v>
      </c>
      <c r="D151" s="8">
        <f t="shared" si="15"/>
        <v>1.4458464773922319E-2</v>
      </c>
      <c r="E151" s="8">
        <f t="shared" si="16"/>
        <v>3.4960767844707252E-3</v>
      </c>
      <c r="F151" s="8">
        <f t="shared" si="18"/>
        <v>2.6715242083656866E-2</v>
      </c>
      <c r="G151" s="8">
        <f t="shared" si="20"/>
        <v>-1.9946217101973251E-2</v>
      </c>
      <c r="H151" s="8">
        <f t="shared" si="20"/>
        <v>1.7078324333305627E-4</v>
      </c>
      <c r="I151" s="8">
        <f t="shared" si="14"/>
        <v>4.7332701365303976E-3</v>
      </c>
      <c r="J151" s="9">
        <f t="shared" si="17"/>
        <v>9.7251946373919217E-3</v>
      </c>
      <c r="K151" s="10">
        <f t="shared" si="19"/>
        <v>2.8866171222633391E-4</v>
      </c>
      <c r="L151" s="7"/>
    </row>
    <row r="152" spans="1:12" x14ac:dyDescent="0.25">
      <c r="A152" s="1">
        <v>42222</v>
      </c>
      <c r="B152" s="3">
        <v>246.13</v>
      </c>
      <c r="C152" s="6">
        <v>2108.8721999999998</v>
      </c>
      <c r="D152" s="8">
        <f t="shared" si="15"/>
        <v>-8.8846111131677397E-2</v>
      </c>
      <c r="E152" s="8">
        <f t="shared" si="16"/>
        <v>-7.4714770773671724E-3</v>
      </c>
      <c r="F152" s="8">
        <f t="shared" si="18"/>
        <v>9.7251946373919217E-3</v>
      </c>
      <c r="G152" s="8">
        <f t="shared" si="20"/>
        <v>2.6715242083656866E-2</v>
      </c>
      <c r="H152" s="8">
        <f t="shared" si="20"/>
        <v>-1.9946217101973251E-2</v>
      </c>
      <c r="I152" s="8">
        <f t="shared" si="14"/>
        <v>-9.1800924558318574E-3</v>
      </c>
      <c r="J152" s="9">
        <f t="shared" si="17"/>
        <v>-7.9666018675845537E-2</v>
      </c>
      <c r="K152" s="10">
        <f t="shared" si="19"/>
        <v>7.9907890176127219E-3</v>
      </c>
      <c r="L152" s="7"/>
    </row>
    <row r="153" spans="1:12" x14ac:dyDescent="0.25">
      <c r="A153" s="1">
        <v>42223</v>
      </c>
      <c r="B153" s="3">
        <v>242.51</v>
      </c>
      <c r="C153" s="6">
        <v>2102.8856000000001</v>
      </c>
      <c r="D153" s="8">
        <f t="shared" si="15"/>
        <v>-1.4707674805996884E-2</v>
      </c>
      <c r="E153" s="8">
        <f t="shared" si="16"/>
        <v>-2.8387685133313134E-3</v>
      </c>
      <c r="F153" s="8">
        <f t="shared" si="18"/>
        <v>-7.9666018675845537E-2</v>
      </c>
      <c r="G153" s="8">
        <f t="shared" si="20"/>
        <v>9.7251946373919217E-3</v>
      </c>
      <c r="H153" s="8">
        <f t="shared" si="20"/>
        <v>2.6715242083656866E-2</v>
      </c>
      <c r="I153" s="8">
        <f t="shared" si="14"/>
        <v>-3.3030705740016452E-3</v>
      </c>
      <c r="J153" s="9">
        <f t="shared" si="17"/>
        <v>-1.1404604231995239E-2</v>
      </c>
      <c r="K153" s="10">
        <f t="shared" si="19"/>
        <v>4.6596207018750942E-3</v>
      </c>
      <c r="L153" s="7"/>
    </row>
    <row r="154" spans="1:12" x14ac:dyDescent="0.25">
      <c r="A154" s="1">
        <v>42226</v>
      </c>
      <c r="B154" s="3">
        <v>241.14</v>
      </c>
      <c r="C154" s="6">
        <v>2129.8678</v>
      </c>
      <c r="D154" s="8">
        <f t="shared" si="15"/>
        <v>-5.6492515772545993E-3</v>
      </c>
      <c r="E154" s="8">
        <f t="shared" si="16"/>
        <v>1.2831035601746477E-2</v>
      </c>
      <c r="F154" s="8">
        <f t="shared" si="18"/>
        <v>-1.1404604231995239E-2</v>
      </c>
      <c r="G154" s="8">
        <f t="shared" si="20"/>
        <v>-7.9666018675845537E-2</v>
      </c>
      <c r="H154" s="8">
        <f t="shared" si="20"/>
        <v>9.7251946373919217E-3</v>
      </c>
      <c r="I154" s="8">
        <f t="shared" si="14"/>
        <v>1.6575534003722546E-2</v>
      </c>
      <c r="J154" s="9">
        <f t="shared" si="17"/>
        <v>-2.2224785580977145E-2</v>
      </c>
      <c r="K154" s="10">
        <f t="shared" si="19"/>
        <v>1.1707632442485589E-4</v>
      </c>
      <c r="L154" s="7"/>
    </row>
    <row r="155" spans="1:12" x14ac:dyDescent="0.25">
      <c r="A155" s="1">
        <v>42227</v>
      </c>
      <c r="B155" s="3">
        <v>237.37</v>
      </c>
      <c r="C155" s="6">
        <v>2109.9027000000001</v>
      </c>
      <c r="D155" s="8">
        <f t="shared" si="15"/>
        <v>-1.5634071493737967E-2</v>
      </c>
      <c r="E155" s="8">
        <f t="shared" si="16"/>
        <v>-9.3738681809264479E-3</v>
      </c>
      <c r="F155" s="8">
        <f t="shared" si="18"/>
        <v>-2.2224785580977145E-2</v>
      </c>
      <c r="G155" s="8">
        <f t="shared" si="20"/>
        <v>-1.1404604231995239E-2</v>
      </c>
      <c r="H155" s="8">
        <f t="shared" si="20"/>
        <v>-7.9666018675845537E-2</v>
      </c>
      <c r="I155" s="8">
        <f t="shared" si="14"/>
        <v>-1.1593452586061377E-2</v>
      </c>
      <c r="J155" s="9">
        <f t="shared" si="17"/>
        <v>-4.0406189076765894E-3</v>
      </c>
      <c r="K155" s="10">
        <f t="shared" si="19"/>
        <v>3.3066391760237459E-4</v>
      </c>
      <c r="L155" s="7"/>
    </row>
    <row r="156" spans="1:12" x14ac:dyDescent="0.25">
      <c r="A156" s="1">
        <v>42228</v>
      </c>
      <c r="B156" s="3">
        <v>238.17</v>
      </c>
      <c r="C156" s="6">
        <v>2112.3998000000001</v>
      </c>
      <c r="D156" s="8">
        <f t="shared" si="15"/>
        <v>3.3702658297172228E-3</v>
      </c>
      <c r="E156" s="8">
        <f t="shared" si="16"/>
        <v>1.1835142919149888E-3</v>
      </c>
      <c r="F156" s="8">
        <f t="shared" si="18"/>
        <v>-4.0406189076765894E-3</v>
      </c>
      <c r="G156" s="8">
        <f t="shared" si="20"/>
        <v>-2.2224785580977145E-2</v>
      </c>
      <c r="H156" s="8">
        <f t="shared" si="20"/>
        <v>-1.1404604231995239E-2</v>
      </c>
      <c r="I156" s="8">
        <f t="shared" si="14"/>
        <v>1.7995694333698517E-3</v>
      </c>
      <c r="J156" s="9">
        <f t="shared" si="17"/>
        <v>1.5706963963473711E-3</v>
      </c>
      <c r="K156" s="10">
        <f t="shared" si="19"/>
        <v>3.1486859441173519E-5</v>
      </c>
      <c r="L156" s="7"/>
    </row>
    <row r="157" spans="1:12" x14ac:dyDescent="0.25">
      <c r="A157" s="1">
        <v>42229</v>
      </c>
      <c r="B157" s="3">
        <v>242.51</v>
      </c>
      <c r="C157" s="6">
        <v>2110.0275000000001</v>
      </c>
      <c r="D157" s="8">
        <f t="shared" si="15"/>
        <v>1.8222278204643727E-2</v>
      </c>
      <c r="E157" s="8">
        <f t="shared" si="16"/>
        <v>-1.1230355162881178E-3</v>
      </c>
      <c r="F157" s="8">
        <f t="shared" si="18"/>
        <v>1.5706963963473711E-3</v>
      </c>
      <c r="G157" s="8">
        <f t="shared" si="20"/>
        <v>-4.0406189076765894E-3</v>
      </c>
      <c r="H157" s="8">
        <f t="shared" si="20"/>
        <v>-2.2224785580977145E-2</v>
      </c>
      <c r="I157" s="8">
        <f t="shared" si="14"/>
        <v>-1.1265036202158288E-3</v>
      </c>
      <c r="J157" s="9">
        <f t="shared" si="17"/>
        <v>1.9348781824859555E-2</v>
      </c>
      <c r="K157" s="10">
        <f t="shared" si="19"/>
        <v>3.1606032150347722E-4</v>
      </c>
      <c r="L157" s="7"/>
    </row>
    <row r="158" spans="1:12" x14ac:dyDescent="0.25">
      <c r="A158" s="1">
        <v>42230</v>
      </c>
      <c r="B158" s="3">
        <v>243.15</v>
      </c>
      <c r="C158" s="6">
        <v>2118.2863000000002</v>
      </c>
      <c r="D158" s="8">
        <f t="shared" si="15"/>
        <v>2.6390664302504696E-3</v>
      </c>
      <c r="E158" s="8">
        <f t="shared" si="16"/>
        <v>3.9140722099593184E-3</v>
      </c>
      <c r="F158" s="8">
        <f t="shared" si="18"/>
        <v>1.9348781824859555E-2</v>
      </c>
      <c r="G158" s="8">
        <f t="shared" si="20"/>
        <v>1.5706963963473711E-3</v>
      </c>
      <c r="H158" s="8">
        <f t="shared" si="20"/>
        <v>-4.0406189076765894E-3</v>
      </c>
      <c r="I158" s="8">
        <f t="shared" si="14"/>
        <v>5.2635362277695394E-3</v>
      </c>
      <c r="J158" s="9">
        <f t="shared" si="17"/>
        <v>-2.6244697975190698E-3</v>
      </c>
      <c r="K158" s="10">
        <f t="shared" si="19"/>
        <v>4.828237868603648E-4</v>
      </c>
      <c r="L158" s="7"/>
    </row>
    <row r="159" spans="1:12" x14ac:dyDescent="0.25">
      <c r="A159" s="1">
        <v>42233</v>
      </c>
      <c r="B159" s="3">
        <v>254.99</v>
      </c>
      <c r="C159" s="6">
        <v>2129.7310000000002</v>
      </c>
      <c r="D159" s="8">
        <f t="shared" si="15"/>
        <v>4.8694221673863947E-2</v>
      </c>
      <c r="E159" s="8">
        <f t="shared" si="16"/>
        <v>5.4028107532018144E-3</v>
      </c>
      <c r="F159" s="8">
        <f t="shared" si="18"/>
        <v>-2.6244697975190698E-3</v>
      </c>
      <c r="G159" s="8">
        <f t="shared" si="20"/>
        <v>1.9348781824859555E-2</v>
      </c>
      <c r="H159" s="8">
        <f t="shared" si="20"/>
        <v>1.5706963963473711E-3</v>
      </c>
      <c r="I159" s="8">
        <f t="shared" si="14"/>
        <v>7.1521395953291099E-3</v>
      </c>
      <c r="J159" s="9">
        <f t="shared" si="17"/>
        <v>4.1542082078534839E-2</v>
      </c>
      <c r="K159" s="10">
        <f t="shared" si="19"/>
        <v>1.950684304620161E-3</v>
      </c>
      <c r="L159" s="7"/>
    </row>
    <row r="160" spans="1:12" x14ac:dyDescent="0.25">
      <c r="A160" s="1">
        <v>42234</v>
      </c>
      <c r="B160" s="3">
        <v>260.72000000000003</v>
      </c>
      <c r="C160" s="6">
        <v>2124.5373</v>
      </c>
      <c r="D160" s="8">
        <f t="shared" si="15"/>
        <v>2.2471469469391048E-2</v>
      </c>
      <c r="E160" s="8">
        <f t="shared" si="16"/>
        <v>-2.4386647891213586E-3</v>
      </c>
      <c r="F160" s="8">
        <f t="shared" si="18"/>
        <v>4.1542082078534839E-2</v>
      </c>
      <c r="G160" s="8">
        <f t="shared" si="20"/>
        <v>-2.6244697975190698E-3</v>
      </c>
      <c r="H160" s="8">
        <f t="shared" si="20"/>
        <v>1.9348781824859555E-2</v>
      </c>
      <c r="I160" s="8">
        <f t="shared" si="14"/>
        <v>-2.7955017706372503E-3</v>
      </c>
      <c r="J160" s="9">
        <f t="shared" si="17"/>
        <v>2.5266971240028299E-2</v>
      </c>
      <c r="K160" s="10">
        <f t="shared" si="19"/>
        <v>2.6487923280567311E-4</v>
      </c>
      <c r="L160" s="7"/>
    </row>
    <row r="161" spans="1:12" x14ac:dyDescent="0.25">
      <c r="A161" s="1">
        <v>42235</v>
      </c>
      <c r="B161" s="3">
        <v>255.25</v>
      </c>
      <c r="C161" s="6">
        <v>2107.1361999999999</v>
      </c>
      <c r="D161" s="8">
        <f t="shared" si="15"/>
        <v>-2.098036207425602E-2</v>
      </c>
      <c r="E161" s="8">
        <f t="shared" si="16"/>
        <v>-8.1905363581989965E-3</v>
      </c>
      <c r="F161" s="8">
        <f t="shared" si="18"/>
        <v>2.5266971240028299E-2</v>
      </c>
      <c r="G161" s="8">
        <f t="shared" si="20"/>
        <v>4.1542082078534839E-2</v>
      </c>
      <c r="H161" s="8">
        <f t="shared" si="20"/>
        <v>-2.6244697975190698E-3</v>
      </c>
      <c r="I161" s="8">
        <f t="shared" si="14"/>
        <v>-1.0092286061228922E-2</v>
      </c>
      <c r="J161" s="9">
        <f t="shared" si="17"/>
        <v>-1.0888076013027099E-2</v>
      </c>
      <c r="K161" s="10">
        <f t="shared" si="19"/>
        <v>1.3071874418706688E-3</v>
      </c>
      <c r="L161" s="7"/>
    </row>
    <row r="162" spans="1:12" x14ac:dyDescent="0.25">
      <c r="A162" s="1">
        <v>42236</v>
      </c>
      <c r="B162" s="3">
        <v>242.18</v>
      </c>
      <c r="C162" s="6">
        <v>2062.6779000000001</v>
      </c>
      <c r="D162" s="8">
        <f t="shared" si="15"/>
        <v>-5.1204701273261488E-2</v>
      </c>
      <c r="E162" s="8">
        <f t="shared" si="16"/>
        <v>-2.1098920895573747E-2</v>
      </c>
      <c r="F162" s="8">
        <f t="shared" si="18"/>
        <v>-1.0888076013027099E-2</v>
      </c>
      <c r="G162" s="8">
        <f t="shared" si="20"/>
        <v>2.5266971240028299E-2</v>
      </c>
      <c r="H162" s="8">
        <f t="shared" si="20"/>
        <v>4.1542082078534839E-2</v>
      </c>
      <c r="I162" s="8">
        <f t="shared" si="14"/>
        <v>-2.6467772957633438E-2</v>
      </c>
      <c r="J162" s="9">
        <f t="shared" si="17"/>
        <v>-2.473692831562805E-2</v>
      </c>
      <c r="K162" s="10">
        <f t="shared" si="19"/>
        <v>1.9179071009925566E-4</v>
      </c>
      <c r="L162" s="7"/>
    </row>
    <row r="163" spans="1:12" x14ac:dyDescent="0.25">
      <c r="A163" s="1">
        <v>42237</v>
      </c>
      <c r="B163" s="3">
        <v>230.77</v>
      </c>
      <c r="C163" s="6">
        <v>1997.3076000000001</v>
      </c>
      <c r="D163" s="8">
        <f t="shared" si="15"/>
        <v>-4.7113717069947936E-2</v>
      </c>
      <c r="E163" s="8">
        <f t="shared" si="16"/>
        <v>-3.1691957333716547E-2</v>
      </c>
      <c r="F163" s="8">
        <f t="shared" si="18"/>
        <v>-2.473692831562805E-2</v>
      </c>
      <c r="G163" s="8">
        <f t="shared" si="20"/>
        <v>-1.0888076013027099E-2</v>
      </c>
      <c r="H163" s="8">
        <f t="shared" si="20"/>
        <v>2.5266971240028299E-2</v>
      </c>
      <c r="I163" s="8">
        <f t="shared" si="14"/>
        <v>-3.9906025349611039E-2</v>
      </c>
      <c r="J163" s="9">
        <f t="shared" si="17"/>
        <v>-7.2076917203368965E-3</v>
      </c>
      <c r="K163" s="10">
        <f t="shared" si="19"/>
        <v>3.072741356136946E-4</v>
      </c>
      <c r="L163" s="7"/>
    </row>
    <row r="164" spans="1:12" x14ac:dyDescent="0.25">
      <c r="A164" s="1">
        <v>42240</v>
      </c>
      <c r="B164" s="3">
        <v>218.87</v>
      </c>
      <c r="C164" s="6">
        <v>1918.6366</v>
      </c>
      <c r="D164" s="8">
        <f t="shared" si="15"/>
        <v>-5.1566494778350735E-2</v>
      </c>
      <c r="E164" s="8">
        <f t="shared" si="16"/>
        <v>-3.9388524832129068E-2</v>
      </c>
      <c r="F164" s="8">
        <f t="shared" si="18"/>
        <v>-7.2076917203368965E-3</v>
      </c>
      <c r="G164" s="8">
        <f t="shared" si="20"/>
        <v>-2.473692831562805E-2</v>
      </c>
      <c r="H164" s="8">
        <f t="shared" si="20"/>
        <v>-1.0888076013027099E-2</v>
      </c>
      <c r="I164" s="8">
        <f t="shared" si="14"/>
        <v>-4.9669837378345315E-2</v>
      </c>
      <c r="J164" s="9">
        <f t="shared" si="17"/>
        <v>-1.8966574000054207E-3</v>
      </c>
      <c r="K164" s="10">
        <f t="shared" si="19"/>
        <v>2.8207085551738822E-5</v>
      </c>
      <c r="L164" s="7"/>
    </row>
    <row r="165" spans="1:12" x14ac:dyDescent="0.25">
      <c r="A165" s="1">
        <v>42241</v>
      </c>
      <c r="B165" s="3">
        <v>220.03</v>
      </c>
      <c r="C165" s="6">
        <v>1892.7164</v>
      </c>
      <c r="D165" s="8">
        <f t="shared" si="15"/>
        <v>5.2999497418557695E-3</v>
      </c>
      <c r="E165" s="8">
        <f t="shared" si="16"/>
        <v>-1.3509697459122783E-2</v>
      </c>
      <c r="F165" s="8">
        <f t="shared" si="18"/>
        <v>-1.8966574000054207E-3</v>
      </c>
      <c r="G165" s="8">
        <f t="shared" si="20"/>
        <v>-7.2076917203368965E-3</v>
      </c>
      <c r="H165" s="8">
        <f t="shared" si="20"/>
        <v>-2.473692831562805E-2</v>
      </c>
      <c r="I165" s="8">
        <f t="shared" si="14"/>
        <v>-1.6840136859742311E-2</v>
      </c>
      <c r="J165" s="9">
        <f t="shared" si="17"/>
        <v>2.214008660159808E-2</v>
      </c>
      <c r="K165" s="10">
        <f t="shared" si="19"/>
        <v>5.7776506219862184E-4</v>
      </c>
      <c r="L165" s="7"/>
    </row>
    <row r="166" spans="1:12" x14ac:dyDescent="0.25">
      <c r="A166" s="1">
        <v>42242</v>
      </c>
      <c r="B166" s="3">
        <v>224.84</v>
      </c>
      <c r="C166" s="6">
        <v>1966.7517</v>
      </c>
      <c r="D166" s="8">
        <f t="shared" si="15"/>
        <v>2.186065536517745E-2</v>
      </c>
      <c r="E166" s="8">
        <f t="shared" si="16"/>
        <v>3.9115897130705957E-2</v>
      </c>
      <c r="F166" s="8">
        <f t="shared" si="18"/>
        <v>2.214008660159808E-2</v>
      </c>
      <c r="G166" s="8">
        <f t="shared" si="20"/>
        <v>-1.8966574000054207E-3</v>
      </c>
      <c r="H166" s="8">
        <f t="shared" si="20"/>
        <v>-7.2076917203368965E-3</v>
      </c>
      <c r="I166" s="8">
        <f t="shared" si="14"/>
        <v>4.9920326630176287E-2</v>
      </c>
      <c r="J166" s="9">
        <f t="shared" si="17"/>
        <v>-2.8059671264998837E-2</v>
      </c>
      <c r="K166" s="10">
        <f t="shared" si="19"/>
        <v>2.520015689864959E-3</v>
      </c>
      <c r="L166" s="7"/>
    </row>
    <row r="167" spans="1:12" x14ac:dyDescent="0.25">
      <c r="A167" s="1">
        <v>42243</v>
      </c>
      <c r="B167" s="3">
        <v>242.99</v>
      </c>
      <c r="C167" s="6">
        <v>2014.7443000000001</v>
      </c>
      <c r="D167" s="8">
        <f t="shared" si="15"/>
        <v>8.0724070450097773E-2</v>
      </c>
      <c r="E167" s="8">
        <f t="shared" si="16"/>
        <v>2.4401961874495948E-2</v>
      </c>
      <c r="F167" s="8">
        <f t="shared" si="18"/>
        <v>-2.8059671264998837E-2</v>
      </c>
      <c r="G167" s="8">
        <f t="shared" si="20"/>
        <v>2.214008660159808E-2</v>
      </c>
      <c r="H167" s="8">
        <f t="shared" si="20"/>
        <v>-1.8966574000054207E-3</v>
      </c>
      <c r="I167" s="8">
        <f t="shared" si="14"/>
        <v>3.1254330642454163E-2</v>
      </c>
      <c r="J167" s="9">
        <f t="shared" si="17"/>
        <v>4.946973980764361E-2</v>
      </c>
      <c r="K167" s="10">
        <f t="shared" si="19"/>
        <v>6.0108095812707726E-3</v>
      </c>
      <c r="L167" s="7"/>
    </row>
    <row r="168" spans="1:12" x14ac:dyDescent="0.25">
      <c r="A168" s="1">
        <v>42244</v>
      </c>
      <c r="B168" s="3">
        <v>248.48</v>
      </c>
      <c r="C168" s="6">
        <v>2016.2211</v>
      </c>
      <c r="D168" s="8">
        <f t="shared" si="15"/>
        <v>2.25935223671756E-2</v>
      </c>
      <c r="E168" s="8">
        <f t="shared" si="16"/>
        <v>7.3299624175637845E-4</v>
      </c>
      <c r="F168" s="8">
        <f t="shared" si="18"/>
        <v>4.946973980764361E-2</v>
      </c>
      <c r="G168" s="8">
        <f t="shared" si="20"/>
        <v>-2.8059671264998837E-2</v>
      </c>
      <c r="H168" s="8">
        <f t="shared" si="20"/>
        <v>2.214008660159808E-2</v>
      </c>
      <c r="I168" s="8">
        <f t="shared" si="14"/>
        <v>1.2280453665429404E-3</v>
      </c>
      <c r="J168" s="9">
        <f t="shared" si="17"/>
        <v>2.1365477000632661E-2</v>
      </c>
      <c r="K168" s="10">
        <f t="shared" si="19"/>
        <v>7.89849587925539E-4</v>
      </c>
      <c r="L168" s="7"/>
    </row>
    <row r="169" spans="1:12" x14ac:dyDescent="0.25">
      <c r="A169" s="1">
        <v>42247</v>
      </c>
      <c r="B169" s="3">
        <v>249.06</v>
      </c>
      <c r="C169" s="6">
        <v>1999.5326</v>
      </c>
      <c r="D169" s="8">
        <f t="shared" si="15"/>
        <v>2.3341918866710554E-3</v>
      </c>
      <c r="E169" s="8">
        <f t="shared" si="16"/>
        <v>-8.2771180204392891E-3</v>
      </c>
      <c r="F169" s="8">
        <f t="shared" si="18"/>
        <v>2.1365477000632661E-2</v>
      </c>
      <c r="G169" s="8">
        <f t="shared" si="20"/>
        <v>4.946973980764361E-2</v>
      </c>
      <c r="H169" s="8">
        <f t="shared" si="20"/>
        <v>-2.8059671264998837E-2</v>
      </c>
      <c r="I169" s="8">
        <f t="shared" si="14"/>
        <v>-1.0202122956107573E-2</v>
      </c>
      <c r="J169" s="9">
        <f t="shared" si="17"/>
        <v>1.2536314842778628E-2</v>
      </c>
      <c r="K169" s="10">
        <f t="shared" si="19"/>
        <v>7.7954104409681699E-5</v>
      </c>
      <c r="L169" s="7"/>
    </row>
    <row r="170" spans="1:12" x14ac:dyDescent="0.25">
      <c r="A170" s="1">
        <v>42248</v>
      </c>
      <c r="B170" s="3">
        <v>238.63</v>
      </c>
      <c r="C170" s="6">
        <v>1940.4914000000001</v>
      </c>
      <c r="D170" s="8">
        <f t="shared" si="15"/>
        <v>-4.187745924676789E-2</v>
      </c>
      <c r="E170" s="8">
        <f t="shared" si="16"/>
        <v>-2.9527500576884802E-2</v>
      </c>
      <c r="F170" s="8">
        <f t="shared" si="18"/>
        <v>1.2536314842778628E-2</v>
      </c>
      <c r="G170" s="8">
        <f t="shared" si="20"/>
        <v>2.1365477000632661E-2</v>
      </c>
      <c r="H170" s="8">
        <f t="shared" si="20"/>
        <v>4.946973980764361E-2</v>
      </c>
      <c r="I170" s="8">
        <f t="shared" si="14"/>
        <v>-3.7160210553289448E-2</v>
      </c>
      <c r="J170" s="9">
        <f t="shared" si="17"/>
        <v>-4.7172486934784416E-3</v>
      </c>
      <c r="K170" s="10">
        <f t="shared" si="19"/>
        <v>2.9768545469965955E-4</v>
      </c>
      <c r="L170" s="7"/>
    </row>
    <row r="171" spans="1:12" x14ac:dyDescent="0.25">
      <c r="A171" s="1">
        <v>42249</v>
      </c>
      <c r="B171" s="3">
        <v>247.69</v>
      </c>
      <c r="C171" s="6">
        <v>1976.3208</v>
      </c>
      <c r="D171" s="8">
        <f t="shared" si="15"/>
        <v>3.7966726731760492E-2</v>
      </c>
      <c r="E171" s="8">
        <f t="shared" si="16"/>
        <v>1.8464085952661247E-2</v>
      </c>
      <c r="F171" s="8">
        <f t="shared" si="18"/>
        <v>-4.7172486934784416E-3</v>
      </c>
      <c r="G171" s="8">
        <f t="shared" si="20"/>
        <v>1.2536314842778628E-2</v>
      </c>
      <c r="H171" s="8">
        <f t="shared" si="20"/>
        <v>2.1365477000632661E-2</v>
      </c>
      <c r="I171" s="8">
        <f t="shared" si="14"/>
        <v>2.3721582522893157E-2</v>
      </c>
      <c r="J171" s="9">
        <f t="shared" si="17"/>
        <v>1.4245144208867334E-2</v>
      </c>
      <c r="K171" s="10">
        <f t="shared" si="19"/>
        <v>3.5957234458293348E-4</v>
      </c>
      <c r="L171" s="7"/>
    </row>
    <row r="172" spans="1:12" x14ac:dyDescent="0.25">
      <c r="A172" s="1">
        <v>42250</v>
      </c>
      <c r="B172" s="3">
        <v>245.57</v>
      </c>
      <c r="C172" s="6">
        <v>1978.7327</v>
      </c>
      <c r="D172" s="8">
        <f t="shared" si="15"/>
        <v>-8.5590859542169495E-3</v>
      </c>
      <c r="E172" s="8">
        <f t="shared" si="16"/>
        <v>1.2203990364316741E-3</v>
      </c>
      <c r="F172" s="8">
        <f t="shared" si="18"/>
        <v>1.4245144208867334E-2</v>
      </c>
      <c r="G172" s="8">
        <f t="shared" si="20"/>
        <v>-4.7172486934784416E-3</v>
      </c>
      <c r="H172" s="8">
        <f t="shared" si="20"/>
        <v>1.2536314842778628E-2</v>
      </c>
      <c r="I172" s="8">
        <f t="shared" si="14"/>
        <v>1.8463611638734928E-3</v>
      </c>
      <c r="J172" s="9">
        <f t="shared" si="17"/>
        <v>-1.0405447118090442E-2</v>
      </c>
      <c r="K172" s="10">
        <f t="shared" si="19"/>
        <v>6.0765165276868596E-4</v>
      </c>
      <c r="L172" s="7"/>
    </row>
    <row r="173" spans="1:12" x14ac:dyDescent="0.25">
      <c r="A173" s="1">
        <v>42251</v>
      </c>
      <c r="B173" s="3">
        <v>241.93</v>
      </c>
      <c r="C173" s="6">
        <v>1948.5508</v>
      </c>
      <c r="D173" s="8">
        <f t="shared" si="15"/>
        <v>-1.4822657490735747E-2</v>
      </c>
      <c r="E173" s="8">
        <f t="shared" si="16"/>
        <v>-1.5253146622583258E-2</v>
      </c>
      <c r="F173" s="8">
        <f t="shared" si="18"/>
        <v>-1.0405447118090442E-2</v>
      </c>
      <c r="G173" s="8">
        <f t="shared" si="20"/>
        <v>1.4245144208867334E-2</v>
      </c>
      <c r="H173" s="8">
        <f t="shared" si="20"/>
        <v>-4.7172486934784416E-3</v>
      </c>
      <c r="I173" s="8">
        <f t="shared" si="14"/>
        <v>-1.9051864349586733E-2</v>
      </c>
      <c r="J173" s="9">
        <f t="shared" si="17"/>
        <v>4.2292068588509861E-3</v>
      </c>
      <c r="K173" s="10">
        <f t="shared" si="19"/>
        <v>2.1417309702480755E-4</v>
      </c>
      <c r="L173" s="7"/>
    </row>
    <row r="174" spans="1:12" x14ac:dyDescent="0.25">
      <c r="A174" s="1">
        <v>42255</v>
      </c>
      <c r="B174" s="3">
        <v>248.17</v>
      </c>
      <c r="C174" s="6">
        <v>1997.6605</v>
      </c>
      <c r="D174" s="8">
        <f t="shared" si="15"/>
        <v>2.5792584631918247E-2</v>
      </c>
      <c r="E174" s="8">
        <f t="shared" si="16"/>
        <v>2.520319203379251E-2</v>
      </c>
      <c r="F174" s="8">
        <f t="shared" si="18"/>
        <v>4.2292068588509861E-3</v>
      </c>
      <c r="G174" s="8">
        <f t="shared" si="20"/>
        <v>-1.0405447118090442E-2</v>
      </c>
      <c r="H174" s="8">
        <f t="shared" si="20"/>
        <v>1.4245144208867334E-2</v>
      </c>
      <c r="I174" s="8">
        <f t="shared" si="14"/>
        <v>3.2270765653092087E-2</v>
      </c>
      <c r="J174" s="9">
        <f t="shared" si="17"/>
        <v>-6.47818102117384E-3</v>
      </c>
      <c r="K174" s="10">
        <f t="shared" si="19"/>
        <v>1.1464815521330254E-4</v>
      </c>
      <c r="L174" s="7"/>
    </row>
    <row r="175" spans="1:12" x14ac:dyDescent="0.25">
      <c r="A175" s="1">
        <v>42256</v>
      </c>
      <c r="B175" s="3">
        <v>248.91</v>
      </c>
      <c r="C175" s="6">
        <v>1970.0734</v>
      </c>
      <c r="D175" s="8">
        <f t="shared" si="15"/>
        <v>2.9818269734456226E-3</v>
      </c>
      <c r="E175" s="8">
        <f t="shared" si="16"/>
        <v>-1.3809703901138337E-2</v>
      </c>
      <c r="F175" s="8">
        <f t="shared" si="18"/>
        <v>-6.47818102117384E-3</v>
      </c>
      <c r="G175" s="8">
        <f t="shared" si="20"/>
        <v>4.2292068588509861E-3</v>
      </c>
      <c r="H175" s="8">
        <f t="shared" si="20"/>
        <v>-1.0405447118090442E-2</v>
      </c>
      <c r="I175" s="8">
        <f t="shared" si="14"/>
        <v>-1.7220722946702949E-2</v>
      </c>
      <c r="J175" s="9">
        <f t="shared" si="17"/>
        <v>2.0202549920148572E-2</v>
      </c>
      <c r="K175" s="10">
        <f t="shared" si="19"/>
        <v>7.1186140356323908E-4</v>
      </c>
      <c r="L175" s="7"/>
    </row>
    <row r="176" spans="1:12" x14ac:dyDescent="0.25">
      <c r="A176" s="1">
        <v>42257</v>
      </c>
      <c r="B176" s="3">
        <v>248.48</v>
      </c>
      <c r="C176" s="6">
        <v>1980.6376</v>
      </c>
      <c r="D176" s="8">
        <f t="shared" si="15"/>
        <v>-1.7275320396931138E-3</v>
      </c>
      <c r="E176" s="8">
        <f t="shared" si="16"/>
        <v>5.3623382763301475E-3</v>
      </c>
      <c r="F176" s="8">
        <f t="shared" si="18"/>
        <v>2.0202549920148572E-2</v>
      </c>
      <c r="G176" s="8">
        <f t="shared" si="20"/>
        <v>-6.47818102117384E-3</v>
      </c>
      <c r="H176" s="8">
        <f t="shared" si="20"/>
        <v>4.2292068588509861E-3</v>
      </c>
      <c r="I176" s="8">
        <f t="shared" si="14"/>
        <v>7.1007964924986915E-3</v>
      </c>
      <c r="J176" s="9">
        <f t="shared" si="17"/>
        <v>-8.8283285321918044E-3</v>
      </c>
      <c r="K176" s="10">
        <f t="shared" si="19"/>
        <v>8.4279190371456083E-4</v>
      </c>
      <c r="L176" s="7"/>
    </row>
    <row r="177" spans="1:12" x14ac:dyDescent="0.25">
      <c r="A177" s="1">
        <v>42258</v>
      </c>
      <c r="B177" s="3">
        <v>250.24</v>
      </c>
      <c r="C177" s="6">
        <v>1990.1415</v>
      </c>
      <c r="D177" s="8">
        <f t="shared" si="15"/>
        <v>7.0830650354154479E-3</v>
      </c>
      <c r="E177" s="8">
        <f t="shared" si="16"/>
        <v>4.7984043118236563E-3</v>
      </c>
      <c r="F177" s="8">
        <f t="shared" si="18"/>
        <v>-8.8283285321918044E-3</v>
      </c>
      <c r="G177" s="8">
        <f t="shared" si="20"/>
        <v>2.0202549920148572E-2</v>
      </c>
      <c r="H177" s="8">
        <f t="shared" si="20"/>
        <v>-6.47818102117384E-3</v>
      </c>
      <c r="I177" s="8">
        <f t="shared" si="14"/>
        <v>6.3853937850975057E-3</v>
      </c>
      <c r="J177" s="9">
        <f t="shared" si="17"/>
        <v>6.9767125031794212E-4</v>
      </c>
      <c r="K177" s="10">
        <f t="shared" si="19"/>
        <v>9.0744671856375734E-5</v>
      </c>
      <c r="L177" s="7"/>
    </row>
    <row r="178" spans="1:12" x14ac:dyDescent="0.25">
      <c r="A178" s="1">
        <v>42261</v>
      </c>
      <c r="B178" s="3">
        <v>253.19</v>
      </c>
      <c r="C178" s="6">
        <v>1982.1270999999999</v>
      </c>
      <c r="D178" s="8">
        <f t="shared" si="15"/>
        <v>1.1788682864450006E-2</v>
      </c>
      <c r="E178" s="8">
        <f t="shared" si="16"/>
        <v>-4.0270503378779798E-3</v>
      </c>
      <c r="F178" s="8">
        <f t="shared" si="18"/>
        <v>6.9767125031794212E-4</v>
      </c>
      <c r="G178" s="8">
        <f t="shared" si="20"/>
        <v>-8.8283285321918044E-3</v>
      </c>
      <c r="H178" s="8">
        <f t="shared" si="20"/>
        <v>2.0202549920148572E-2</v>
      </c>
      <c r="I178" s="8">
        <f t="shared" si="14"/>
        <v>-4.8105166367339068E-3</v>
      </c>
      <c r="J178" s="9">
        <f t="shared" si="17"/>
        <v>1.6599199501183912E-2</v>
      </c>
      <c r="K178" s="10">
        <f t="shared" si="19"/>
        <v>2.528586007130886E-4</v>
      </c>
      <c r="L178" s="7"/>
    </row>
    <row r="179" spans="1:12" x14ac:dyDescent="0.25">
      <c r="A179" s="1">
        <v>42262</v>
      </c>
      <c r="B179" s="3">
        <v>253.57</v>
      </c>
      <c r="C179" s="6">
        <v>2007.5866000000001</v>
      </c>
      <c r="D179" s="8">
        <f t="shared" si="15"/>
        <v>1.5008491646588684E-3</v>
      </c>
      <c r="E179" s="8">
        <f t="shared" si="16"/>
        <v>1.2844534540696229E-2</v>
      </c>
      <c r="F179" s="8">
        <f t="shared" si="18"/>
        <v>1.6599199501183912E-2</v>
      </c>
      <c r="G179" s="8">
        <f t="shared" si="20"/>
        <v>6.9767125031794212E-4</v>
      </c>
      <c r="H179" s="8">
        <f t="shared" si="20"/>
        <v>-8.8283285321918044E-3</v>
      </c>
      <c r="I179" s="8">
        <f t="shared" si="14"/>
        <v>1.6592658663841478E-2</v>
      </c>
      <c r="J179" s="9">
        <f t="shared" si="17"/>
        <v>-1.509180949918261E-2</v>
      </c>
      <c r="K179" s="10">
        <f t="shared" si="19"/>
        <v>1.0043200514613117E-3</v>
      </c>
      <c r="L179" s="7"/>
    </row>
    <row r="180" spans="1:12" x14ac:dyDescent="0.25">
      <c r="A180" s="1">
        <v>42263</v>
      </c>
      <c r="B180" s="3">
        <v>262.25</v>
      </c>
      <c r="C180" s="6">
        <v>2025.1394</v>
      </c>
      <c r="D180" s="8">
        <f t="shared" si="15"/>
        <v>3.4231178767204273E-2</v>
      </c>
      <c r="E180" s="8">
        <f t="shared" si="16"/>
        <v>8.7432342893700721E-3</v>
      </c>
      <c r="F180" s="8">
        <f t="shared" si="18"/>
        <v>-1.509180949918261E-2</v>
      </c>
      <c r="G180" s="8">
        <f t="shared" si="20"/>
        <v>1.6599199501183912E-2</v>
      </c>
      <c r="H180" s="8">
        <f t="shared" si="20"/>
        <v>6.9767125031794212E-4</v>
      </c>
      <c r="I180" s="8">
        <f t="shared" si="14"/>
        <v>1.1389777673632702E-2</v>
      </c>
      <c r="J180" s="9">
        <f t="shared" si="17"/>
        <v>2.2841401093571571E-2</v>
      </c>
      <c r="K180" s="10">
        <f t="shared" si="19"/>
        <v>1.438928465874238E-3</v>
      </c>
      <c r="L180" s="7"/>
    </row>
    <row r="181" spans="1:12" x14ac:dyDescent="0.25">
      <c r="A181" s="1">
        <v>42264</v>
      </c>
      <c r="B181" s="3">
        <v>262.07</v>
      </c>
      <c r="C181" s="6">
        <v>2020.2849000000001</v>
      </c>
      <c r="D181" s="8">
        <f t="shared" si="15"/>
        <v>-6.8636796949472778E-4</v>
      </c>
      <c r="E181" s="8">
        <f t="shared" si="16"/>
        <v>-2.3971189341335242E-3</v>
      </c>
      <c r="F181" s="8">
        <f t="shared" si="18"/>
        <v>2.2841401093571571E-2</v>
      </c>
      <c r="G181" s="8">
        <f t="shared" si="20"/>
        <v>-1.509180949918261E-2</v>
      </c>
      <c r="H181" s="8">
        <f t="shared" si="20"/>
        <v>1.6599199501183912E-2</v>
      </c>
      <c r="I181" s="8">
        <f t="shared" si="14"/>
        <v>-2.74279698778984E-3</v>
      </c>
      <c r="J181" s="9">
        <f t="shared" si="17"/>
        <v>2.0564290182951122E-3</v>
      </c>
      <c r="K181" s="10">
        <f t="shared" si="19"/>
        <v>4.3201506417002211E-4</v>
      </c>
      <c r="L181" s="7"/>
    </row>
    <row r="182" spans="1:12" x14ac:dyDescent="0.25">
      <c r="A182" s="1">
        <v>42265</v>
      </c>
      <c r="B182" s="3">
        <v>260.62</v>
      </c>
      <c r="C182" s="6">
        <v>1987.6456000000001</v>
      </c>
      <c r="D182" s="8">
        <f t="shared" si="15"/>
        <v>-5.5328728965543528E-3</v>
      </c>
      <c r="E182" s="8">
        <f t="shared" si="16"/>
        <v>-1.6155790700608685E-2</v>
      </c>
      <c r="F182" s="8">
        <f t="shared" si="18"/>
        <v>2.0564290182951122E-3</v>
      </c>
      <c r="G182" s="8">
        <f t="shared" si="20"/>
        <v>2.2841401093571571E-2</v>
      </c>
      <c r="H182" s="8">
        <f t="shared" si="20"/>
        <v>-1.509180949918261E-2</v>
      </c>
      <c r="I182" s="8">
        <f t="shared" si="14"/>
        <v>-2.0196952352583945E-2</v>
      </c>
      <c r="J182" s="9">
        <f t="shared" si="17"/>
        <v>1.4664079456029593E-2</v>
      </c>
      <c r="K182" s="10">
        <f t="shared" si="19"/>
        <v>1.5895284956010645E-4</v>
      </c>
      <c r="L182" s="7"/>
    </row>
    <row r="183" spans="1:12" x14ac:dyDescent="0.25">
      <c r="A183" s="1">
        <v>42268</v>
      </c>
      <c r="B183" s="3">
        <v>264.2</v>
      </c>
      <c r="C183" s="6">
        <v>1996.7433000000001</v>
      </c>
      <c r="D183" s="8">
        <f t="shared" si="15"/>
        <v>1.3736474560662959E-2</v>
      </c>
      <c r="E183" s="8">
        <f t="shared" si="16"/>
        <v>4.5771238091940614E-3</v>
      </c>
      <c r="F183" s="8">
        <f t="shared" si="18"/>
        <v>1.4664079456029593E-2</v>
      </c>
      <c r="G183" s="8">
        <f t="shared" si="20"/>
        <v>2.0564290182951122E-3</v>
      </c>
      <c r="H183" s="8">
        <f t="shared" si="20"/>
        <v>2.2841401093571571E-2</v>
      </c>
      <c r="I183" s="8">
        <f t="shared" si="14"/>
        <v>6.1046788776085723E-3</v>
      </c>
      <c r="J183" s="9">
        <f t="shared" si="17"/>
        <v>7.6317956830543867E-3</v>
      </c>
      <c r="K183" s="10">
        <f t="shared" si="19"/>
        <v>4.9453015063650396E-5</v>
      </c>
      <c r="L183" s="7"/>
    </row>
    <row r="184" spans="1:12" x14ac:dyDescent="0.25">
      <c r="A184" s="1">
        <v>42269</v>
      </c>
      <c r="B184" s="3">
        <v>260.94</v>
      </c>
      <c r="C184" s="6">
        <v>1972.1967999999999</v>
      </c>
      <c r="D184" s="8">
        <f t="shared" si="15"/>
        <v>-1.2339137017411073E-2</v>
      </c>
      <c r="E184" s="8">
        <f t="shared" si="16"/>
        <v>-1.2293267742528591E-2</v>
      </c>
      <c r="F184" s="8">
        <f t="shared" si="18"/>
        <v>7.6317956830543867E-3</v>
      </c>
      <c r="G184" s="8">
        <f t="shared" si="20"/>
        <v>1.4664079456029593E-2</v>
      </c>
      <c r="H184" s="8">
        <f t="shared" si="20"/>
        <v>2.0564290182951122E-3</v>
      </c>
      <c r="I184" s="8">
        <f t="shared" si="14"/>
        <v>-1.5296982576817886E-2</v>
      </c>
      <c r="J184" s="9">
        <f t="shared" si="17"/>
        <v>2.9578455594068132E-3</v>
      </c>
      <c r="K184" s="10">
        <f t="shared" si="19"/>
        <v>2.1845809758345167E-5</v>
      </c>
      <c r="L184" s="7"/>
    </row>
    <row r="185" spans="1:12" x14ac:dyDescent="0.25">
      <c r="A185" s="1">
        <v>42270</v>
      </c>
      <c r="B185" s="3">
        <v>261.06</v>
      </c>
      <c r="C185" s="6">
        <v>1968.2589</v>
      </c>
      <c r="D185" s="8">
        <f t="shared" si="15"/>
        <v>4.5987583352502526E-4</v>
      </c>
      <c r="E185" s="8">
        <f t="shared" si="16"/>
        <v>-1.9967074279807484E-3</v>
      </c>
      <c r="F185" s="8">
        <f t="shared" si="18"/>
        <v>2.9578455594068132E-3</v>
      </c>
      <c r="G185" s="8">
        <f t="shared" si="20"/>
        <v>7.6317956830543867E-3</v>
      </c>
      <c r="H185" s="8">
        <f t="shared" si="20"/>
        <v>1.4664079456029593E-2</v>
      </c>
      <c r="I185" s="8">
        <f t="shared" si="14"/>
        <v>-2.234837734392211E-3</v>
      </c>
      <c r="J185" s="9">
        <f t="shared" si="17"/>
        <v>2.6947135679172363E-3</v>
      </c>
      <c r="K185" s="10">
        <f t="shared" si="19"/>
        <v>6.923844494527074E-8</v>
      </c>
      <c r="L185" s="7"/>
    </row>
    <row r="186" spans="1:12" x14ac:dyDescent="0.25">
      <c r="A186" s="1">
        <v>42271</v>
      </c>
      <c r="B186" s="3">
        <v>263.12</v>
      </c>
      <c r="C186" s="6">
        <v>1961.6396999999999</v>
      </c>
      <c r="D186" s="8">
        <f t="shared" si="15"/>
        <v>7.8909063050640604E-3</v>
      </c>
      <c r="E186" s="8">
        <f t="shared" si="16"/>
        <v>-3.362972218746263E-3</v>
      </c>
      <c r="F186" s="8">
        <f t="shared" si="18"/>
        <v>2.6947135679172363E-3</v>
      </c>
      <c r="G186" s="8">
        <f t="shared" si="20"/>
        <v>2.9578455594068132E-3</v>
      </c>
      <c r="H186" s="8">
        <f t="shared" si="20"/>
        <v>7.6317956830543867E-3</v>
      </c>
      <c r="I186" s="8">
        <f t="shared" si="14"/>
        <v>-3.9680717508890351E-3</v>
      </c>
      <c r="J186" s="9">
        <f t="shared" si="17"/>
        <v>1.1858978055953096E-2</v>
      </c>
      <c r="K186" s="10">
        <f t="shared" si="19"/>
        <v>8.3983743606675163E-5</v>
      </c>
      <c r="L186" s="7"/>
    </row>
    <row r="187" spans="1:12" x14ac:dyDescent="0.25">
      <c r="A187" s="1">
        <v>42272</v>
      </c>
      <c r="B187" s="3">
        <v>256.91000000000003</v>
      </c>
      <c r="C187" s="6">
        <v>1960.7338</v>
      </c>
      <c r="D187" s="8">
        <f t="shared" si="15"/>
        <v>-2.3601398601398538E-2</v>
      </c>
      <c r="E187" s="8">
        <f t="shared" si="16"/>
        <v>-4.6180753784696993E-4</v>
      </c>
      <c r="F187" s="8">
        <f t="shared" si="18"/>
        <v>1.1858978055953096E-2</v>
      </c>
      <c r="G187" s="8">
        <f t="shared" si="20"/>
        <v>2.6947135679172363E-3</v>
      </c>
      <c r="H187" s="8">
        <f t="shared" si="20"/>
        <v>2.9578455594068132E-3</v>
      </c>
      <c r="I187" s="8">
        <f t="shared" si="14"/>
        <v>-2.8767440303934704E-4</v>
      </c>
      <c r="J187" s="9">
        <f t="shared" si="17"/>
        <v>-2.3313724198359191E-2</v>
      </c>
      <c r="K187" s="10">
        <f t="shared" si="19"/>
        <v>1.2371189838705045E-3</v>
      </c>
      <c r="L187" s="7"/>
    </row>
    <row r="188" spans="1:12" x14ac:dyDescent="0.25">
      <c r="A188" s="1">
        <v>42275</v>
      </c>
      <c r="B188" s="3">
        <v>248.43</v>
      </c>
      <c r="C188" s="6">
        <v>1910.9772</v>
      </c>
      <c r="D188" s="8">
        <f t="shared" si="15"/>
        <v>-3.3007668054960915E-2</v>
      </c>
      <c r="E188" s="8">
        <f t="shared" si="16"/>
        <v>-2.5376519749901738E-2</v>
      </c>
      <c r="F188" s="8">
        <f t="shared" si="18"/>
        <v>-2.3313724198359191E-2</v>
      </c>
      <c r="G188" s="8">
        <f t="shared" si="20"/>
        <v>1.1858978055953096E-2</v>
      </c>
      <c r="H188" s="8">
        <f t="shared" si="20"/>
        <v>2.6947135679172363E-3</v>
      </c>
      <c r="I188" s="8">
        <f t="shared" si="14"/>
        <v>-3.1894305130137884E-2</v>
      </c>
      <c r="J188" s="9">
        <f t="shared" si="17"/>
        <v>-1.1133629248230303E-3</v>
      </c>
      <c r="K188" s="10">
        <f t="shared" si="19"/>
        <v>4.928560406755241E-4</v>
      </c>
      <c r="L188" s="7"/>
    </row>
    <row r="189" spans="1:12" x14ac:dyDescent="0.25">
      <c r="A189" s="1">
        <v>42276</v>
      </c>
      <c r="B189" s="3">
        <v>246.65</v>
      </c>
      <c r="C189" s="6">
        <v>1913.4454000000001</v>
      </c>
      <c r="D189" s="8">
        <f t="shared" si="15"/>
        <v>-7.1649961759852054E-3</v>
      </c>
      <c r="E189" s="8">
        <f t="shared" si="16"/>
        <v>1.291590501446116E-3</v>
      </c>
      <c r="F189" s="8">
        <f t="shared" si="18"/>
        <v>-1.1133629248230303E-3</v>
      </c>
      <c r="G189" s="8">
        <f t="shared" si="20"/>
        <v>-2.3313724198359191E-2</v>
      </c>
      <c r="H189" s="8">
        <f t="shared" si="20"/>
        <v>1.1858978055953096E-2</v>
      </c>
      <c r="I189" s="8">
        <f t="shared" si="14"/>
        <v>1.9366741615305123E-3</v>
      </c>
      <c r="J189" s="9">
        <f t="shared" si="17"/>
        <v>-9.1016703375157177E-3</v>
      </c>
      <c r="K189" s="10">
        <f t="shared" si="19"/>
        <v>6.3813055319680932E-5</v>
      </c>
      <c r="L189" s="7"/>
    </row>
    <row r="190" spans="1:12" x14ac:dyDescent="0.25">
      <c r="A190" s="1">
        <v>42277</v>
      </c>
      <c r="B190" s="3">
        <v>248.4</v>
      </c>
      <c r="C190" s="6">
        <v>1950.0653</v>
      </c>
      <c r="D190" s="8">
        <f t="shared" si="15"/>
        <v>7.0950739914859007E-3</v>
      </c>
      <c r="E190" s="8">
        <f t="shared" si="16"/>
        <v>1.9138199605799988E-2</v>
      </c>
      <c r="F190" s="8">
        <f t="shared" si="18"/>
        <v>-9.1016703375157177E-3</v>
      </c>
      <c r="G190" s="8">
        <f t="shared" si="20"/>
        <v>-1.1133629248230303E-3</v>
      </c>
      <c r="H190" s="8">
        <f t="shared" si="20"/>
        <v>-2.3313724198359191E-2</v>
      </c>
      <c r="I190" s="8">
        <f t="shared" si="14"/>
        <v>2.4576758417421154E-2</v>
      </c>
      <c r="J190" s="9">
        <f t="shared" si="17"/>
        <v>-1.7481684425935253E-2</v>
      </c>
      <c r="K190" s="10">
        <f t="shared" si="19"/>
        <v>7.02246361221099E-5</v>
      </c>
      <c r="L190" s="7"/>
    </row>
    <row r="191" spans="1:12" x14ac:dyDescent="0.25">
      <c r="A191" s="1">
        <v>42278</v>
      </c>
      <c r="B191" s="3">
        <v>239.88</v>
      </c>
      <c r="C191" s="6">
        <v>1954.0491</v>
      </c>
      <c r="D191" s="8">
        <f t="shared" si="15"/>
        <v>-3.4299516908212646E-2</v>
      </c>
      <c r="E191" s="8">
        <f t="shared" si="16"/>
        <v>2.0429059478161982E-3</v>
      </c>
      <c r="F191" s="8">
        <f t="shared" si="18"/>
        <v>-1.7481684425935253E-2</v>
      </c>
      <c r="G191" s="8">
        <f t="shared" si="20"/>
        <v>-9.1016703375157177E-3</v>
      </c>
      <c r="H191" s="8">
        <f t="shared" si="20"/>
        <v>-1.1133629248230303E-3</v>
      </c>
      <c r="I191" s="8">
        <f t="shared" si="14"/>
        <v>2.8897877143129855E-3</v>
      </c>
      <c r="J191" s="9">
        <f t="shared" si="17"/>
        <v>-3.7189304622525635E-2</v>
      </c>
      <c r="K191" s="10">
        <f t="shared" si="19"/>
        <v>3.8839029381305712E-4</v>
      </c>
      <c r="L191" s="7"/>
    </row>
    <row r="192" spans="1:12" x14ac:dyDescent="0.25">
      <c r="A192" s="1">
        <v>42279</v>
      </c>
      <c r="B192" s="3">
        <v>247.57</v>
      </c>
      <c r="C192" s="6">
        <v>1982.2157</v>
      </c>
      <c r="D192" s="8">
        <f t="shared" si="15"/>
        <v>3.2057695514423834E-2</v>
      </c>
      <c r="E192" s="8">
        <f t="shared" si="16"/>
        <v>1.4414479144869041E-2</v>
      </c>
      <c r="F192" s="8">
        <f t="shared" si="18"/>
        <v>-3.7189304622525635E-2</v>
      </c>
      <c r="G192" s="8">
        <f t="shared" si="20"/>
        <v>-1.7481684425935253E-2</v>
      </c>
      <c r="H192" s="8">
        <f t="shared" si="20"/>
        <v>-9.1016703375157177E-3</v>
      </c>
      <c r="I192" s="8">
        <f t="shared" si="14"/>
        <v>1.8584279475824302E-2</v>
      </c>
      <c r="J192" s="9">
        <f t="shared" si="17"/>
        <v>1.3473416038599532E-2</v>
      </c>
      <c r="K192" s="10">
        <f t="shared" si="19"/>
        <v>2.5667112647871984E-3</v>
      </c>
      <c r="L192" s="7"/>
    </row>
    <row r="193" spans="1:12" x14ac:dyDescent="0.25">
      <c r="A193" s="1">
        <v>42282</v>
      </c>
      <c r="B193" s="3">
        <v>246.15</v>
      </c>
      <c r="C193" s="6">
        <v>2018.5714</v>
      </c>
      <c r="D193" s="8">
        <f t="shared" si="15"/>
        <v>-5.7357515046249086E-3</v>
      </c>
      <c r="E193" s="8">
        <f t="shared" si="16"/>
        <v>1.8340940393116734E-2</v>
      </c>
      <c r="F193" s="8">
        <f t="shared" si="18"/>
        <v>1.3473416038599532E-2</v>
      </c>
      <c r="G193" s="8">
        <f t="shared" si="20"/>
        <v>-3.7189304622525635E-2</v>
      </c>
      <c r="H193" s="8">
        <f t="shared" si="20"/>
        <v>-1.7481684425935253E-2</v>
      </c>
      <c r="I193" s="8">
        <f t="shared" si="14"/>
        <v>2.356536092205435E-2</v>
      </c>
      <c r="J193" s="9">
        <f t="shared" si="17"/>
        <v>-2.9301112426679259E-2</v>
      </c>
      <c r="K193" s="10">
        <f t="shared" si="19"/>
        <v>1.8296602854269458E-3</v>
      </c>
      <c r="L193" s="7"/>
    </row>
    <row r="194" spans="1:12" x14ac:dyDescent="0.25">
      <c r="A194" s="1">
        <v>42283</v>
      </c>
      <c r="B194" s="3">
        <v>241.46</v>
      </c>
      <c r="C194" s="6">
        <v>2011.3308</v>
      </c>
      <c r="D194" s="8">
        <f t="shared" si="15"/>
        <v>-1.9053422709729873E-2</v>
      </c>
      <c r="E194" s="8">
        <f t="shared" si="16"/>
        <v>-3.5869922659164111E-3</v>
      </c>
      <c r="F194" s="8">
        <f t="shared" si="18"/>
        <v>-2.9301112426679259E-2</v>
      </c>
      <c r="G194" s="8">
        <f t="shared" si="20"/>
        <v>1.3473416038599532E-2</v>
      </c>
      <c r="H194" s="8">
        <f t="shared" si="20"/>
        <v>-3.7189304622525635E-2</v>
      </c>
      <c r="I194" s="8">
        <f t="shared" si="14"/>
        <v>-4.2522620255392163E-3</v>
      </c>
      <c r="J194" s="9">
        <f t="shared" si="17"/>
        <v>-1.4801160684190656E-2</v>
      </c>
      <c r="K194" s="10">
        <f t="shared" si="19"/>
        <v>2.1024860053449825E-4</v>
      </c>
      <c r="L194" s="7"/>
    </row>
    <row r="195" spans="1:12" x14ac:dyDescent="0.25">
      <c r="A195" s="1">
        <v>42284</v>
      </c>
      <c r="B195" s="3">
        <v>231.96</v>
      </c>
      <c r="C195" s="6">
        <v>2028.2764</v>
      </c>
      <c r="D195" s="8">
        <f t="shared" si="15"/>
        <v>-3.934399072310113E-2</v>
      </c>
      <c r="E195" s="8">
        <f t="shared" si="16"/>
        <v>8.4250686162614663E-3</v>
      </c>
      <c r="F195" s="8">
        <f t="shared" si="18"/>
        <v>-1.4801160684190656E-2</v>
      </c>
      <c r="G195" s="8">
        <f t="shared" si="20"/>
        <v>-2.9301112426679259E-2</v>
      </c>
      <c r="H195" s="8">
        <f t="shared" si="20"/>
        <v>1.3473416038599532E-2</v>
      </c>
      <c r="I195" s="8">
        <f t="shared" ref="I195:I258" si="21">E$1263+D$1263*E195</f>
        <v>1.0986154912334385E-2</v>
      </c>
      <c r="J195" s="9">
        <f t="shared" si="17"/>
        <v>-5.0330145635435516E-2</v>
      </c>
      <c r="K195" s="10">
        <f t="shared" si="19"/>
        <v>1.2623087716657838E-3</v>
      </c>
      <c r="L195" s="7"/>
    </row>
    <row r="196" spans="1:12" x14ac:dyDescent="0.25">
      <c r="A196" s="1">
        <v>42285</v>
      </c>
      <c r="B196" s="3">
        <v>226.72</v>
      </c>
      <c r="C196" s="6">
        <v>2046.1678999999999</v>
      </c>
      <c r="D196" s="8">
        <f t="shared" ref="D196:D259" si="22">B196/B195-1</f>
        <v>-2.2590101741679636E-2</v>
      </c>
      <c r="E196" s="8">
        <f t="shared" ref="E196:E259" si="23">C196/C195-1</f>
        <v>8.8210364228464844E-3</v>
      </c>
      <c r="F196" s="8">
        <f t="shared" si="18"/>
        <v>-5.0330145635435516E-2</v>
      </c>
      <c r="G196" s="8">
        <f t="shared" si="20"/>
        <v>-1.4801160684190656E-2</v>
      </c>
      <c r="H196" s="8">
        <f t="shared" si="20"/>
        <v>-2.9301112426679259E-2</v>
      </c>
      <c r="I196" s="8">
        <f t="shared" si="21"/>
        <v>1.1488476919349037E-2</v>
      </c>
      <c r="J196" s="9">
        <f t="shared" ref="J196:J259" si="24">D196-I196</f>
        <v>-3.4078578661028675E-2</v>
      </c>
      <c r="K196" s="10">
        <f t="shared" si="19"/>
        <v>2.6411342912363117E-4</v>
      </c>
      <c r="L196" s="7"/>
    </row>
    <row r="197" spans="1:12" x14ac:dyDescent="0.25">
      <c r="A197" s="1">
        <v>42286</v>
      </c>
      <c r="B197" s="3">
        <v>220.69</v>
      </c>
      <c r="C197" s="6">
        <v>2047.7143000000001</v>
      </c>
      <c r="D197" s="8">
        <f t="shared" si="22"/>
        <v>-2.6596683133380372E-2</v>
      </c>
      <c r="E197" s="8">
        <f t="shared" si="23"/>
        <v>7.5575420765816581E-4</v>
      </c>
      <c r="F197" s="8">
        <f t="shared" ref="F197:F260" si="25">J196</f>
        <v>-3.4078578661028675E-2</v>
      </c>
      <c r="G197" s="8">
        <f t="shared" si="20"/>
        <v>-5.0330145635435516E-2</v>
      </c>
      <c r="H197" s="8">
        <f t="shared" si="20"/>
        <v>-1.4801160684190656E-2</v>
      </c>
      <c r="I197" s="8">
        <f t="shared" si="21"/>
        <v>1.2569159638926328E-3</v>
      </c>
      <c r="J197" s="9">
        <f t="shared" si="24"/>
        <v>-2.7853599097273005E-2</v>
      </c>
      <c r="K197" s="10">
        <f t="shared" ref="K197:K260" si="26">(J197-J196)^2</f>
        <v>3.8750370569175721E-5</v>
      </c>
      <c r="L197" s="7"/>
    </row>
    <row r="198" spans="1:12" x14ac:dyDescent="0.25">
      <c r="A198" s="1">
        <v>42289</v>
      </c>
      <c r="B198" s="3">
        <v>215.58</v>
      </c>
      <c r="C198" s="6">
        <v>2050.3262</v>
      </c>
      <c r="D198" s="8">
        <f t="shared" si="22"/>
        <v>-2.3154651320857256E-2</v>
      </c>
      <c r="E198" s="8">
        <f t="shared" si="23"/>
        <v>1.2755197343692348E-3</v>
      </c>
      <c r="F198" s="8">
        <f t="shared" si="25"/>
        <v>-2.7853599097273005E-2</v>
      </c>
      <c r="G198" s="8">
        <f t="shared" ref="G198:H261" si="27">F197</f>
        <v>-3.4078578661028675E-2</v>
      </c>
      <c r="H198" s="8">
        <f t="shared" si="27"/>
        <v>-5.0330145635435516E-2</v>
      </c>
      <c r="I198" s="8">
        <f t="shared" si="21"/>
        <v>1.9162868981265854E-3</v>
      </c>
      <c r="J198" s="9">
        <f t="shared" si="24"/>
        <v>-2.5070938218983842E-2</v>
      </c>
      <c r="K198" s="10">
        <f t="shared" si="26"/>
        <v>7.743201563561015E-6</v>
      </c>
      <c r="L198" s="7"/>
    </row>
    <row r="199" spans="1:12" x14ac:dyDescent="0.25">
      <c r="A199" s="1">
        <v>42290</v>
      </c>
      <c r="B199" s="3">
        <v>219.25</v>
      </c>
      <c r="C199" s="6">
        <v>2036.5293999999999</v>
      </c>
      <c r="D199" s="8">
        <f t="shared" si="22"/>
        <v>1.7023842657018173E-2</v>
      </c>
      <c r="E199" s="8">
        <f t="shared" si="23"/>
        <v>-6.7290755978244299E-3</v>
      </c>
      <c r="F199" s="8">
        <f t="shared" si="25"/>
        <v>-2.5070938218983842E-2</v>
      </c>
      <c r="G199" s="8">
        <f t="shared" si="27"/>
        <v>-2.7853599097273005E-2</v>
      </c>
      <c r="H199" s="8">
        <f t="shared" si="27"/>
        <v>-3.4078578661028675E-2</v>
      </c>
      <c r="I199" s="8">
        <f t="shared" si="21"/>
        <v>-8.2382870994045093E-3</v>
      </c>
      <c r="J199" s="9">
        <f t="shared" si="24"/>
        <v>2.5262129756422683E-2</v>
      </c>
      <c r="K199" s="10">
        <f t="shared" si="26"/>
        <v>2.5334177318168945E-3</v>
      </c>
      <c r="L199" s="7"/>
    </row>
    <row r="200" spans="1:12" x14ac:dyDescent="0.25">
      <c r="A200" s="1">
        <v>42291</v>
      </c>
      <c r="B200" s="3">
        <v>216.88</v>
      </c>
      <c r="C200" s="6">
        <v>2027.0401999999999</v>
      </c>
      <c r="D200" s="8">
        <f t="shared" si="22"/>
        <v>-1.0809578107183637E-2</v>
      </c>
      <c r="E200" s="8">
        <f t="shared" si="23"/>
        <v>-4.6594957087288114E-3</v>
      </c>
      <c r="F200" s="8">
        <f t="shared" si="25"/>
        <v>2.5262129756422683E-2</v>
      </c>
      <c r="G200" s="8">
        <f t="shared" si="27"/>
        <v>-2.5070938218983842E-2</v>
      </c>
      <c r="H200" s="8">
        <f t="shared" si="27"/>
        <v>-2.7853599097273005E-2</v>
      </c>
      <c r="I200" s="8">
        <f t="shared" si="21"/>
        <v>-5.6128324379926264E-3</v>
      </c>
      <c r="J200" s="9">
        <f t="shared" si="24"/>
        <v>-5.1967456691910108E-3</v>
      </c>
      <c r="K200" s="10">
        <f t="shared" si="26"/>
        <v>9.2774309219305373E-4</v>
      </c>
      <c r="L200" s="7"/>
    </row>
    <row r="201" spans="1:12" x14ac:dyDescent="0.25">
      <c r="A201" s="1">
        <v>42292</v>
      </c>
      <c r="B201" s="3">
        <v>221.31</v>
      </c>
      <c r="C201" s="6">
        <v>2057.2565</v>
      </c>
      <c r="D201" s="8">
        <f t="shared" si="22"/>
        <v>2.0426042050903703E-2</v>
      </c>
      <c r="E201" s="8">
        <f t="shared" si="23"/>
        <v>1.4906611126903169E-2</v>
      </c>
      <c r="F201" s="8">
        <f t="shared" si="25"/>
        <v>-5.1967456691910108E-3</v>
      </c>
      <c r="G201" s="8">
        <f t="shared" si="27"/>
        <v>2.5262129756422683E-2</v>
      </c>
      <c r="H201" s="8">
        <f t="shared" si="27"/>
        <v>-2.5070938218983842E-2</v>
      </c>
      <c r="I201" s="8">
        <f t="shared" si="21"/>
        <v>1.9208594687365129E-2</v>
      </c>
      <c r="J201" s="9">
        <f t="shared" si="24"/>
        <v>1.2174473635385742E-3</v>
      </c>
      <c r="K201" s="10">
        <f t="shared" si="26"/>
        <v>4.1141872261116754E-5</v>
      </c>
      <c r="L201" s="7"/>
    </row>
    <row r="202" spans="1:12" x14ac:dyDescent="0.25">
      <c r="A202" s="1">
        <v>42293</v>
      </c>
      <c r="B202" s="3">
        <v>227.01</v>
      </c>
      <c r="C202" s="6">
        <v>2066.6592000000001</v>
      </c>
      <c r="D202" s="8">
        <f t="shared" si="22"/>
        <v>2.5755727260403871E-2</v>
      </c>
      <c r="E202" s="8">
        <f t="shared" si="23"/>
        <v>4.5705044558128627E-3</v>
      </c>
      <c r="F202" s="8">
        <f t="shared" si="25"/>
        <v>1.2174473635385742E-3</v>
      </c>
      <c r="G202" s="8">
        <f t="shared" si="27"/>
        <v>-5.1967456691910108E-3</v>
      </c>
      <c r="H202" s="8">
        <f t="shared" si="27"/>
        <v>2.5262129756422683E-2</v>
      </c>
      <c r="I202" s="8">
        <f t="shared" si="21"/>
        <v>6.0962816119210922E-3</v>
      </c>
      <c r="J202" s="9">
        <f t="shared" si="24"/>
        <v>1.9659445648482779E-2</v>
      </c>
      <c r="K202" s="10">
        <f t="shared" si="26"/>
        <v>3.4010730074188498E-4</v>
      </c>
      <c r="L202" s="7"/>
    </row>
    <row r="203" spans="1:12" x14ac:dyDescent="0.25">
      <c r="A203" s="1">
        <v>42296</v>
      </c>
      <c r="B203" s="3">
        <v>228.1</v>
      </c>
      <c r="C203" s="6">
        <v>2067.2480999999998</v>
      </c>
      <c r="D203" s="8">
        <f t="shared" si="22"/>
        <v>4.8015505924849933E-3</v>
      </c>
      <c r="E203" s="8">
        <f t="shared" si="23"/>
        <v>2.8495264240935292E-4</v>
      </c>
      <c r="F203" s="8">
        <f t="shared" si="25"/>
        <v>1.9659445648482779E-2</v>
      </c>
      <c r="G203" s="8">
        <f t="shared" si="27"/>
        <v>1.2174473635385742E-3</v>
      </c>
      <c r="H203" s="8">
        <f t="shared" si="27"/>
        <v>-5.1967456691910108E-3</v>
      </c>
      <c r="I203" s="8">
        <f t="shared" si="21"/>
        <v>6.5966037081540514E-4</v>
      </c>
      <c r="J203" s="9">
        <f t="shared" si="24"/>
        <v>4.1418902216695877E-3</v>
      </c>
      <c r="K203" s="10">
        <f t="shared" si="26"/>
        <v>2.4079452642421952E-4</v>
      </c>
      <c r="L203" s="7"/>
    </row>
    <row r="204" spans="1:12" x14ac:dyDescent="0.25">
      <c r="A204" s="1">
        <v>42297</v>
      </c>
      <c r="B204" s="3">
        <v>213.03</v>
      </c>
      <c r="C204" s="6">
        <v>2064.3670000000002</v>
      </c>
      <c r="D204" s="8">
        <f t="shared" si="22"/>
        <v>-6.6067514248136727E-2</v>
      </c>
      <c r="E204" s="8">
        <f t="shared" si="23"/>
        <v>-1.3936885466236948E-3</v>
      </c>
      <c r="F204" s="8">
        <f t="shared" si="25"/>
        <v>4.1418902216695877E-3</v>
      </c>
      <c r="G204" s="8">
        <f t="shared" si="27"/>
        <v>1.9659445648482779E-2</v>
      </c>
      <c r="H204" s="8">
        <f t="shared" si="27"/>
        <v>1.2174473635385742E-3</v>
      </c>
      <c r="I204" s="8">
        <f t="shared" si="21"/>
        <v>-1.4698521731582861E-3</v>
      </c>
      <c r="J204" s="9">
        <f t="shared" si="24"/>
        <v>-6.459766207497844E-2</v>
      </c>
      <c r="K204" s="10">
        <f t="shared" si="26"/>
        <v>4.7251260499436079E-3</v>
      </c>
      <c r="L204" s="7"/>
    </row>
    <row r="205" spans="1:12" x14ac:dyDescent="0.25">
      <c r="A205" s="1">
        <v>42298</v>
      </c>
      <c r="B205" s="3">
        <v>210.09</v>
      </c>
      <c r="C205" s="6">
        <v>2052.6046999999999</v>
      </c>
      <c r="D205" s="8">
        <f t="shared" si="22"/>
        <v>-1.3800873116462498E-2</v>
      </c>
      <c r="E205" s="8">
        <f t="shared" si="23"/>
        <v>-5.6977756377621924E-3</v>
      </c>
      <c r="F205" s="8">
        <f t="shared" si="25"/>
        <v>-6.459766207497844E-2</v>
      </c>
      <c r="G205" s="8">
        <f t="shared" si="27"/>
        <v>4.1418902216695877E-3</v>
      </c>
      <c r="H205" s="8">
        <f t="shared" si="27"/>
        <v>1.9659445648482779E-2</v>
      </c>
      <c r="I205" s="8">
        <f t="shared" si="21"/>
        <v>-6.9299871387576688E-3</v>
      </c>
      <c r="J205" s="9">
        <f t="shared" si="24"/>
        <v>-6.8708859777048287E-3</v>
      </c>
      <c r="K205" s="10">
        <f t="shared" si="26"/>
        <v>3.3323806785847602E-3</v>
      </c>
      <c r="L205" s="7"/>
    </row>
    <row r="206" spans="1:12" x14ac:dyDescent="0.25">
      <c r="A206" s="1">
        <v>42299</v>
      </c>
      <c r="B206" s="3">
        <v>211.72</v>
      </c>
      <c r="C206" s="6">
        <v>2086.79</v>
      </c>
      <c r="D206" s="8">
        <f t="shared" si="22"/>
        <v>7.7585796563377496E-3</v>
      </c>
      <c r="E206" s="8">
        <f t="shared" si="23"/>
        <v>1.6654595012863371E-2</v>
      </c>
      <c r="F206" s="8">
        <f t="shared" si="25"/>
        <v>-6.8708859777048287E-3</v>
      </c>
      <c r="G206" s="8">
        <f t="shared" si="27"/>
        <v>-6.459766207497844E-2</v>
      </c>
      <c r="H206" s="8">
        <f t="shared" si="27"/>
        <v>4.1418902216695877E-3</v>
      </c>
      <c r="I206" s="8">
        <f t="shared" si="21"/>
        <v>2.1426074894651315E-2</v>
      </c>
      <c r="J206" s="9">
        <f t="shared" si="24"/>
        <v>-1.3667495238313565E-2</v>
      </c>
      <c r="K206" s="10">
        <f t="shared" si="26"/>
        <v>4.6193897441392437E-5</v>
      </c>
      <c r="L206" s="7"/>
    </row>
    <row r="207" spans="1:12" x14ac:dyDescent="0.25">
      <c r="A207" s="1">
        <v>42300</v>
      </c>
      <c r="B207" s="3">
        <v>209.09</v>
      </c>
      <c r="C207" s="6">
        <v>2109.8175000000001</v>
      </c>
      <c r="D207" s="8">
        <f t="shared" si="22"/>
        <v>-1.2422066880785954E-2</v>
      </c>
      <c r="E207" s="8">
        <f t="shared" si="23"/>
        <v>1.1034890909003892E-2</v>
      </c>
      <c r="F207" s="8">
        <f t="shared" si="25"/>
        <v>-1.3667495238313565E-2</v>
      </c>
      <c r="G207" s="8">
        <f t="shared" si="27"/>
        <v>-6.8708859777048287E-3</v>
      </c>
      <c r="H207" s="8">
        <f t="shared" si="27"/>
        <v>-6.459766207497844E-2</v>
      </c>
      <c r="I207" s="8">
        <f t="shared" si="21"/>
        <v>1.4296957331723701E-2</v>
      </c>
      <c r="J207" s="9">
        <f t="shared" si="24"/>
        <v>-2.6719024212509657E-2</v>
      </c>
      <c r="K207" s="10">
        <f t="shared" si="26"/>
        <v>1.7034240856428009E-4</v>
      </c>
      <c r="L207" s="7"/>
    </row>
    <row r="208" spans="1:12" x14ac:dyDescent="0.25">
      <c r="A208" s="1">
        <v>42303</v>
      </c>
      <c r="B208" s="3">
        <v>215.26</v>
      </c>
      <c r="C208" s="6">
        <v>2105.7968000000001</v>
      </c>
      <c r="D208" s="8">
        <f t="shared" si="22"/>
        <v>2.9508823951408525E-2</v>
      </c>
      <c r="E208" s="8">
        <f t="shared" si="23"/>
        <v>-1.9057098540513628E-3</v>
      </c>
      <c r="F208" s="8">
        <f t="shared" si="25"/>
        <v>-2.6719024212509657E-2</v>
      </c>
      <c r="G208" s="8">
        <f t="shared" si="27"/>
        <v>-1.3667495238313565E-2</v>
      </c>
      <c r="H208" s="8">
        <f t="shared" si="27"/>
        <v>-6.8708859777048287E-3</v>
      </c>
      <c r="I208" s="8">
        <f t="shared" si="21"/>
        <v>-2.1193988446403019E-3</v>
      </c>
      <c r="J208" s="9">
        <f t="shared" si="24"/>
        <v>3.1628222796048829E-2</v>
      </c>
      <c r="K208" s="10">
        <f t="shared" si="26"/>
        <v>3.4044012334777372E-3</v>
      </c>
      <c r="L208" s="7"/>
    </row>
    <row r="209" spans="1:12" x14ac:dyDescent="0.25">
      <c r="A209" s="1">
        <v>42304</v>
      </c>
      <c r="B209" s="3">
        <v>210.35</v>
      </c>
      <c r="C209" s="6">
        <v>2100.4182999999998</v>
      </c>
      <c r="D209" s="8">
        <f t="shared" si="22"/>
        <v>-2.2809625569079284E-2</v>
      </c>
      <c r="E209" s="8">
        <f t="shared" si="23"/>
        <v>-2.5541400765735078E-3</v>
      </c>
      <c r="F209" s="8">
        <f t="shared" si="25"/>
        <v>3.1628222796048829E-2</v>
      </c>
      <c r="G209" s="8">
        <f t="shared" si="27"/>
        <v>-2.6719024212509657E-2</v>
      </c>
      <c r="H209" s="8">
        <f t="shared" si="27"/>
        <v>-1.3667495238313565E-2</v>
      </c>
      <c r="I209" s="8">
        <f t="shared" si="21"/>
        <v>-2.9419929176166528E-3</v>
      </c>
      <c r="J209" s="9">
        <f t="shared" si="24"/>
        <v>-1.986763265146263E-2</v>
      </c>
      <c r="K209" s="10">
        <f t="shared" si="26"/>
        <v>2.6518231282709956E-3</v>
      </c>
      <c r="L209" s="7"/>
    </row>
    <row r="210" spans="1:12" x14ac:dyDescent="0.25">
      <c r="A210" s="1">
        <v>42305</v>
      </c>
      <c r="B210" s="3">
        <v>212.96</v>
      </c>
      <c r="C210" s="6">
        <v>2125.489</v>
      </c>
      <c r="D210" s="8">
        <f t="shared" si="22"/>
        <v>1.2407891609222732E-2</v>
      </c>
      <c r="E210" s="8">
        <f t="shared" si="23"/>
        <v>1.1936051023741401E-2</v>
      </c>
      <c r="F210" s="8">
        <f t="shared" si="25"/>
        <v>-1.986763265146263E-2</v>
      </c>
      <c r="G210" s="8">
        <f t="shared" si="27"/>
        <v>3.1628222796048829E-2</v>
      </c>
      <c r="H210" s="8">
        <f t="shared" si="27"/>
        <v>-2.6719024212509657E-2</v>
      </c>
      <c r="I210" s="8">
        <f t="shared" si="21"/>
        <v>1.5440162789209063E-2</v>
      </c>
      <c r="J210" s="9">
        <f t="shared" si="24"/>
        <v>-3.032271179986331E-3</v>
      </c>
      <c r="K210" s="10">
        <f t="shared" si="26"/>
        <v>2.8342939587526863E-4</v>
      </c>
      <c r="L210" s="7"/>
    </row>
    <row r="211" spans="1:12" x14ac:dyDescent="0.25">
      <c r="A211" s="1">
        <v>42306</v>
      </c>
      <c r="B211" s="3">
        <v>211.63</v>
      </c>
      <c r="C211" s="6">
        <v>2124.7777000000001</v>
      </c>
      <c r="D211" s="8">
        <f t="shared" si="22"/>
        <v>-6.2453042824943683E-3</v>
      </c>
      <c r="E211" s="8">
        <f t="shared" si="23"/>
        <v>-3.3465240234131777E-4</v>
      </c>
      <c r="F211" s="8">
        <f t="shared" si="25"/>
        <v>-3.032271179986331E-3</v>
      </c>
      <c r="G211" s="8">
        <f t="shared" si="27"/>
        <v>-1.986763265146263E-2</v>
      </c>
      <c r="H211" s="8">
        <f t="shared" si="27"/>
        <v>3.1628222796048829E-2</v>
      </c>
      <c r="I211" s="8">
        <f t="shared" si="21"/>
        <v>-1.26366282007277E-4</v>
      </c>
      <c r="J211" s="9">
        <f t="shared" si="24"/>
        <v>-6.1189380004870913E-3</v>
      </c>
      <c r="K211" s="10">
        <f t="shared" si="26"/>
        <v>9.5275120607802732E-6</v>
      </c>
      <c r="L211" s="7"/>
    </row>
    <row r="212" spans="1:12" x14ac:dyDescent="0.25">
      <c r="A212" s="1">
        <v>42307</v>
      </c>
      <c r="B212" s="3">
        <v>206.93</v>
      </c>
      <c r="C212" s="6">
        <v>2114.5576000000001</v>
      </c>
      <c r="D212" s="8">
        <f t="shared" si="22"/>
        <v>-2.2208571563577917E-2</v>
      </c>
      <c r="E212" s="8">
        <f t="shared" si="23"/>
        <v>-4.8099620021426759E-3</v>
      </c>
      <c r="F212" s="8">
        <f t="shared" si="25"/>
        <v>-6.1189380004870913E-3</v>
      </c>
      <c r="G212" s="8">
        <f t="shared" si="27"/>
        <v>-3.032271179986331E-3</v>
      </c>
      <c r="H212" s="8">
        <f t="shared" si="27"/>
        <v>-1.986763265146263E-2</v>
      </c>
      <c r="I212" s="8">
        <f t="shared" si="21"/>
        <v>-5.8037129319084358E-3</v>
      </c>
      <c r="J212" s="9">
        <f t="shared" si="24"/>
        <v>-1.6404858631669482E-2</v>
      </c>
      <c r="K212" s="10">
        <f t="shared" si="26"/>
        <v>1.0580016323098356E-4</v>
      </c>
      <c r="L212" s="7"/>
    </row>
    <row r="213" spans="1:12" x14ac:dyDescent="0.25">
      <c r="A213" s="1">
        <v>42310</v>
      </c>
      <c r="B213" s="3">
        <v>213.79</v>
      </c>
      <c r="C213" s="6">
        <v>2139.6694000000002</v>
      </c>
      <c r="D213" s="8">
        <f t="shared" si="22"/>
        <v>3.3151307205335101E-2</v>
      </c>
      <c r="E213" s="8">
        <f t="shared" si="23"/>
        <v>1.1875675555019338E-2</v>
      </c>
      <c r="F213" s="8">
        <f t="shared" si="25"/>
        <v>-1.6404858631669482E-2</v>
      </c>
      <c r="G213" s="8">
        <f t="shared" si="27"/>
        <v>-6.1189380004870913E-3</v>
      </c>
      <c r="H213" s="8">
        <f t="shared" si="27"/>
        <v>-3.032271179986331E-3</v>
      </c>
      <c r="I213" s="8">
        <f t="shared" si="21"/>
        <v>1.5363570889265285E-2</v>
      </c>
      <c r="J213" s="9">
        <f t="shared" si="24"/>
        <v>1.7787736316069815E-2</v>
      </c>
      <c r="K213" s="10">
        <f t="shared" si="26"/>
        <v>1.1691335492601668E-3</v>
      </c>
      <c r="L213" s="7"/>
    </row>
    <row r="214" spans="1:12" x14ac:dyDescent="0.25">
      <c r="A214" s="1">
        <v>42311</v>
      </c>
      <c r="B214" s="3">
        <v>208.35</v>
      </c>
      <c r="C214" s="6">
        <v>2145.5421000000001</v>
      </c>
      <c r="D214" s="8">
        <f t="shared" si="22"/>
        <v>-2.5445530660928917E-2</v>
      </c>
      <c r="E214" s="8">
        <f t="shared" si="23"/>
        <v>2.7446763504679339E-3</v>
      </c>
      <c r="F214" s="8">
        <f t="shared" si="25"/>
        <v>1.7787736316069815E-2</v>
      </c>
      <c r="G214" s="8">
        <f t="shared" si="27"/>
        <v>-1.6404858631669482E-2</v>
      </c>
      <c r="H214" s="8">
        <f t="shared" si="27"/>
        <v>-6.1189380004870913E-3</v>
      </c>
      <c r="I214" s="8">
        <f t="shared" si="21"/>
        <v>3.7800487690278287E-3</v>
      </c>
      <c r="J214" s="9">
        <f t="shared" si="24"/>
        <v>-2.9225579429956745E-2</v>
      </c>
      <c r="K214" s="10">
        <f t="shared" si="26"/>
        <v>2.210251857435589E-3</v>
      </c>
      <c r="L214" s="7"/>
    </row>
    <row r="215" spans="1:12" x14ac:dyDescent="0.25">
      <c r="A215" s="1">
        <v>42312</v>
      </c>
      <c r="B215" s="3">
        <v>231.63</v>
      </c>
      <c r="C215" s="6">
        <v>2138.6913</v>
      </c>
      <c r="D215" s="8">
        <f t="shared" si="22"/>
        <v>0.11173506119510446</v>
      </c>
      <c r="E215" s="8">
        <f t="shared" si="23"/>
        <v>-3.1930391857610818E-3</v>
      </c>
      <c r="F215" s="8">
        <f t="shared" si="25"/>
        <v>-2.9225579429956745E-2</v>
      </c>
      <c r="G215" s="8">
        <f t="shared" si="27"/>
        <v>1.7787736316069815E-2</v>
      </c>
      <c r="H215" s="8">
        <f t="shared" si="27"/>
        <v>-1.6404858631669482E-2</v>
      </c>
      <c r="I215" s="8">
        <f t="shared" si="21"/>
        <v>-3.7524958864686643E-3</v>
      </c>
      <c r="J215" s="9">
        <f t="shared" si="24"/>
        <v>0.11548755708157313</v>
      </c>
      <c r="K215" s="10">
        <f t="shared" si="26"/>
        <v>2.0941891879004679E-2</v>
      </c>
      <c r="L215" s="7"/>
    </row>
    <row r="216" spans="1:12" x14ac:dyDescent="0.25">
      <c r="A216" s="1">
        <v>42313</v>
      </c>
      <c r="B216" s="3">
        <v>231.77</v>
      </c>
      <c r="C216" s="6">
        <v>2136.7145</v>
      </c>
      <c r="D216" s="8">
        <f t="shared" si="22"/>
        <v>6.0441220912665905E-4</v>
      </c>
      <c r="E216" s="8">
        <f t="shared" si="23"/>
        <v>-9.2430356826156412E-4</v>
      </c>
      <c r="F216" s="8">
        <f t="shared" si="25"/>
        <v>0.11548755708157313</v>
      </c>
      <c r="G216" s="8">
        <f t="shared" si="27"/>
        <v>-2.9225579429956745E-2</v>
      </c>
      <c r="H216" s="8">
        <f t="shared" si="27"/>
        <v>1.7787736316069815E-2</v>
      </c>
      <c r="I216" s="8">
        <f t="shared" si="21"/>
        <v>-8.7439365235864052E-4</v>
      </c>
      <c r="J216" s="9">
        <f t="shared" si="24"/>
        <v>1.4788058614852995E-3</v>
      </c>
      <c r="K216" s="10">
        <f t="shared" si="26"/>
        <v>1.2997995354763878E-2</v>
      </c>
      <c r="L216" s="7"/>
    </row>
    <row r="217" spans="1:12" x14ac:dyDescent="0.25">
      <c r="A217" s="1">
        <v>42314</v>
      </c>
      <c r="B217" s="3">
        <v>232.36</v>
      </c>
      <c r="C217" s="6">
        <v>2136.2127</v>
      </c>
      <c r="D217" s="8">
        <f t="shared" si="22"/>
        <v>2.5456271303447853E-3</v>
      </c>
      <c r="E217" s="8">
        <f t="shared" si="23"/>
        <v>-2.348465365868968E-4</v>
      </c>
      <c r="F217" s="8">
        <f t="shared" si="25"/>
        <v>1.4788058614852995E-3</v>
      </c>
      <c r="G217" s="8">
        <f t="shared" si="27"/>
        <v>0.11548755708157313</v>
      </c>
      <c r="H217" s="8">
        <f t="shared" si="27"/>
        <v>-2.9225579429956745E-2</v>
      </c>
      <c r="I217" s="8">
        <f t="shared" si="21"/>
        <v>2.4674552639297742E-7</v>
      </c>
      <c r="J217" s="9">
        <f t="shared" si="24"/>
        <v>2.5453803848183923E-3</v>
      </c>
      <c r="K217" s="10">
        <f t="shared" si="26"/>
        <v>1.1375812138232142E-6</v>
      </c>
      <c r="L217" s="7"/>
    </row>
    <row r="218" spans="1:12" x14ac:dyDescent="0.25">
      <c r="A218" s="1">
        <v>42317</v>
      </c>
      <c r="B218" s="3">
        <v>225.33</v>
      </c>
      <c r="C218" s="6">
        <v>2115.6727000000001</v>
      </c>
      <c r="D218" s="8">
        <f t="shared" si="22"/>
        <v>-3.0254777070063743E-2</v>
      </c>
      <c r="E218" s="8">
        <f t="shared" si="23"/>
        <v>-9.6151474054994024E-3</v>
      </c>
      <c r="F218" s="8">
        <f t="shared" si="25"/>
        <v>2.5453803848183923E-3</v>
      </c>
      <c r="G218" s="8">
        <f t="shared" si="27"/>
        <v>1.4788058614852995E-3</v>
      </c>
      <c r="H218" s="8">
        <f t="shared" si="27"/>
        <v>0.11548755708157313</v>
      </c>
      <c r="I218" s="8">
        <f t="shared" si="21"/>
        <v>-1.1899537733194172E-2</v>
      </c>
      <c r="J218" s="9">
        <f t="shared" si="24"/>
        <v>-1.8355239336869569E-2</v>
      </c>
      <c r="K218" s="10">
        <f t="shared" si="26"/>
        <v>4.3683590475061178E-4</v>
      </c>
      <c r="L218" s="7"/>
    </row>
    <row r="219" spans="1:12" x14ac:dyDescent="0.25">
      <c r="A219" s="1">
        <v>42318</v>
      </c>
      <c r="B219" s="3">
        <v>216.5</v>
      </c>
      <c r="C219" s="6">
        <v>2119.4196000000002</v>
      </c>
      <c r="D219" s="8">
        <f t="shared" si="22"/>
        <v>-3.918697022145301E-2</v>
      </c>
      <c r="E219" s="8">
        <f t="shared" si="23"/>
        <v>1.7710206309322629E-3</v>
      </c>
      <c r="F219" s="8">
        <f t="shared" si="25"/>
        <v>-1.8355239336869569E-2</v>
      </c>
      <c r="G219" s="8">
        <f t="shared" si="27"/>
        <v>2.5453803848183923E-3</v>
      </c>
      <c r="H219" s="8">
        <f t="shared" si="27"/>
        <v>1.4788058614852995E-3</v>
      </c>
      <c r="I219" s="8">
        <f t="shared" si="21"/>
        <v>2.5448758912210503E-3</v>
      </c>
      <c r="J219" s="9">
        <f t="shared" si="24"/>
        <v>-4.1731846112674061E-2</v>
      </c>
      <c r="K219" s="10">
        <f t="shared" si="26"/>
        <v>5.4646574435058843E-4</v>
      </c>
      <c r="L219" s="7"/>
    </row>
    <row r="220" spans="1:12" x14ac:dyDescent="0.25">
      <c r="A220" s="1">
        <v>42319</v>
      </c>
      <c r="B220" s="3">
        <v>219.08</v>
      </c>
      <c r="C220" s="6">
        <v>2112.5779000000002</v>
      </c>
      <c r="D220" s="8">
        <f t="shared" si="22"/>
        <v>1.1916859122401924E-2</v>
      </c>
      <c r="E220" s="8">
        <f t="shared" si="23"/>
        <v>-3.2281007498468073E-3</v>
      </c>
      <c r="F220" s="8">
        <f t="shared" si="25"/>
        <v>-4.1731846112674061E-2</v>
      </c>
      <c r="G220" s="8">
        <f t="shared" si="27"/>
        <v>-1.8355239336869569E-2</v>
      </c>
      <c r="H220" s="8">
        <f t="shared" si="27"/>
        <v>2.5453803848183923E-3</v>
      </c>
      <c r="I220" s="8">
        <f t="shared" si="21"/>
        <v>-3.7969747429507333E-3</v>
      </c>
      <c r="J220" s="9">
        <f t="shared" si="24"/>
        <v>1.5713833865352658E-2</v>
      </c>
      <c r="K220" s="10">
        <f t="shared" si="26"/>
        <v>3.3000061481378595E-3</v>
      </c>
      <c r="L220" s="7"/>
    </row>
    <row r="221" spans="1:12" x14ac:dyDescent="0.25">
      <c r="A221" s="1">
        <v>42320</v>
      </c>
      <c r="B221" s="3">
        <v>212.94</v>
      </c>
      <c r="C221" s="6">
        <v>2083.4079999999999</v>
      </c>
      <c r="D221" s="8">
        <f t="shared" si="22"/>
        <v>-2.8026291765565148E-2</v>
      </c>
      <c r="E221" s="8">
        <f t="shared" si="23"/>
        <v>-1.3807727516225721E-2</v>
      </c>
      <c r="F221" s="8">
        <f t="shared" si="25"/>
        <v>1.5713833865352658E-2</v>
      </c>
      <c r="G221" s="8">
        <f t="shared" si="27"/>
        <v>-4.1731846112674061E-2</v>
      </c>
      <c r="H221" s="8">
        <f t="shared" si="27"/>
        <v>-1.8355239336869569E-2</v>
      </c>
      <c r="I221" s="8">
        <f t="shared" si="21"/>
        <v>-1.7218215718540889E-2</v>
      </c>
      <c r="J221" s="9">
        <f t="shared" si="24"/>
        <v>-1.0808076047024259E-2</v>
      </c>
      <c r="K221" s="10">
        <f t="shared" si="26"/>
        <v>7.0341170540023695E-4</v>
      </c>
      <c r="L221" s="7"/>
    </row>
    <row r="222" spans="1:12" x14ac:dyDescent="0.25">
      <c r="A222" s="1">
        <v>42321</v>
      </c>
      <c r="B222" s="3">
        <v>207.19</v>
      </c>
      <c r="C222" s="6">
        <v>2060.0763999999999</v>
      </c>
      <c r="D222" s="8">
        <f t="shared" si="22"/>
        <v>-2.7002911618296266E-2</v>
      </c>
      <c r="E222" s="8">
        <f t="shared" si="23"/>
        <v>-1.1198766636203783E-2</v>
      </c>
      <c r="F222" s="8">
        <f t="shared" si="25"/>
        <v>-1.0808076047024259E-2</v>
      </c>
      <c r="G222" s="8">
        <f t="shared" si="27"/>
        <v>1.5713833865352658E-2</v>
      </c>
      <c r="H222" s="8">
        <f t="shared" si="27"/>
        <v>-4.1731846112674061E-2</v>
      </c>
      <c r="I222" s="8">
        <f t="shared" si="21"/>
        <v>-1.3908506081340999E-2</v>
      </c>
      <c r="J222" s="9">
        <f t="shared" si="24"/>
        <v>-1.3094405536955267E-2</v>
      </c>
      <c r="K222" s="10">
        <f t="shared" si="26"/>
        <v>5.2273025365281799E-6</v>
      </c>
      <c r="L222" s="7"/>
    </row>
    <row r="223" spans="1:12" x14ac:dyDescent="0.25">
      <c r="A223" s="1">
        <v>42324</v>
      </c>
      <c r="B223" s="3">
        <v>214.31</v>
      </c>
      <c r="C223" s="6">
        <v>2091.1444999999999</v>
      </c>
      <c r="D223" s="8">
        <f t="shared" si="22"/>
        <v>3.4364592885756995E-2</v>
      </c>
      <c r="E223" s="8">
        <f t="shared" si="23"/>
        <v>1.5081042625409324E-2</v>
      </c>
      <c r="F223" s="8">
        <f t="shared" si="25"/>
        <v>-1.3094405536955267E-2</v>
      </c>
      <c r="G223" s="8">
        <f t="shared" si="27"/>
        <v>-1.0808076047024259E-2</v>
      </c>
      <c r="H223" s="8">
        <f t="shared" si="27"/>
        <v>1.5713833865352658E-2</v>
      </c>
      <c r="I223" s="8">
        <f t="shared" si="21"/>
        <v>1.9429877273876042E-2</v>
      </c>
      <c r="J223" s="9">
        <f t="shared" si="24"/>
        <v>1.4934715611880953E-2</v>
      </c>
      <c r="K223" s="10">
        <f t="shared" si="26"/>
        <v>7.8563163237613774E-4</v>
      </c>
      <c r="L223" s="7"/>
    </row>
    <row r="224" spans="1:12" x14ac:dyDescent="0.25">
      <c r="A224" s="1">
        <v>42325</v>
      </c>
      <c r="B224" s="3">
        <v>214</v>
      </c>
      <c r="C224" s="6">
        <v>2088.7860000000001</v>
      </c>
      <c r="D224" s="8">
        <f t="shared" si="22"/>
        <v>-1.4465027296906019E-3</v>
      </c>
      <c r="E224" s="8">
        <f t="shared" si="23"/>
        <v>-1.1278512795265261E-3</v>
      </c>
      <c r="F224" s="8">
        <f t="shared" si="25"/>
        <v>1.4934715611880953E-2</v>
      </c>
      <c r="G224" s="8">
        <f t="shared" si="27"/>
        <v>-1.3094405536955267E-2</v>
      </c>
      <c r="H224" s="8">
        <f t="shared" si="27"/>
        <v>-1.0808076047024259E-2</v>
      </c>
      <c r="I224" s="8">
        <f t="shared" si="21"/>
        <v>-1.1326128639851333E-3</v>
      </c>
      <c r="J224" s="9">
        <f t="shared" si="24"/>
        <v>-3.138898657054686E-4</v>
      </c>
      <c r="K224" s="10">
        <f t="shared" si="26"/>
        <v>2.3251996901107864E-4</v>
      </c>
      <c r="L224" s="7"/>
    </row>
    <row r="225" spans="1:12" x14ac:dyDescent="0.25">
      <c r="A225" s="1">
        <v>42326</v>
      </c>
      <c r="B225" s="3">
        <v>221.07</v>
      </c>
      <c r="C225" s="6">
        <v>2122.7134000000001</v>
      </c>
      <c r="D225" s="8">
        <f t="shared" si="22"/>
        <v>3.3037383177570101E-2</v>
      </c>
      <c r="E225" s="8">
        <f t="shared" si="23"/>
        <v>1.6242640461971769E-2</v>
      </c>
      <c r="F225" s="8">
        <f t="shared" si="25"/>
        <v>-3.138898657054686E-4</v>
      </c>
      <c r="G225" s="8">
        <f t="shared" si="27"/>
        <v>1.4934715611880953E-2</v>
      </c>
      <c r="H225" s="8">
        <f t="shared" si="27"/>
        <v>-1.3094405536955267E-2</v>
      </c>
      <c r="I225" s="8">
        <f t="shared" si="21"/>
        <v>2.0903472214935079E-2</v>
      </c>
      <c r="J225" s="9">
        <f t="shared" si="24"/>
        <v>1.2133910962635022E-2</v>
      </c>
      <c r="K225" s="10">
        <f t="shared" si="26"/>
        <v>1.549477454620342E-4</v>
      </c>
      <c r="L225" s="7"/>
    </row>
    <row r="226" spans="1:12" x14ac:dyDescent="0.25">
      <c r="A226" s="1">
        <v>42327</v>
      </c>
      <c r="B226" s="3">
        <v>221.8</v>
      </c>
      <c r="C226" s="6">
        <v>2120.4213</v>
      </c>
      <c r="D226" s="8">
        <f t="shared" si="22"/>
        <v>3.3021214999775506E-3</v>
      </c>
      <c r="E226" s="8">
        <f t="shared" si="23"/>
        <v>-1.0797972067261297E-3</v>
      </c>
      <c r="F226" s="8">
        <f t="shared" si="25"/>
        <v>1.2133910962635022E-2</v>
      </c>
      <c r="G226" s="8">
        <f t="shared" si="27"/>
        <v>-3.138898657054686E-4</v>
      </c>
      <c r="H226" s="8">
        <f t="shared" si="27"/>
        <v>1.4934715611880953E-2</v>
      </c>
      <c r="I226" s="8">
        <f t="shared" si="21"/>
        <v>-1.0716518012600994E-3</v>
      </c>
      <c r="J226" s="9">
        <f t="shared" si="24"/>
        <v>4.3737733012376503E-3</v>
      </c>
      <c r="K226" s="10">
        <f t="shared" si="26"/>
        <v>6.0219736523837864E-5</v>
      </c>
      <c r="L226" s="7"/>
    </row>
    <row r="227" spans="1:12" x14ac:dyDescent="0.25">
      <c r="A227" s="1">
        <v>42328</v>
      </c>
      <c r="B227" s="3">
        <v>220.01</v>
      </c>
      <c r="C227" s="6">
        <v>2128.8298</v>
      </c>
      <c r="D227" s="8">
        <f t="shared" si="22"/>
        <v>-8.0703336339045251E-3</v>
      </c>
      <c r="E227" s="8">
        <f t="shared" si="23"/>
        <v>3.9654855381805465E-3</v>
      </c>
      <c r="F227" s="8">
        <f t="shared" si="25"/>
        <v>4.3737733012376503E-3</v>
      </c>
      <c r="G227" s="8">
        <f t="shared" si="27"/>
        <v>1.2133910962635022E-2</v>
      </c>
      <c r="H227" s="8">
        <f t="shared" si="27"/>
        <v>-3.138898657054686E-4</v>
      </c>
      <c r="I227" s="8">
        <f t="shared" si="21"/>
        <v>5.3287588185708581E-3</v>
      </c>
      <c r="J227" s="9">
        <f t="shared" si="24"/>
        <v>-1.3399092452475383E-2</v>
      </c>
      <c r="K227" s="10">
        <f t="shared" si="26"/>
        <v>3.158747570995056E-4</v>
      </c>
      <c r="L227" s="7"/>
    </row>
    <row r="228" spans="1:12" x14ac:dyDescent="0.25">
      <c r="A228" s="1">
        <v>42331</v>
      </c>
      <c r="B228" s="3">
        <v>217.75</v>
      </c>
      <c r="C228" s="6">
        <v>2126.2854000000002</v>
      </c>
      <c r="D228" s="8">
        <f t="shared" si="22"/>
        <v>-1.0272260351802176E-2</v>
      </c>
      <c r="E228" s="8">
        <f t="shared" si="23"/>
        <v>-1.1952106269838003E-3</v>
      </c>
      <c r="F228" s="8">
        <f t="shared" si="25"/>
        <v>-1.3399092452475383E-2</v>
      </c>
      <c r="G228" s="8">
        <f t="shared" si="27"/>
        <v>4.3737733012376503E-3</v>
      </c>
      <c r="H228" s="8">
        <f t="shared" si="27"/>
        <v>1.2133910962635022E-2</v>
      </c>
      <c r="I228" s="8">
        <f t="shared" si="21"/>
        <v>-1.2180644639466325E-3</v>
      </c>
      <c r="J228" s="9">
        <f t="shared" si="24"/>
        <v>-9.0541958878555436E-3</v>
      </c>
      <c r="K228" s="10">
        <f t="shared" si="26"/>
        <v>1.8878126157245283E-5</v>
      </c>
      <c r="L228" s="7"/>
    </row>
    <row r="229" spans="1:12" x14ac:dyDescent="0.25">
      <c r="A229" s="1">
        <v>42332</v>
      </c>
      <c r="B229" s="3">
        <v>218.25</v>
      </c>
      <c r="C229" s="6">
        <v>2128.9423999999999</v>
      </c>
      <c r="D229" s="8">
        <f t="shared" si="22"/>
        <v>2.2962112514350874E-3</v>
      </c>
      <c r="E229" s="8">
        <f t="shared" si="23"/>
        <v>1.2495970672610213E-3</v>
      </c>
      <c r="F229" s="8">
        <f t="shared" si="25"/>
        <v>-9.0541958878555436E-3</v>
      </c>
      <c r="G229" s="8">
        <f t="shared" si="27"/>
        <v>-1.3399092452475383E-2</v>
      </c>
      <c r="H229" s="8">
        <f t="shared" si="27"/>
        <v>4.3737733012376503E-3</v>
      </c>
      <c r="I229" s="8">
        <f t="shared" si="21"/>
        <v>1.8834015828246339E-3</v>
      </c>
      <c r="J229" s="9">
        <f t="shared" si="24"/>
        <v>4.1280966861045355E-4</v>
      </c>
      <c r="K229" s="10">
        <f t="shared" si="26"/>
        <v>8.9624194206158067E-5</v>
      </c>
      <c r="L229" s="7"/>
    </row>
    <row r="230" spans="1:12" x14ac:dyDescent="0.25">
      <c r="A230" s="1">
        <v>42333</v>
      </c>
      <c r="B230" s="3">
        <v>229.64</v>
      </c>
      <c r="C230" s="6">
        <v>2128.8896</v>
      </c>
      <c r="D230" s="8">
        <f t="shared" si="22"/>
        <v>5.2187857961053741E-2</v>
      </c>
      <c r="E230" s="8">
        <f t="shared" si="23"/>
        <v>-2.4801046754396872E-5</v>
      </c>
      <c r="F230" s="8">
        <f t="shared" si="25"/>
        <v>4.1280966861045355E-4</v>
      </c>
      <c r="G230" s="8">
        <f t="shared" si="27"/>
        <v>-9.0541958878555436E-3</v>
      </c>
      <c r="H230" s="8">
        <f t="shared" si="27"/>
        <v>-1.3399092452475383E-2</v>
      </c>
      <c r="I230" s="8">
        <f t="shared" si="21"/>
        <v>2.6670899387683602E-4</v>
      </c>
      <c r="J230" s="9">
        <f t="shared" si="24"/>
        <v>5.1921148967176901E-2</v>
      </c>
      <c r="K230" s="10">
        <f t="shared" si="26"/>
        <v>2.653109017296245E-3</v>
      </c>
      <c r="L230" s="7"/>
    </row>
    <row r="231" spans="1:12" x14ac:dyDescent="0.25">
      <c r="A231" s="1">
        <v>42335</v>
      </c>
      <c r="B231" s="3">
        <v>231.61</v>
      </c>
      <c r="C231" s="6">
        <v>2130.6262000000002</v>
      </c>
      <c r="D231" s="8">
        <f t="shared" si="22"/>
        <v>8.578644835394611E-3</v>
      </c>
      <c r="E231" s="8">
        <f t="shared" si="23"/>
        <v>8.1573041645754962E-4</v>
      </c>
      <c r="F231" s="8">
        <f t="shared" si="25"/>
        <v>5.1921148967176901E-2</v>
      </c>
      <c r="G231" s="8">
        <f t="shared" si="27"/>
        <v>4.1280966861045355E-4</v>
      </c>
      <c r="H231" s="8">
        <f t="shared" si="27"/>
        <v>-9.0541958878555436E-3</v>
      </c>
      <c r="I231" s="8">
        <f t="shared" si="21"/>
        <v>1.333001365473803E-3</v>
      </c>
      <c r="J231" s="9">
        <f t="shared" si="24"/>
        <v>7.2456434699208084E-3</v>
      </c>
      <c r="K231" s="10">
        <f t="shared" si="26"/>
        <v>1.9959007914353596E-3</v>
      </c>
      <c r="L231" s="7"/>
    </row>
    <row r="232" spans="1:12" x14ac:dyDescent="0.25">
      <c r="A232" s="1">
        <v>42338</v>
      </c>
      <c r="B232" s="3">
        <v>230.26</v>
      </c>
      <c r="C232" s="6">
        <v>2120.8490000000002</v>
      </c>
      <c r="D232" s="8">
        <f t="shared" si="22"/>
        <v>-5.8287638702992917E-3</v>
      </c>
      <c r="E232" s="8">
        <f t="shared" si="23"/>
        <v>-4.588885652490382E-3</v>
      </c>
      <c r="F232" s="8">
        <f t="shared" si="25"/>
        <v>7.2456434699208084E-3</v>
      </c>
      <c r="G232" s="8">
        <f t="shared" si="27"/>
        <v>5.1921148967176901E-2</v>
      </c>
      <c r="H232" s="8">
        <f t="shared" si="27"/>
        <v>4.1280966861045355E-4</v>
      </c>
      <c r="I232" s="8">
        <f t="shared" si="21"/>
        <v>-5.5232570114674149E-3</v>
      </c>
      <c r="J232" s="9">
        <f t="shared" si="24"/>
        <v>-3.055068588318768E-4</v>
      </c>
      <c r="K232" s="10">
        <f t="shared" si="26"/>
        <v>5.7019871287421786E-5</v>
      </c>
      <c r="L232" s="7"/>
    </row>
    <row r="233" spans="1:12" x14ac:dyDescent="0.25">
      <c r="A233" s="1">
        <v>42339</v>
      </c>
      <c r="B233" s="3">
        <v>237.19</v>
      </c>
      <c r="C233" s="6">
        <v>2143.6666</v>
      </c>
      <c r="D233" s="8">
        <f t="shared" si="22"/>
        <v>3.0096412750803436E-2</v>
      </c>
      <c r="E233" s="8">
        <f t="shared" si="23"/>
        <v>1.0758710308937491E-2</v>
      </c>
      <c r="F233" s="8">
        <f t="shared" si="25"/>
        <v>-3.055068588318768E-4</v>
      </c>
      <c r="G233" s="8">
        <f t="shared" si="27"/>
        <v>7.2456434699208084E-3</v>
      </c>
      <c r="H233" s="8">
        <f t="shared" si="27"/>
        <v>5.1921148967176901E-2</v>
      </c>
      <c r="I233" s="8">
        <f t="shared" si="21"/>
        <v>1.3946596542243513E-2</v>
      </c>
      <c r="J233" s="9">
        <f t="shared" si="24"/>
        <v>1.6149816208559924E-2</v>
      </c>
      <c r="K233" s="10">
        <f t="shared" si="26"/>
        <v>2.7077765725223673E-4</v>
      </c>
      <c r="L233" s="7"/>
    </row>
    <row r="234" spans="1:12" x14ac:dyDescent="0.25">
      <c r="A234" s="1">
        <v>42340</v>
      </c>
      <c r="B234" s="3">
        <v>231.99</v>
      </c>
      <c r="C234" s="6">
        <v>2120.5985000000001</v>
      </c>
      <c r="D234" s="8">
        <f t="shared" si="22"/>
        <v>-2.1923352586533995E-2</v>
      </c>
      <c r="E234" s="8">
        <f t="shared" si="23"/>
        <v>-1.0761048383176708E-2</v>
      </c>
      <c r="F234" s="8">
        <f t="shared" si="25"/>
        <v>1.6149816208559924E-2</v>
      </c>
      <c r="G234" s="8">
        <f t="shared" si="27"/>
        <v>-3.055068588318768E-4</v>
      </c>
      <c r="H234" s="8">
        <f t="shared" si="27"/>
        <v>7.2456434699208084E-3</v>
      </c>
      <c r="I234" s="8">
        <f t="shared" si="21"/>
        <v>-1.3353219748182248E-2</v>
      </c>
      <c r="J234" s="9">
        <f t="shared" si="24"/>
        <v>-8.5701328383517468E-3</v>
      </c>
      <c r="K234" s="10">
        <f t="shared" si="26"/>
        <v>6.1107588088190918E-4</v>
      </c>
      <c r="L234" s="7"/>
    </row>
    <row r="235" spans="1:12" x14ac:dyDescent="0.25">
      <c r="A235" s="1">
        <v>42341</v>
      </c>
      <c r="B235" s="3">
        <v>232.71</v>
      </c>
      <c r="C235" s="6">
        <v>2090.2051000000001</v>
      </c>
      <c r="D235" s="8">
        <f t="shared" si="22"/>
        <v>3.1035820509504042E-3</v>
      </c>
      <c r="E235" s="8">
        <f t="shared" si="23"/>
        <v>-1.4332463217341718E-2</v>
      </c>
      <c r="F235" s="8">
        <f t="shared" si="25"/>
        <v>-8.5701328383517468E-3</v>
      </c>
      <c r="G235" s="8">
        <f t="shared" si="27"/>
        <v>1.6149816208559924E-2</v>
      </c>
      <c r="H235" s="8">
        <f t="shared" si="27"/>
        <v>-3.055068588318768E-4</v>
      </c>
      <c r="I235" s="8">
        <f t="shared" si="21"/>
        <v>-1.7883891781476664E-2</v>
      </c>
      <c r="J235" s="9">
        <f t="shared" si="24"/>
        <v>2.0987473832427068E-2</v>
      </c>
      <c r="K235" s="10">
        <f t="shared" si="26"/>
        <v>8.7365211210446833E-4</v>
      </c>
      <c r="L235" s="7"/>
    </row>
    <row r="236" spans="1:12" x14ac:dyDescent="0.25">
      <c r="A236" s="1">
        <v>42342</v>
      </c>
      <c r="B236" s="3">
        <v>230.38</v>
      </c>
      <c r="C236" s="6">
        <v>2133.1226999999999</v>
      </c>
      <c r="D236" s="8">
        <f t="shared" si="22"/>
        <v>-1.0012461862403899E-2</v>
      </c>
      <c r="E236" s="8">
        <f t="shared" si="23"/>
        <v>2.053272188456523E-2</v>
      </c>
      <c r="F236" s="8">
        <f t="shared" si="25"/>
        <v>2.0987473832427068E-2</v>
      </c>
      <c r="G236" s="8">
        <f t="shared" si="27"/>
        <v>-8.5701328383517468E-3</v>
      </c>
      <c r="H236" s="8">
        <f t="shared" si="27"/>
        <v>1.6149816208559924E-2</v>
      </c>
      <c r="I236" s="8">
        <f t="shared" si="21"/>
        <v>2.634583968677329E-2</v>
      </c>
      <c r="J236" s="9">
        <f t="shared" si="24"/>
        <v>-3.6358301549177185E-2</v>
      </c>
      <c r="K236" s="10">
        <f t="shared" si="26"/>
        <v>3.2885379541174081E-3</v>
      </c>
      <c r="L236" s="7"/>
    </row>
    <row r="237" spans="1:12" x14ac:dyDescent="0.25">
      <c r="A237" s="1">
        <v>42345</v>
      </c>
      <c r="B237" s="3">
        <v>231.13</v>
      </c>
      <c r="C237" s="6">
        <v>2118.3665999999998</v>
      </c>
      <c r="D237" s="8">
        <f t="shared" si="22"/>
        <v>3.2554909280320121E-3</v>
      </c>
      <c r="E237" s="8">
        <f t="shared" si="23"/>
        <v>-6.9176048803943901E-3</v>
      </c>
      <c r="F237" s="8">
        <f t="shared" si="25"/>
        <v>-3.6358301549177185E-2</v>
      </c>
      <c r="G237" s="8">
        <f t="shared" si="27"/>
        <v>2.0987473832427068E-2</v>
      </c>
      <c r="H237" s="8">
        <f t="shared" si="27"/>
        <v>-8.5701328383517468E-3</v>
      </c>
      <c r="I237" s="8">
        <f t="shared" si="21"/>
        <v>-8.4774540367833981E-3</v>
      </c>
      <c r="J237" s="9">
        <f t="shared" si="24"/>
        <v>1.173294496481541E-2</v>
      </c>
      <c r="K237" s="10">
        <f t="shared" si="26"/>
        <v>2.3127679912696049E-3</v>
      </c>
      <c r="L237" s="7"/>
    </row>
    <row r="238" spans="1:12" x14ac:dyDescent="0.25">
      <c r="A238" s="1">
        <v>42346</v>
      </c>
      <c r="B238" s="3">
        <v>226.72</v>
      </c>
      <c r="C238" s="6">
        <v>2104.8024999999998</v>
      </c>
      <c r="D238" s="8">
        <f t="shared" si="22"/>
        <v>-1.9080171332150675E-2</v>
      </c>
      <c r="E238" s="8">
        <f t="shared" si="23"/>
        <v>-6.4030937798963405E-3</v>
      </c>
      <c r="F238" s="8">
        <f t="shared" si="25"/>
        <v>1.173294496481541E-2</v>
      </c>
      <c r="G238" s="8">
        <f t="shared" si="27"/>
        <v>-3.6358301549177185E-2</v>
      </c>
      <c r="H238" s="8">
        <f t="shared" si="27"/>
        <v>2.0987473832427068E-2</v>
      </c>
      <c r="I238" s="8">
        <f t="shared" si="21"/>
        <v>-7.8247488311191434E-3</v>
      </c>
      <c r="J238" s="9">
        <f t="shared" si="24"/>
        <v>-1.1255422501031532E-2</v>
      </c>
      <c r="K238" s="10">
        <f t="shared" si="26"/>
        <v>5.2846503874481008E-4</v>
      </c>
      <c r="L238" s="7"/>
    </row>
    <row r="239" spans="1:12" x14ac:dyDescent="0.25">
      <c r="A239" s="1">
        <v>42347</v>
      </c>
      <c r="B239" s="3">
        <v>224.52</v>
      </c>
      <c r="C239" s="6">
        <v>2088.6495</v>
      </c>
      <c r="D239" s="8">
        <f t="shared" si="22"/>
        <v>-9.7035991531403409E-3</v>
      </c>
      <c r="E239" s="8">
        <f t="shared" si="23"/>
        <v>-7.6743542446380264E-3</v>
      </c>
      <c r="F239" s="8">
        <f t="shared" si="25"/>
        <v>-1.1255422501031532E-2</v>
      </c>
      <c r="G239" s="8">
        <f t="shared" si="27"/>
        <v>1.173294496481541E-2</v>
      </c>
      <c r="H239" s="8">
        <f t="shared" si="27"/>
        <v>-3.6358301549177185E-2</v>
      </c>
      <c r="I239" s="8">
        <f t="shared" si="21"/>
        <v>-9.4374610200084561E-3</v>
      </c>
      <c r="J239" s="9">
        <f t="shared" si="24"/>
        <v>-2.6613813313188482E-4</v>
      </c>
      <c r="K239" s="10">
        <f t="shared" si="26"/>
        <v>1.2076437091856353E-4</v>
      </c>
      <c r="L239" s="7"/>
    </row>
    <row r="240" spans="1:12" x14ac:dyDescent="0.25">
      <c r="A240" s="1">
        <v>42348</v>
      </c>
      <c r="B240" s="3">
        <v>227.07</v>
      </c>
      <c r="C240" s="6">
        <v>2093.5828000000001</v>
      </c>
      <c r="D240" s="8">
        <f t="shared" si="22"/>
        <v>1.1357562800641263E-2</v>
      </c>
      <c r="E240" s="8">
        <f t="shared" si="23"/>
        <v>2.3619568529809065E-3</v>
      </c>
      <c r="F240" s="8">
        <f t="shared" si="25"/>
        <v>-2.6613813313188482E-4</v>
      </c>
      <c r="G240" s="8">
        <f t="shared" si="27"/>
        <v>-1.1255422501031532E-2</v>
      </c>
      <c r="H240" s="8">
        <f t="shared" si="27"/>
        <v>1.173294496481541E-2</v>
      </c>
      <c r="I240" s="8">
        <f t="shared" si="21"/>
        <v>3.2945334748443215E-3</v>
      </c>
      <c r="J240" s="9">
        <f t="shared" si="24"/>
        <v>8.0630293257969408E-3</v>
      </c>
      <c r="K240" s="10">
        <f t="shared" si="26"/>
        <v>6.9375030558878865E-5</v>
      </c>
      <c r="L240" s="7"/>
    </row>
    <row r="241" spans="1:12" x14ac:dyDescent="0.25">
      <c r="A241" s="1">
        <v>42349</v>
      </c>
      <c r="B241" s="3">
        <v>217.02</v>
      </c>
      <c r="C241" s="6">
        <v>2053.2476000000001</v>
      </c>
      <c r="D241" s="8">
        <f t="shared" si="22"/>
        <v>-4.4259479455674433E-2</v>
      </c>
      <c r="E241" s="8">
        <f t="shared" si="23"/>
        <v>-1.9266111662743834E-2</v>
      </c>
      <c r="F241" s="8">
        <f t="shared" si="25"/>
        <v>8.0630293257969408E-3</v>
      </c>
      <c r="G241" s="8">
        <f t="shared" si="27"/>
        <v>-2.6613813313188482E-4</v>
      </c>
      <c r="H241" s="8">
        <f t="shared" si="27"/>
        <v>-1.1255422501031532E-2</v>
      </c>
      <c r="I241" s="8">
        <f t="shared" si="21"/>
        <v>-2.4142683904939368E-2</v>
      </c>
      <c r="J241" s="9">
        <f t="shared" si="24"/>
        <v>-2.0116795550735065E-2</v>
      </c>
      <c r="K241" s="10">
        <f t="shared" si="26"/>
        <v>7.9410253007201209E-4</v>
      </c>
      <c r="L241" s="7"/>
    </row>
    <row r="242" spans="1:12" x14ac:dyDescent="0.25">
      <c r="A242" s="1">
        <v>42352</v>
      </c>
      <c r="B242" s="3">
        <v>218.58</v>
      </c>
      <c r="C242" s="6">
        <v>2063.154</v>
      </c>
      <c r="D242" s="8">
        <f t="shared" si="22"/>
        <v>7.1882775781033637E-3</v>
      </c>
      <c r="E242" s="8">
        <f t="shared" si="23"/>
        <v>4.8247469033932955E-3</v>
      </c>
      <c r="F242" s="8">
        <f t="shared" si="25"/>
        <v>-2.0116795550735065E-2</v>
      </c>
      <c r="G242" s="8">
        <f t="shared" si="27"/>
        <v>8.0630293257969408E-3</v>
      </c>
      <c r="H242" s="8">
        <f t="shared" si="27"/>
        <v>-2.6613813313188482E-4</v>
      </c>
      <c r="I242" s="8">
        <f t="shared" si="21"/>
        <v>6.4188118136522775E-3</v>
      </c>
      <c r="J242" s="9">
        <f t="shared" si="24"/>
        <v>7.6946576445108619E-4</v>
      </c>
      <c r="K242" s="10">
        <f t="shared" si="26"/>
        <v>4.3623591172624153E-4</v>
      </c>
      <c r="L242" s="7"/>
    </row>
    <row r="243" spans="1:12" x14ac:dyDescent="0.25">
      <c r="A243" s="1">
        <v>42353</v>
      </c>
      <c r="B243" s="3">
        <v>221.09</v>
      </c>
      <c r="C243" s="6">
        <v>2085.0796999999998</v>
      </c>
      <c r="D243" s="8">
        <f t="shared" si="22"/>
        <v>1.1483209808765604E-2</v>
      </c>
      <c r="E243" s="8">
        <f t="shared" si="23"/>
        <v>1.0627272612708349E-2</v>
      </c>
      <c r="F243" s="8">
        <f t="shared" si="25"/>
        <v>7.6946576445108619E-4</v>
      </c>
      <c r="G243" s="8">
        <f t="shared" si="27"/>
        <v>-2.0116795550735065E-2</v>
      </c>
      <c r="H243" s="8">
        <f t="shared" si="27"/>
        <v>8.0630293257969408E-3</v>
      </c>
      <c r="I243" s="8">
        <f t="shared" si="21"/>
        <v>1.377985559444621E-2</v>
      </c>
      <c r="J243" s="9">
        <f t="shared" si="24"/>
        <v>-2.2966457856806056E-3</v>
      </c>
      <c r="K243" s="10">
        <f t="shared" si="26"/>
        <v>9.4010400378509663E-6</v>
      </c>
      <c r="L243" s="7"/>
    </row>
    <row r="244" spans="1:12" x14ac:dyDescent="0.25">
      <c r="A244" s="1">
        <v>42354</v>
      </c>
      <c r="B244" s="3">
        <v>234.51</v>
      </c>
      <c r="C244" s="6">
        <v>2115.4811</v>
      </c>
      <c r="D244" s="8">
        <f t="shared" si="22"/>
        <v>6.0699262743679094E-2</v>
      </c>
      <c r="E244" s="8">
        <f t="shared" si="23"/>
        <v>1.4580449850430277E-2</v>
      </c>
      <c r="F244" s="8">
        <f t="shared" si="25"/>
        <v>-2.2966457856806056E-3</v>
      </c>
      <c r="G244" s="8">
        <f t="shared" si="27"/>
        <v>7.6946576445108619E-4</v>
      </c>
      <c r="H244" s="8">
        <f t="shared" si="27"/>
        <v>-2.0116795550735065E-2</v>
      </c>
      <c r="I244" s="8">
        <f t="shared" si="21"/>
        <v>1.8794828759217265E-2</v>
      </c>
      <c r="J244" s="9">
        <f t="shared" si="24"/>
        <v>4.1904433984461829E-2</v>
      </c>
      <c r="K244" s="10">
        <f t="shared" si="26"/>
        <v>1.9537354528464945E-3</v>
      </c>
      <c r="L244" s="7"/>
    </row>
    <row r="245" spans="1:12" x14ac:dyDescent="0.25">
      <c r="A245" s="1">
        <v>42355</v>
      </c>
      <c r="B245" s="3">
        <v>233.39</v>
      </c>
      <c r="C245" s="6">
        <v>2083.9859999999999</v>
      </c>
      <c r="D245" s="8">
        <f t="shared" si="22"/>
        <v>-4.7759157392008866E-3</v>
      </c>
      <c r="E245" s="8">
        <f t="shared" si="23"/>
        <v>-1.4887913675995512E-2</v>
      </c>
      <c r="F245" s="8">
        <f t="shared" si="25"/>
        <v>4.1904433984461829E-2</v>
      </c>
      <c r="G245" s="8">
        <f t="shared" si="27"/>
        <v>-2.2966457856806056E-3</v>
      </c>
      <c r="H245" s="8">
        <f t="shared" si="27"/>
        <v>7.6946576445108619E-4</v>
      </c>
      <c r="I245" s="8">
        <f t="shared" si="21"/>
        <v>-1.8588532372322969E-2</v>
      </c>
      <c r="J245" s="9">
        <f t="shared" si="24"/>
        <v>1.3812616633122082E-2</v>
      </c>
      <c r="K245" s="10">
        <f t="shared" si="26"/>
        <v>7.8915020210103292E-4</v>
      </c>
      <c r="L245" s="7"/>
    </row>
    <row r="246" spans="1:12" x14ac:dyDescent="0.25">
      <c r="A246" s="1">
        <v>42356</v>
      </c>
      <c r="B246" s="3">
        <v>230.46</v>
      </c>
      <c r="C246" s="6">
        <v>2046.8968</v>
      </c>
      <c r="D246" s="8">
        <f t="shared" si="22"/>
        <v>-1.2554094005741367E-2</v>
      </c>
      <c r="E246" s="8">
        <f t="shared" si="23"/>
        <v>-1.7797240480502241E-2</v>
      </c>
      <c r="F246" s="8">
        <f t="shared" si="25"/>
        <v>1.3812616633122082E-2</v>
      </c>
      <c r="G246" s="8">
        <f t="shared" si="27"/>
        <v>4.1904433984461829E-2</v>
      </c>
      <c r="H246" s="8">
        <f t="shared" si="27"/>
        <v>-2.2966457856806056E-3</v>
      </c>
      <c r="I246" s="8">
        <f t="shared" si="21"/>
        <v>-2.2279284133445165E-2</v>
      </c>
      <c r="J246" s="9">
        <f t="shared" si="24"/>
        <v>9.7251901277037971E-3</v>
      </c>
      <c r="K246" s="10">
        <f t="shared" si="26"/>
        <v>1.6707055437195935E-5</v>
      </c>
      <c r="L246" s="7"/>
    </row>
    <row r="247" spans="1:12" x14ac:dyDescent="0.25">
      <c r="A247" s="1">
        <v>42359</v>
      </c>
      <c r="B247" s="3">
        <v>232.56</v>
      </c>
      <c r="C247" s="6">
        <v>2063.0614999999998</v>
      </c>
      <c r="D247" s="8">
        <f t="shared" si="22"/>
        <v>9.1122103618848094E-3</v>
      </c>
      <c r="E247" s="8">
        <f t="shared" si="23"/>
        <v>7.8971739073507852E-3</v>
      </c>
      <c r="F247" s="8">
        <f t="shared" si="25"/>
        <v>9.7251901277037971E-3</v>
      </c>
      <c r="G247" s="8">
        <f t="shared" si="27"/>
        <v>1.3812616633122082E-2</v>
      </c>
      <c r="H247" s="8">
        <f t="shared" si="27"/>
        <v>4.1904433984461829E-2</v>
      </c>
      <c r="I247" s="8">
        <f t="shared" si="21"/>
        <v>1.0316471354068912E-2</v>
      </c>
      <c r="J247" s="9">
        <f t="shared" si="24"/>
        <v>-1.2042609921841026E-3</v>
      </c>
      <c r="K247" s="10">
        <f t="shared" si="26"/>
        <v>1.1945290178201887E-4</v>
      </c>
      <c r="L247" s="7"/>
    </row>
    <row r="248" spans="1:12" x14ac:dyDescent="0.25">
      <c r="A248" s="1">
        <v>42360</v>
      </c>
      <c r="B248" s="3">
        <v>229.95</v>
      </c>
      <c r="C248" s="6">
        <v>2081.4665</v>
      </c>
      <c r="D248" s="8">
        <f t="shared" si="22"/>
        <v>-1.1222910216718285E-2</v>
      </c>
      <c r="E248" s="8">
        <f t="shared" si="23"/>
        <v>8.9212076324434175E-3</v>
      </c>
      <c r="F248" s="8">
        <f t="shared" si="25"/>
        <v>-1.2042609921841026E-3</v>
      </c>
      <c r="G248" s="8">
        <f t="shared" si="27"/>
        <v>9.7251901277037971E-3</v>
      </c>
      <c r="H248" s="8">
        <f t="shared" si="27"/>
        <v>1.3812616633122082E-2</v>
      </c>
      <c r="I248" s="8">
        <f t="shared" si="21"/>
        <v>1.161555341954177E-2</v>
      </c>
      <c r="J248" s="9">
        <f t="shared" si="24"/>
        <v>-2.2838463636260055E-2</v>
      </c>
      <c r="K248" s="10">
        <f t="shared" si="26"/>
        <v>4.6803872404494286E-4</v>
      </c>
      <c r="L248" s="7"/>
    </row>
    <row r="249" spans="1:12" x14ac:dyDescent="0.25">
      <c r="A249" s="1">
        <v>42361</v>
      </c>
      <c r="B249" s="3">
        <v>229.7</v>
      </c>
      <c r="C249" s="6">
        <v>2107.3620999999998</v>
      </c>
      <c r="D249" s="8">
        <f t="shared" si="22"/>
        <v>-1.0871928680148413E-3</v>
      </c>
      <c r="E249" s="8">
        <f t="shared" si="23"/>
        <v>1.2441036163685526E-2</v>
      </c>
      <c r="F249" s="8">
        <f t="shared" si="25"/>
        <v>-2.2838463636260055E-2</v>
      </c>
      <c r="G249" s="8">
        <f t="shared" si="27"/>
        <v>-1.2042609921841026E-3</v>
      </c>
      <c r="H249" s="8">
        <f t="shared" si="27"/>
        <v>9.7251901277037971E-3</v>
      </c>
      <c r="I249" s="8">
        <f t="shared" si="21"/>
        <v>1.6080783427530686E-2</v>
      </c>
      <c r="J249" s="9">
        <f t="shared" si="24"/>
        <v>-1.7167976295545527E-2</v>
      </c>
      <c r="K249" s="10">
        <f t="shared" si="26"/>
        <v>3.215442668120372E-5</v>
      </c>
      <c r="L249" s="7"/>
    </row>
    <row r="250" spans="1:12" x14ac:dyDescent="0.25">
      <c r="A250" s="1">
        <v>42362</v>
      </c>
      <c r="B250" s="3">
        <v>230.57</v>
      </c>
      <c r="C250" s="6">
        <v>2104.0012000000002</v>
      </c>
      <c r="D250" s="8">
        <f t="shared" si="22"/>
        <v>3.7875489769263471E-3</v>
      </c>
      <c r="E250" s="8">
        <f t="shared" si="23"/>
        <v>-1.5948374510482699E-3</v>
      </c>
      <c r="F250" s="8">
        <f t="shared" si="25"/>
        <v>-1.7167976295545527E-2</v>
      </c>
      <c r="G250" s="8">
        <f t="shared" si="27"/>
        <v>-2.2838463636260055E-2</v>
      </c>
      <c r="H250" s="8">
        <f t="shared" si="27"/>
        <v>-1.2042609921841026E-3</v>
      </c>
      <c r="I250" s="8">
        <f t="shared" si="21"/>
        <v>-1.7250282751014542E-3</v>
      </c>
      <c r="J250" s="9">
        <f t="shared" si="24"/>
        <v>5.5125772520278008E-3</v>
      </c>
      <c r="K250" s="10">
        <f t="shared" si="26"/>
        <v>5.1440750922434101E-4</v>
      </c>
      <c r="L250" s="7"/>
    </row>
    <row r="251" spans="1:12" x14ac:dyDescent="0.25">
      <c r="A251" s="1">
        <v>42366</v>
      </c>
      <c r="B251" s="3">
        <v>228.95</v>
      </c>
      <c r="C251" s="6">
        <v>2099.4225000000001</v>
      </c>
      <c r="D251" s="8">
        <f t="shared" si="22"/>
        <v>-7.0260658368391793E-3</v>
      </c>
      <c r="E251" s="8">
        <f t="shared" si="23"/>
        <v>-2.1761869717564775E-3</v>
      </c>
      <c r="F251" s="8">
        <f t="shared" si="25"/>
        <v>5.5125772520278008E-3</v>
      </c>
      <c r="G251" s="8">
        <f t="shared" si="27"/>
        <v>-1.7167976295545527E-2</v>
      </c>
      <c r="H251" s="8">
        <f t="shared" si="27"/>
        <v>-2.2838463636260055E-2</v>
      </c>
      <c r="I251" s="8">
        <f t="shared" si="21"/>
        <v>-2.4625242360425442E-3</v>
      </c>
      <c r="J251" s="9">
        <f t="shared" si="24"/>
        <v>-4.5635416007966355E-3</v>
      </c>
      <c r="K251" s="10">
        <f t="shared" si="26"/>
        <v>1.0152817113624403E-4</v>
      </c>
      <c r="L251" s="7"/>
    </row>
    <row r="252" spans="1:12" x14ac:dyDescent="0.25">
      <c r="A252" s="1">
        <v>42367</v>
      </c>
      <c r="B252" s="3">
        <v>237.19</v>
      </c>
      <c r="C252" s="6">
        <v>2122.1287000000002</v>
      </c>
      <c r="D252" s="8">
        <f t="shared" si="22"/>
        <v>3.5990390915046966E-2</v>
      </c>
      <c r="E252" s="8">
        <f t="shared" si="23"/>
        <v>1.0815450439346952E-2</v>
      </c>
      <c r="F252" s="8">
        <f t="shared" si="25"/>
        <v>-4.5635416007966355E-3</v>
      </c>
      <c r="G252" s="8">
        <f t="shared" si="27"/>
        <v>5.5125772520278008E-3</v>
      </c>
      <c r="H252" s="8">
        <f t="shared" si="27"/>
        <v>-1.7167976295545527E-2</v>
      </c>
      <c r="I252" s="8">
        <f t="shared" si="21"/>
        <v>1.4018576677273591E-2</v>
      </c>
      <c r="J252" s="9">
        <f t="shared" si="24"/>
        <v>2.1971814237773377E-2</v>
      </c>
      <c r="K252" s="10">
        <f t="shared" si="26"/>
        <v>7.0412510947953167E-4</v>
      </c>
      <c r="L252" s="7"/>
    </row>
    <row r="253" spans="1:12" x14ac:dyDescent="0.25">
      <c r="A253" s="1">
        <v>42368</v>
      </c>
      <c r="B253" s="3">
        <v>238.09</v>
      </c>
      <c r="C253" s="6">
        <v>2107.0322999999999</v>
      </c>
      <c r="D253" s="8">
        <f t="shared" si="22"/>
        <v>3.7944264092077962E-3</v>
      </c>
      <c r="E253" s="8">
        <f t="shared" si="23"/>
        <v>-7.1138004023979517E-3</v>
      </c>
      <c r="F253" s="8">
        <f t="shared" si="25"/>
        <v>2.1971814237773377E-2</v>
      </c>
      <c r="G253" s="8">
        <f t="shared" si="27"/>
        <v>-4.5635416007966355E-3</v>
      </c>
      <c r="H253" s="8">
        <f t="shared" si="27"/>
        <v>5.5125772520278008E-3</v>
      </c>
      <c r="I253" s="8">
        <f t="shared" si="21"/>
        <v>-8.7263463122188162E-3</v>
      </c>
      <c r="J253" s="9">
        <f t="shared" si="24"/>
        <v>1.2520772721426612E-2</v>
      </c>
      <c r="K253" s="10">
        <f t="shared" si="26"/>
        <v>8.932218574371015E-5</v>
      </c>
      <c r="L253" s="7"/>
    </row>
    <row r="254" spans="1:12" x14ac:dyDescent="0.25">
      <c r="A254" s="1">
        <v>42369</v>
      </c>
      <c r="B254" s="3">
        <v>240.01</v>
      </c>
      <c r="C254" s="6">
        <v>2087.2073</v>
      </c>
      <c r="D254" s="8">
        <f t="shared" si="22"/>
        <v>8.0641774119030174E-3</v>
      </c>
      <c r="E254" s="8">
        <f t="shared" si="23"/>
        <v>-9.4089682441031997E-3</v>
      </c>
      <c r="F254" s="8">
        <f t="shared" si="25"/>
        <v>1.2520772721426612E-2</v>
      </c>
      <c r="G254" s="8">
        <f t="shared" si="27"/>
        <v>2.1971814237773377E-2</v>
      </c>
      <c r="H254" s="8">
        <f t="shared" si="27"/>
        <v>-4.5635416007966355E-3</v>
      </c>
      <c r="I254" s="8">
        <f t="shared" si="21"/>
        <v>-1.163798028222271E-2</v>
      </c>
      <c r="J254" s="9">
        <f t="shared" si="24"/>
        <v>1.9702157694125727E-2</v>
      </c>
      <c r="K254" s="10">
        <f t="shared" si="26"/>
        <v>5.1572290126108664E-5</v>
      </c>
      <c r="L254" s="7"/>
    </row>
    <row r="255" spans="1:12" x14ac:dyDescent="0.25">
      <c r="A255" s="1">
        <v>42373</v>
      </c>
      <c r="B255" s="3">
        <v>223.41</v>
      </c>
      <c r="C255" s="6">
        <v>2055.7368999999999</v>
      </c>
      <c r="D255" s="8">
        <f t="shared" si="22"/>
        <v>-6.9163784842298237E-2</v>
      </c>
      <c r="E255" s="8">
        <f t="shared" si="23"/>
        <v>-1.5077754854536995E-2</v>
      </c>
      <c r="F255" s="8">
        <f t="shared" si="25"/>
        <v>1.9702157694125727E-2</v>
      </c>
      <c r="G255" s="8">
        <f t="shared" si="27"/>
        <v>1.2520772721426612E-2</v>
      </c>
      <c r="H255" s="8">
        <f t="shared" si="27"/>
        <v>2.1971814237773377E-2</v>
      </c>
      <c r="I255" s="8">
        <f t="shared" si="21"/>
        <v>-1.882936357181219E-2</v>
      </c>
      <c r="J255" s="9">
        <f t="shared" si="24"/>
        <v>-5.0334421270486047E-2</v>
      </c>
      <c r="K255" s="10">
        <f t="shared" si="26"/>
        <v>4.9051223930662996E-3</v>
      </c>
      <c r="L255" s="7"/>
    </row>
    <row r="256" spans="1:12" x14ac:dyDescent="0.25">
      <c r="A256" s="1">
        <v>42374</v>
      </c>
      <c r="B256" s="3">
        <v>223.43</v>
      </c>
      <c r="C256" s="6">
        <v>2059.8735999999999</v>
      </c>
      <c r="D256" s="8">
        <f t="shared" si="22"/>
        <v>8.9521507542267287E-5</v>
      </c>
      <c r="E256" s="8">
        <f t="shared" si="23"/>
        <v>2.0122711228269807E-3</v>
      </c>
      <c r="F256" s="8">
        <f t="shared" si="25"/>
        <v>-5.0334421270486047E-2</v>
      </c>
      <c r="G256" s="8">
        <f t="shared" si="27"/>
        <v>1.9702157694125727E-2</v>
      </c>
      <c r="H256" s="8">
        <f t="shared" si="27"/>
        <v>1.2520772721426612E-2</v>
      </c>
      <c r="I256" s="8">
        <f t="shared" si="21"/>
        <v>2.8509245882779592E-3</v>
      </c>
      <c r="J256" s="9">
        <f t="shared" si="24"/>
        <v>-2.761403080735692E-3</v>
      </c>
      <c r="K256" s="10">
        <f t="shared" si="26"/>
        <v>2.2631920596823184E-3</v>
      </c>
      <c r="L256" s="7"/>
    </row>
    <row r="257" spans="1:12" x14ac:dyDescent="0.25">
      <c r="A257" s="1">
        <v>42375</v>
      </c>
      <c r="B257" s="3">
        <v>219.04</v>
      </c>
      <c r="C257" s="6">
        <v>2033.5885000000001</v>
      </c>
      <c r="D257" s="8">
        <f t="shared" si="22"/>
        <v>-1.9648211967954188E-2</v>
      </c>
      <c r="E257" s="8">
        <f t="shared" si="23"/>
        <v>-1.2760540258392461E-2</v>
      </c>
      <c r="F257" s="8">
        <f t="shared" si="25"/>
        <v>-2.761403080735692E-3</v>
      </c>
      <c r="G257" s="8">
        <f t="shared" si="27"/>
        <v>-5.0334421270486047E-2</v>
      </c>
      <c r="H257" s="8">
        <f t="shared" si="27"/>
        <v>1.9702157694125727E-2</v>
      </c>
      <c r="I257" s="8">
        <f t="shared" si="21"/>
        <v>-1.5889761242376215E-2</v>
      </c>
      <c r="J257" s="9">
        <f t="shared" si="24"/>
        <v>-3.7584507255779727E-3</v>
      </c>
      <c r="K257" s="10">
        <f t="shared" si="26"/>
        <v>9.9410400608553875E-7</v>
      </c>
      <c r="L257" s="7"/>
    </row>
    <row r="258" spans="1:12" x14ac:dyDescent="0.25">
      <c r="A258" s="1">
        <v>42376</v>
      </c>
      <c r="B258" s="3">
        <v>215.65</v>
      </c>
      <c r="C258" s="6">
        <v>1985.4452000000001</v>
      </c>
      <c r="D258" s="8">
        <f t="shared" si="22"/>
        <v>-1.5476625273922462E-2</v>
      </c>
      <c r="E258" s="8">
        <f t="shared" si="23"/>
        <v>-2.3674061886168163E-2</v>
      </c>
      <c r="F258" s="8">
        <f t="shared" si="25"/>
        <v>-3.7584507255779727E-3</v>
      </c>
      <c r="G258" s="8">
        <f t="shared" si="27"/>
        <v>-2.761403080735692E-3</v>
      </c>
      <c r="H258" s="8">
        <f t="shared" si="27"/>
        <v>-5.0334421270486047E-2</v>
      </c>
      <c r="I258" s="8">
        <f t="shared" si="21"/>
        <v>-2.9734578918191628E-2</v>
      </c>
      <c r="J258" s="9">
        <f t="shared" si="24"/>
        <v>1.4257953644269166E-2</v>
      </c>
      <c r="K258" s="10">
        <f t="shared" si="26"/>
        <v>3.2459082641784706E-4</v>
      </c>
      <c r="L258" s="7"/>
    </row>
    <row r="259" spans="1:12" x14ac:dyDescent="0.25">
      <c r="A259" s="1">
        <v>42377</v>
      </c>
      <c r="B259" s="3">
        <v>211</v>
      </c>
      <c r="C259" s="6">
        <v>1963.9324999999999</v>
      </c>
      <c r="D259" s="8">
        <f t="shared" si="22"/>
        <v>-2.1562717366102491E-2</v>
      </c>
      <c r="E259" s="8">
        <f t="shared" si="23"/>
        <v>-1.0835202099760965E-2</v>
      </c>
      <c r="F259" s="8">
        <f t="shared" si="25"/>
        <v>1.4257953644269166E-2</v>
      </c>
      <c r="G259" s="8">
        <f t="shared" si="27"/>
        <v>-3.7584507255779727E-3</v>
      </c>
      <c r="H259" s="8">
        <f t="shared" si="27"/>
        <v>-2.761403080735692E-3</v>
      </c>
      <c r="I259" s="8">
        <f t="shared" ref="I259:I322" si="28">E$1263+D$1263*E259</f>
        <v>-1.3447290637589773E-2</v>
      </c>
      <c r="J259" s="9">
        <f t="shared" si="24"/>
        <v>-8.1154267285127174E-3</v>
      </c>
      <c r="K259" s="10">
        <f t="shared" si="26"/>
        <v>5.0056814930518156E-4</v>
      </c>
      <c r="L259" s="7"/>
    </row>
    <row r="260" spans="1:12" x14ac:dyDescent="0.25">
      <c r="A260" s="1">
        <v>42380</v>
      </c>
      <c r="B260" s="3">
        <v>207.85</v>
      </c>
      <c r="C260" s="6">
        <v>1965.6081999999999</v>
      </c>
      <c r="D260" s="8">
        <f t="shared" ref="D260:D323" si="29">B260/B259-1</f>
        <v>-1.492890995260665E-2</v>
      </c>
      <c r="E260" s="8">
        <f t="shared" ref="E260:E323" si="30">C260/C259-1</f>
        <v>8.5323706390116882E-4</v>
      </c>
      <c r="F260" s="8">
        <f t="shared" si="25"/>
        <v>-8.1154267285127174E-3</v>
      </c>
      <c r="G260" s="8">
        <f t="shared" si="27"/>
        <v>1.4257953644269166E-2</v>
      </c>
      <c r="H260" s="8">
        <f t="shared" si="27"/>
        <v>-3.7584507255779727E-3</v>
      </c>
      <c r="I260" s="8">
        <f t="shared" si="28"/>
        <v>1.3805820377076317E-3</v>
      </c>
      <c r="J260" s="9">
        <f t="shared" ref="J260:J323" si="31">D260-I260</f>
        <v>-1.6309491990314281E-2</v>
      </c>
      <c r="K260" s="10">
        <f t="shared" si="26"/>
        <v>6.7142705514663118E-5</v>
      </c>
      <c r="L260" s="7"/>
    </row>
    <row r="261" spans="1:12" x14ac:dyDescent="0.25">
      <c r="A261" s="1">
        <v>42381</v>
      </c>
      <c r="B261" s="3">
        <v>209.97</v>
      </c>
      <c r="C261" s="6">
        <v>1980.9556</v>
      </c>
      <c r="D261" s="8">
        <f t="shared" si="29"/>
        <v>1.0199663218667387E-2</v>
      </c>
      <c r="E261" s="8">
        <f t="shared" si="30"/>
        <v>7.807964985087068E-3</v>
      </c>
      <c r="F261" s="8">
        <f t="shared" ref="F261:F324" si="32">J260</f>
        <v>-1.6309491990314281E-2</v>
      </c>
      <c r="G261" s="8">
        <f t="shared" si="27"/>
        <v>-8.1154267285127174E-3</v>
      </c>
      <c r="H261" s="8">
        <f t="shared" si="27"/>
        <v>1.4257953644269166E-2</v>
      </c>
      <c r="I261" s="8">
        <f t="shared" si="28"/>
        <v>1.0203301535386939E-2</v>
      </c>
      <c r="J261" s="9">
        <f t="shared" si="31"/>
        <v>-3.638316719551879E-6</v>
      </c>
      <c r="K261" s="10">
        <f t="shared" ref="K261:K324" si="33">(J261-J260)^2</f>
        <v>2.6588086402468277E-4</v>
      </c>
      <c r="L261" s="7"/>
    </row>
    <row r="262" spans="1:12" x14ac:dyDescent="0.25">
      <c r="A262" s="1">
        <v>42382</v>
      </c>
      <c r="B262" s="3">
        <v>200.31</v>
      </c>
      <c r="C262" s="6">
        <v>1931.7224000000001</v>
      </c>
      <c r="D262" s="8">
        <f t="shared" si="29"/>
        <v>-4.6006572367481069E-2</v>
      </c>
      <c r="E262" s="8">
        <f t="shared" si="30"/>
        <v>-2.4853257690379271E-2</v>
      </c>
      <c r="F262" s="8">
        <f t="shared" si="32"/>
        <v>-3.638316719551879E-6</v>
      </c>
      <c r="G262" s="8">
        <f t="shared" ref="G262:H325" si="34">F261</f>
        <v>-1.6309491990314281E-2</v>
      </c>
      <c r="H262" s="8">
        <f t="shared" si="34"/>
        <v>-8.1154267285127174E-3</v>
      </c>
      <c r="I262" s="8">
        <f t="shared" si="28"/>
        <v>-3.1230498518684202E-2</v>
      </c>
      <c r="J262" s="9">
        <f t="shared" si="31"/>
        <v>-1.4776073848796867E-2</v>
      </c>
      <c r="K262" s="10">
        <f t="shared" si="33"/>
        <v>2.1822485154938037E-4</v>
      </c>
      <c r="L262" s="7"/>
    </row>
    <row r="263" spans="1:12" x14ac:dyDescent="0.25">
      <c r="A263" s="1">
        <v>42383</v>
      </c>
      <c r="B263" s="3">
        <v>206.18</v>
      </c>
      <c r="C263" s="6">
        <v>1964.0091</v>
      </c>
      <c r="D263" s="8">
        <f t="shared" si="29"/>
        <v>2.9304577904248452E-2</v>
      </c>
      <c r="E263" s="8">
        <f t="shared" si="30"/>
        <v>1.6713943991124136E-2</v>
      </c>
      <c r="F263" s="8">
        <f t="shared" si="32"/>
        <v>-1.4776073848796867E-2</v>
      </c>
      <c r="G263" s="8">
        <f t="shared" si="34"/>
        <v>-3.638316719551879E-6</v>
      </c>
      <c r="H263" s="8">
        <f t="shared" si="34"/>
        <v>-1.6309491990314281E-2</v>
      </c>
      <c r="I263" s="8">
        <f t="shared" si="28"/>
        <v>2.1501364595931147E-2</v>
      </c>
      <c r="J263" s="9">
        <f t="shared" si="31"/>
        <v>7.8032133083173055E-3</v>
      </c>
      <c r="K263" s="10">
        <f t="shared" si="33"/>
        <v>5.0982420852342105E-4</v>
      </c>
      <c r="L263" s="7"/>
    </row>
    <row r="264" spans="1:12" x14ac:dyDescent="0.25">
      <c r="A264" s="1">
        <v>42384</v>
      </c>
      <c r="B264" s="3">
        <v>204.99</v>
      </c>
      <c r="C264" s="6">
        <v>1921.6704</v>
      </c>
      <c r="D264" s="8">
        <f t="shared" si="29"/>
        <v>-5.771655834707512E-3</v>
      </c>
      <c r="E264" s="8">
        <f t="shared" si="30"/>
        <v>-2.155728300851556E-2</v>
      </c>
      <c r="F264" s="8">
        <f t="shared" si="32"/>
        <v>7.8032133083173055E-3</v>
      </c>
      <c r="G264" s="8">
        <f t="shared" si="34"/>
        <v>-1.4776073848796867E-2</v>
      </c>
      <c r="H264" s="8">
        <f t="shared" si="34"/>
        <v>-3.638316719551879E-6</v>
      </c>
      <c r="I264" s="8">
        <f t="shared" si="28"/>
        <v>-2.7049247947982111E-2</v>
      </c>
      <c r="J264" s="9">
        <f t="shared" si="31"/>
        <v>2.1277592113274599E-2</v>
      </c>
      <c r="K264" s="10">
        <f t="shared" si="33"/>
        <v>1.8155888417948236E-4</v>
      </c>
      <c r="L264" s="7"/>
    </row>
    <row r="265" spans="1:12" x14ac:dyDescent="0.25">
      <c r="A265" s="1">
        <v>42388</v>
      </c>
      <c r="B265" s="3">
        <v>204.72</v>
      </c>
      <c r="C265" s="6">
        <v>1922.6975</v>
      </c>
      <c r="D265" s="8">
        <f t="shared" si="29"/>
        <v>-1.3171374213376552E-3</v>
      </c>
      <c r="E265" s="8">
        <f t="shared" si="30"/>
        <v>5.3448291652924418E-4</v>
      </c>
      <c r="F265" s="8">
        <f t="shared" si="32"/>
        <v>2.1277592113274599E-2</v>
      </c>
      <c r="G265" s="8">
        <f t="shared" si="34"/>
        <v>7.8032133083173055E-3</v>
      </c>
      <c r="H265" s="8">
        <f t="shared" si="34"/>
        <v>-1.4776073848796867E-2</v>
      </c>
      <c r="I265" s="8">
        <f t="shared" si="28"/>
        <v>9.7621274204942273E-4</v>
      </c>
      <c r="J265" s="9">
        <f t="shared" si="31"/>
        <v>-2.2933501633870777E-3</v>
      </c>
      <c r="K265" s="10">
        <f t="shared" si="33"/>
        <v>5.5558931980971679E-4</v>
      </c>
      <c r="L265" s="7"/>
    </row>
    <row r="266" spans="1:12" x14ac:dyDescent="0.25">
      <c r="A266" s="1">
        <v>42389</v>
      </c>
      <c r="B266" s="3">
        <v>198.7</v>
      </c>
      <c r="C266" s="6">
        <v>1900.5</v>
      </c>
      <c r="D266" s="8">
        <f t="shared" si="29"/>
        <v>-2.9406017975771803E-2</v>
      </c>
      <c r="E266" s="8">
        <f t="shared" si="30"/>
        <v>-1.1544977824124669E-2</v>
      </c>
      <c r="F266" s="8">
        <f t="shared" si="32"/>
        <v>-2.2933501633870777E-3</v>
      </c>
      <c r="G266" s="8">
        <f t="shared" si="34"/>
        <v>2.1277592113274599E-2</v>
      </c>
      <c r="H266" s="8">
        <f t="shared" si="34"/>
        <v>7.8032133083173055E-3</v>
      </c>
      <c r="I266" s="8">
        <f t="shared" si="28"/>
        <v>-1.434770718778248E-2</v>
      </c>
      <c r="J266" s="9">
        <f t="shared" si="31"/>
        <v>-1.5058310787989323E-2</v>
      </c>
      <c r="K266" s="10">
        <f t="shared" si="33"/>
        <v>1.6294421974764574E-4</v>
      </c>
      <c r="L266" s="7"/>
    </row>
    <row r="267" spans="1:12" x14ac:dyDescent="0.25">
      <c r="A267" s="1">
        <v>42390</v>
      </c>
      <c r="B267" s="3">
        <v>199.97</v>
      </c>
      <c r="C267" s="6">
        <v>1910.4345000000001</v>
      </c>
      <c r="D267" s="8">
        <f t="shared" si="29"/>
        <v>6.3915450427780574E-3</v>
      </c>
      <c r="E267" s="8">
        <f t="shared" si="30"/>
        <v>5.2273086029992477E-3</v>
      </c>
      <c r="F267" s="8">
        <f t="shared" si="32"/>
        <v>-1.5058310787989323E-2</v>
      </c>
      <c r="G267" s="8">
        <f t="shared" si="34"/>
        <v>-2.2933501633870777E-3</v>
      </c>
      <c r="H267" s="8">
        <f t="shared" si="34"/>
        <v>2.1277592113274599E-2</v>
      </c>
      <c r="I267" s="8">
        <f t="shared" si="28"/>
        <v>6.929498787518357E-3</v>
      </c>
      <c r="J267" s="9">
        <f t="shared" si="31"/>
        <v>-5.3795374474029968E-4</v>
      </c>
      <c r="K267" s="10">
        <f t="shared" si="33"/>
        <v>2.1084076866343152E-4</v>
      </c>
      <c r="L267" s="7"/>
    </row>
    <row r="268" spans="1:12" x14ac:dyDescent="0.25">
      <c r="A268" s="1">
        <v>42391</v>
      </c>
      <c r="B268" s="3">
        <v>202.55</v>
      </c>
      <c r="C268" s="6">
        <v>1949.1851999999999</v>
      </c>
      <c r="D268" s="8">
        <f t="shared" si="29"/>
        <v>1.2901935290293709E-2</v>
      </c>
      <c r="E268" s="8">
        <f t="shared" si="30"/>
        <v>2.0283710328723448E-2</v>
      </c>
      <c r="F268" s="8">
        <f t="shared" si="32"/>
        <v>-5.3795374474029968E-4</v>
      </c>
      <c r="G268" s="8">
        <f t="shared" si="34"/>
        <v>-1.5058310787989323E-2</v>
      </c>
      <c r="H268" s="8">
        <f t="shared" si="34"/>
        <v>-2.2933501633870777E-3</v>
      </c>
      <c r="I268" s="8">
        <f t="shared" si="28"/>
        <v>2.6029945357941207E-2</v>
      </c>
      <c r="J268" s="9">
        <f t="shared" si="31"/>
        <v>-1.3128010067647498E-2</v>
      </c>
      <c r="K268" s="10">
        <f t="shared" si="33"/>
        <v>1.5850951821397551E-4</v>
      </c>
      <c r="L268" s="7"/>
    </row>
    <row r="269" spans="1:12" x14ac:dyDescent="0.25">
      <c r="A269" s="1">
        <v>42394</v>
      </c>
      <c r="B269" s="3">
        <v>196.38</v>
      </c>
      <c r="C269" s="6">
        <v>1918.7198000000001</v>
      </c>
      <c r="D269" s="8">
        <f t="shared" si="29"/>
        <v>-3.0461614416193661E-2</v>
      </c>
      <c r="E269" s="8">
        <f t="shared" si="30"/>
        <v>-1.5629812908491081E-2</v>
      </c>
      <c r="F269" s="8">
        <f t="shared" si="32"/>
        <v>-1.3128010067647498E-2</v>
      </c>
      <c r="G269" s="8">
        <f t="shared" si="34"/>
        <v>-5.3795374474029968E-4</v>
      </c>
      <c r="H269" s="8">
        <f t="shared" si="34"/>
        <v>-1.5058310787989323E-2</v>
      </c>
      <c r="I269" s="8">
        <f t="shared" si="28"/>
        <v>-1.9529700581637454E-2</v>
      </c>
      <c r="J269" s="9">
        <f t="shared" si="31"/>
        <v>-1.0931913834556207E-2</v>
      </c>
      <c r="K269" s="10">
        <f t="shared" si="33"/>
        <v>4.8228386649977577E-6</v>
      </c>
      <c r="L269" s="7"/>
    </row>
    <row r="270" spans="1:12" x14ac:dyDescent="0.25">
      <c r="A270" s="1">
        <v>42395</v>
      </c>
      <c r="B270" s="3">
        <v>193.56</v>
      </c>
      <c r="C270" s="6">
        <v>1945.8596</v>
      </c>
      <c r="D270" s="8">
        <f t="shared" si="29"/>
        <v>-1.4359914451573474E-2</v>
      </c>
      <c r="E270" s="8">
        <f t="shared" si="30"/>
        <v>1.4144743802612547E-2</v>
      </c>
      <c r="F270" s="8">
        <f t="shared" si="32"/>
        <v>-1.0931913834556207E-2</v>
      </c>
      <c r="G270" s="8">
        <f t="shared" si="34"/>
        <v>-1.3128010067647498E-2</v>
      </c>
      <c r="H270" s="8">
        <f t="shared" si="34"/>
        <v>-5.3795374474029968E-4</v>
      </c>
      <c r="I270" s="8">
        <f t="shared" si="28"/>
        <v>1.8242095095600014E-2</v>
      </c>
      <c r="J270" s="9">
        <f t="shared" si="31"/>
        <v>-3.2602009547173488E-2</v>
      </c>
      <c r="K270" s="10">
        <f t="shared" si="33"/>
        <v>4.6959304819399391E-4</v>
      </c>
      <c r="L270" s="7"/>
    </row>
    <row r="271" spans="1:12" x14ac:dyDescent="0.25">
      <c r="A271" s="1">
        <v>42396</v>
      </c>
      <c r="B271" s="3">
        <v>188.07</v>
      </c>
      <c r="C271" s="6">
        <v>1924.8513</v>
      </c>
      <c r="D271" s="8">
        <f t="shared" si="29"/>
        <v>-2.8363298202107923E-2</v>
      </c>
      <c r="E271" s="8">
        <f t="shared" si="30"/>
        <v>-1.0796411005192796E-2</v>
      </c>
      <c r="F271" s="8">
        <f t="shared" si="32"/>
        <v>-3.2602009547173488E-2</v>
      </c>
      <c r="G271" s="8">
        <f t="shared" si="34"/>
        <v>-1.0931913834556207E-2</v>
      </c>
      <c r="H271" s="8">
        <f t="shared" si="34"/>
        <v>-1.3128010067647498E-2</v>
      </c>
      <c r="I271" s="8">
        <f t="shared" si="28"/>
        <v>-1.3398080524662086E-2</v>
      </c>
      <c r="J271" s="9">
        <f t="shared" si="31"/>
        <v>-1.4965217677445837E-2</v>
      </c>
      <c r="K271" s="10">
        <f t="shared" si="33"/>
        <v>3.1105642745609134E-4</v>
      </c>
      <c r="L271" s="7"/>
    </row>
    <row r="272" spans="1:12" x14ac:dyDescent="0.25">
      <c r="A272" s="1">
        <v>42397</v>
      </c>
      <c r="B272" s="3">
        <v>189.7</v>
      </c>
      <c r="C272" s="6">
        <v>1935.6647</v>
      </c>
      <c r="D272" s="8">
        <f t="shared" si="29"/>
        <v>8.6669856968148995E-3</v>
      </c>
      <c r="E272" s="8">
        <f t="shared" si="30"/>
        <v>5.6177846049718649E-3</v>
      </c>
      <c r="F272" s="8">
        <f t="shared" si="32"/>
        <v>-1.4965217677445837E-2</v>
      </c>
      <c r="G272" s="8">
        <f t="shared" si="34"/>
        <v>-3.2602009547173488E-2</v>
      </c>
      <c r="H272" s="8">
        <f t="shared" si="34"/>
        <v>-1.0931913834556207E-2</v>
      </c>
      <c r="I272" s="8">
        <f t="shared" si="28"/>
        <v>7.4248539293759021E-3</v>
      </c>
      <c r="J272" s="9">
        <f t="shared" si="31"/>
        <v>1.2421317674389974E-3</v>
      </c>
      <c r="K272" s="10">
        <f t="shared" si="33"/>
        <v>2.626781760286087E-4</v>
      </c>
      <c r="L272" s="7"/>
    </row>
    <row r="273" spans="1:12" x14ac:dyDescent="0.25">
      <c r="A273" s="1">
        <v>42398</v>
      </c>
      <c r="B273" s="3">
        <v>191.2</v>
      </c>
      <c r="C273" s="6">
        <v>1983.6285</v>
      </c>
      <c r="D273" s="8">
        <f t="shared" si="29"/>
        <v>7.9072219293621071E-3</v>
      </c>
      <c r="E273" s="8">
        <f t="shared" si="30"/>
        <v>2.4778981607713302E-2</v>
      </c>
      <c r="F273" s="8">
        <f t="shared" si="32"/>
        <v>1.2421317674389974E-3</v>
      </c>
      <c r="G273" s="8">
        <f t="shared" si="34"/>
        <v>-1.4965217677445837E-2</v>
      </c>
      <c r="H273" s="8">
        <f t="shared" si="34"/>
        <v>-3.2602009547173488E-2</v>
      </c>
      <c r="I273" s="8">
        <f t="shared" si="28"/>
        <v>3.1732615255304901E-2</v>
      </c>
      <c r="J273" s="9">
        <f t="shared" si="31"/>
        <v>-2.3825393325942794E-2</v>
      </c>
      <c r="K273" s="10">
        <f t="shared" si="33"/>
        <v>6.2838081430732578E-4</v>
      </c>
      <c r="L273" s="7"/>
    </row>
    <row r="274" spans="1:12" x14ac:dyDescent="0.25">
      <c r="A274" s="1">
        <v>42401</v>
      </c>
      <c r="B274" s="3">
        <v>196.94</v>
      </c>
      <c r="C274" s="6">
        <v>1982.8099</v>
      </c>
      <c r="D274" s="8">
        <f t="shared" si="29"/>
        <v>3.0020920502092041E-2</v>
      </c>
      <c r="E274" s="8">
        <f t="shared" si="30"/>
        <v>-4.1267807959000091E-4</v>
      </c>
      <c r="F274" s="8">
        <f t="shared" si="32"/>
        <v>-2.3825393325942794E-2</v>
      </c>
      <c r="G274" s="8">
        <f t="shared" si="34"/>
        <v>1.2421317674389974E-3</v>
      </c>
      <c r="H274" s="8">
        <f t="shared" si="34"/>
        <v>-1.4965217677445837E-2</v>
      </c>
      <c r="I274" s="8">
        <f t="shared" si="28"/>
        <v>-2.2534911379923665E-4</v>
      </c>
      <c r="J274" s="9">
        <f t="shared" si="31"/>
        <v>3.0246269615891278E-2</v>
      </c>
      <c r="K274" s="10">
        <f t="shared" si="33"/>
        <v>2.9237447332953123E-3</v>
      </c>
      <c r="L274" s="7"/>
    </row>
    <row r="275" spans="1:12" x14ac:dyDescent="0.25">
      <c r="A275" s="1">
        <v>42402</v>
      </c>
      <c r="B275" s="3">
        <v>182.78</v>
      </c>
      <c r="C275" s="6">
        <v>1945.7007000000001</v>
      </c>
      <c r="D275" s="8">
        <f t="shared" si="29"/>
        <v>-7.1900071087640849E-2</v>
      </c>
      <c r="E275" s="8">
        <f t="shared" si="30"/>
        <v>-1.8715460317199284E-2</v>
      </c>
      <c r="F275" s="8">
        <f t="shared" si="32"/>
        <v>3.0246269615891278E-2</v>
      </c>
      <c r="G275" s="8">
        <f t="shared" si="34"/>
        <v>-2.3825393325942794E-2</v>
      </c>
      <c r="H275" s="8">
        <f t="shared" si="34"/>
        <v>1.2421317674389974E-3</v>
      </c>
      <c r="I275" s="8">
        <f t="shared" si="28"/>
        <v>-2.3444131435624242E-2</v>
      </c>
      <c r="J275" s="9">
        <f t="shared" si="31"/>
        <v>-4.8455939652016611E-2</v>
      </c>
      <c r="K275" s="10">
        <f t="shared" si="33"/>
        <v>6.1940377436495659E-3</v>
      </c>
      <c r="L275" s="7"/>
    </row>
    <row r="276" spans="1:12" x14ac:dyDescent="0.25">
      <c r="A276" s="1">
        <v>42403</v>
      </c>
      <c r="B276" s="3">
        <v>173.48</v>
      </c>
      <c r="C276" s="6">
        <v>1956.0816</v>
      </c>
      <c r="D276" s="8">
        <f t="shared" si="29"/>
        <v>-5.088084035452467E-2</v>
      </c>
      <c r="E276" s="8">
        <f t="shared" si="30"/>
        <v>5.3353015702775064E-3</v>
      </c>
      <c r="F276" s="8">
        <f t="shared" si="32"/>
        <v>-4.8455939652016611E-2</v>
      </c>
      <c r="G276" s="8">
        <f t="shared" si="34"/>
        <v>3.0246269615891278E-2</v>
      </c>
      <c r="H276" s="8">
        <f t="shared" si="34"/>
        <v>-2.3825393325942794E-2</v>
      </c>
      <c r="I276" s="8">
        <f t="shared" si="28"/>
        <v>7.0664979151356553E-3</v>
      </c>
      <c r="J276" s="9">
        <f t="shared" si="31"/>
        <v>-5.7947338269660323E-2</v>
      </c>
      <c r="K276" s="10">
        <f t="shared" si="33"/>
        <v>9.0086647719008967E-5</v>
      </c>
      <c r="L276" s="7"/>
    </row>
    <row r="277" spans="1:12" x14ac:dyDescent="0.25">
      <c r="A277" s="1">
        <v>42404</v>
      </c>
      <c r="B277" s="3">
        <v>175.33</v>
      </c>
      <c r="C277" s="6">
        <v>1959.4654</v>
      </c>
      <c r="D277" s="8">
        <f t="shared" si="29"/>
        <v>1.06640534931981E-2</v>
      </c>
      <c r="E277" s="8">
        <f t="shared" si="30"/>
        <v>1.729886933142355E-3</v>
      </c>
      <c r="F277" s="8">
        <f t="shared" si="32"/>
        <v>-5.7947338269660323E-2</v>
      </c>
      <c r="G277" s="8">
        <f t="shared" si="34"/>
        <v>-4.8455939652016611E-2</v>
      </c>
      <c r="H277" s="8">
        <f t="shared" si="34"/>
        <v>3.0246269615891278E-2</v>
      </c>
      <c r="I277" s="8">
        <f t="shared" si="28"/>
        <v>2.4926939681299762E-3</v>
      </c>
      <c r="J277" s="9">
        <f t="shared" si="31"/>
        <v>8.171359525068124E-3</v>
      </c>
      <c r="K277" s="10">
        <f t="shared" si="33"/>
        <v>4.3716821980706293E-3</v>
      </c>
      <c r="L277" s="7"/>
    </row>
    <row r="278" spans="1:12" x14ac:dyDescent="0.25">
      <c r="A278" s="1">
        <v>42405</v>
      </c>
      <c r="B278" s="3">
        <v>162.6</v>
      </c>
      <c r="C278" s="6">
        <v>1923.3495</v>
      </c>
      <c r="D278" s="8">
        <f t="shared" si="29"/>
        <v>-7.2605943078765889E-2</v>
      </c>
      <c r="E278" s="8">
        <f t="shared" si="30"/>
        <v>-1.8431506879376336E-2</v>
      </c>
      <c r="F278" s="8">
        <f t="shared" si="32"/>
        <v>8.171359525068124E-3</v>
      </c>
      <c r="G278" s="8">
        <f t="shared" si="34"/>
        <v>-5.7947338269660323E-2</v>
      </c>
      <c r="H278" s="8">
        <f t="shared" si="34"/>
        <v>-4.8455939652016611E-2</v>
      </c>
      <c r="I278" s="8">
        <f t="shared" si="28"/>
        <v>-2.3083910078196015E-2</v>
      </c>
      <c r="J278" s="9">
        <f t="shared" si="31"/>
        <v>-4.9522033000569871E-2</v>
      </c>
      <c r="K278" s="10">
        <f t="shared" si="33"/>
        <v>3.3285275411173419E-3</v>
      </c>
      <c r="L278" s="7"/>
    </row>
    <row r="279" spans="1:12" x14ac:dyDescent="0.25">
      <c r="A279" s="1">
        <v>42408</v>
      </c>
      <c r="B279" s="3">
        <v>147.99</v>
      </c>
      <c r="C279" s="6">
        <v>1896.3117</v>
      </c>
      <c r="D279" s="8">
        <f t="shared" si="29"/>
        <v>-8.9852398523985189E-2</v>
      </c>
      <c r="E279" s="8">
        <f t="shared" si="30"/>
        <v>-1.4057663466780279E-2</v>
      </c>
      <c r="F279" s="8">
        <f t="shared" si="32"/>
        <v>-4.9522033000569871E-2</v>
      </c>
      <c r="G279" s="8">
        <f t="shared" si="34"/>
        <v>8.171359525068124E-3</v>
      </c>
      <c r="H279" s="8">
        <f t="shared" si="34"/>
        <v>-5.7947338269660323E-2</v>
      </c>
      <c r="I279" s="8">
        <f t="shared" si="28"/>
        <v>-1.7535282728080019E-2</v>
      </c>
      <c r="J279" s="9">
        <f t="shared" si="31"/>
        <v>-7.2317115795905162E-2</v>
      </c>
      <c r="K279" s="10">
        <f t="shared" si="33"/>
        <v>5.1961579964619102E-4</v>
      </c>
      <c r="L279" s="7"/>
    </row>
    <row r="280" spans="1:12" x14ac:dyDescent="0.25">
      <c r="A280" s="1">
        <v>42409</v>
      </c>
      <c r="B280" s="3">
        <v>148.25</v>
      </c>
      <c r="C280" s="6">
        <v>1895.4484</v>
      </c>
      <c r="D280" s="8">
        <f t="shared" si="29"/>
        <v>1.7568754645582718E-3</v>
      </c>
      <c r="E280" s="8">
        <f t="shared" si="30"/>
        <v>-4.5525216134034707E-4</v>
      </c>
      <c r="F280" s="8">
        <f t="shared" si="32"/>
        <v>-7.2317115795905162E-2</v>
      </c>
      <c r="G280" s="8">
        <f t="shared" si="34"/>
        <v>-4.9522033000569871E-2</v>
      </c>
      <c r="H280" s="8">
        <f t="shared" si="34"/>
        <v>8.171359525068124E-3</v>
      </c>
      <c r="I280" s="8">
        <f t="shared" si="28"/>
        <v>-2.7935829797024337E-4</v>
      </c>
      <c r="J280" s="9">
        <f t="shared" si="31"/>
        <v>2.0362337625285153E-3</v>
      </c>
      <c r="K280" s="10">
        <f t="shared" si="33"/>
        <v>5.5284205905586289E-3</v>
      </c>
      <c r="L280" s="7"/>
    </row>
    <row r="281" spans="1:12" x14ac:dyDescent="0.25">
      <c r="A281" s="1">
        <v>42410</v>
      </c>
      <c r="B281" s="3">
        <v>143.66999999999999</v>
      </c>
      <c r="C281" s="6">
        <v>1895.7371000000001</v>
      </c>
      <c r="D281" s="8">
        <f t="shared" si="29"/>
        <v>-3.0893760539629112E-2</v>
      </c>
      <c r="E281" s="8">
        <f t="shared" si="30"/>
        <v>1.5231224442735503E-4</v>
      </c>
      <c r="F281" s="8">
        <f t="shared" si="32"/>
        <v>2.0362337625285153E-3</v>
      </c>
      <c r="G281" s="8">
        <f t="shared" si="34"/>
        <v>-7.2317115795905162E-2</v>
      </c>
      <c r="H281" s="8">
        <f t="shared" si="34"/>
        <v>-4.9522033000569871E-2</v>
      </c>
      <c r="I281" s="8">
        <f t="shared" si="28"/>
        <v>4.913936839345517E-4</v>
      </c>
      <c r="J281" s="9">
        <f t="shared" si="31"/>
        <v>-3.1385154223563666E-2</v>
      </c>
      <c r="K281" s="10">
        <f t="shared" si="33"/>
        <v>1.116989174916907E-3</v>
      </c>
      <c r="L281" s="7"/>
    </row>
    <row r="282" spans="1:12" x14ac:dyDescent="0.25">
      <c r="A282" s="1">
        <v>42411</v>
      </c>
      <c r="B282" s="3">
        <v>150.47</v>
      </c>
      <c r="C282" s="6">
        <v>1872.7741000000001</v>
      </c>
      <c r="D282" s="8">
        <f t="shared" si="29"/>
        <v>4.7330688383100172E-2</v>
      </c>
      <c r="E282" s="8">
        <f t="shared" si="30"/>
        <v>-1.2112966507855982E-2</v>
      </c>
      <c r="F282" s="8">
        <f t="shared" si="32"/>
        <v>-3.1385154223563666E-2</v>
      </c>
      <c r="G282" s="8">
        <f t="shared" si="34"/>
        <v>2.0362337625285153E-3</v>
      </c>
      <c r="H282" s="8">
        <f t="shared" si="34"/>
        <v>-7.2317115795905162E-2</v>
      </c>
      <c r="I282" s="8">
        <f t="shared" si="28"/>
        <v>-1.5068253683807441E-2</v>
      </c>
      <c r="J282" s="9">
        <f t="shared" si="31"/>
        <v>6.2398942066907617E-2</v>
      </c>
      <c r="K282" s="10">
        <f t="shared" si="33"/>
        <v>8.7954567170203894E-3</v>
      </c>
      <c r="L282" s="7"/>
    </row>
    <row r="283" spans="1:12" x14ac:dyDescent="0.25">
      <c r="A283" s="1">
        <v>42412</v>
      </c>
      <c r="B283" s="3">
        <v>151.04</v>
      </c>
      <c r="C283" s="6">
        <v>1909.5333000000001</v>
      </c>
      <c r="D283" s="8">
        <f t="shared" si="29"/>
        <v>3.7881305243570029E-3</v>
      </c>
      <c r="E283" s="8">
        <f t="shared" si="30"/>
        <v>1.9628208228637867E-2</v>
      </c>
      <c r="F283" s="8">
        <f t="shared" si="32"/>
        <v>6.2398942066907617E-2</v>
      </c>
      <c r="G283" s="8">
        <f t="shared" si="34"/>
        <v>-3.1385154223563666E-2</v>
      </c>
      <c r="H283" s="8">
        <f t="shared" si="34"/>
        <v>2.0362337625285153E-3</v>
      </c>
      <c r="I283" s="8">
        <f t="shared" si="28"/>
        <v>2.5198379950245341E-2</v>
      </c>
      <c r="J283" s="9">
        <f t="shared" si="31"/>
        <v>-2.1410249425888338E-2</v>
      </c>
      <c r="K283" s="10">
        <f t="shared" si="33"/>
        <v>7.0239805786761408E-3</v>
      </c>
      <c r="L283" s="7"/>
    </row>
    <row r="284" spans="1:12" x14ac:dyDescent="0.25">
      <c r="A284" s="1">
        <v>42416</v>
      </c>
      <c r="B284" s="3">
        <v>155.16999999999999</v>
      </c>
      <c r="C284" s="6">
        <v>1941.7076999999999</v>
      </c>
      <c r="D284" s="8">
        <f t="shared" si="29"/>
        <v>2.734375E-2</v>
      </c>
      <c r="E284" s="8">
        <f t="shared" si="30"/>
        <v>1.684935266643417E-2</v>
      </c>
      <c r="F284" s="8">
        <f t="shared" si="32"/>
        <v>-2.1410249425888338E-2</v>
      </c>
      <c r="G284" s="8">
        <f t="shared" si="34"/>
        <v>6.2398942066907617E-2</v>
      </c>
      <c r="H284" s="8">
        <f t="shared" si="34"/>
        <v>-3.1385154223563666E-2</v>
      </c>
      <c r="I284" s="8">
        <f t="shared" si="28"/>
        <v>2.1673143100187722E-2</v>
      </c>
      <c r="J284" s="9">
        <f t="shared" si="31"/>
        <v>5.6706068998122784E-3</v>
      </c>
      <c r="K284" s="10">
        <f t="shared" si="33"/>
        <v>7.3337277933323904E-4</v>
      </c>
      <c r="L284" s="7"/>
    </row>
    <row r="285" spans="1:12" x14ac:dyDescent="0.25">
      <c r="A285" s="1">
        <v>42417</v>
      </c>
      <c r="B285" s="3">
        <v>168.68</v>
      </c>
      <c r="C285" s="6">
        <v>1973.9034999999999</v>
      </c>
      <c r="D285" s="8">
        <f t="shared" si="29"/>
        <v>8.706579880131482E-2</v>
      </c>
      <c r="E285" s="8">
        <f t="shared" si="30"/>
        <v>1.6581177486189036E-2</v>
      </c>
      <c r="F285" s="8">
        <f t="shared" si="32"/>
        <v>5.6706068998122784E-3</v>
      </c>
      <c r="G285" s="8">
        <f t="shared" si="34"/>
        <v>-2.1410249425888338E-2</v>
      </c>
      <c r="H285" s="8">
        <f t="shared" si="34"/>
        <v>6.2398942066907617E-2</v>
      </c>
      <c r="I285" s="8">
        <f t="shared" si="28"/>
        <v>2.1332937930646171E-2</v>
      </c>
      <c r="J285" s="9">
        <f t="shared" si="31"/>
        <v>6.5732860870668652E-2</v>
      </c>
      <c r="K285" s="10">
        <f t="shared" si="33"/>
        <v>3.6074743520596525E-3</v>
      </c>
      <c r="L285" s="7"/>
    </row>
    <row r="286" spans="1:12" x14ac:dyDescent="0.25">
      <c r="A286" s="1">
        <v>42418</v>
      </c>
      <c r="B286" s="3">
        <v>166.77</v>
      </c>
      <c r="C286" s="6">
        <v>1964.7988</v>
      </c>
      <c r="D286" s="8">
        <f t="shared" si="29"/>
        <v>-1.1323215556082511E-2</v>
      </c>
      <c r="E286" s="8">
        <f t="shared" si="30"/>
        <v>-4.6125355165538284E-3</v>
      </c>
      <c r="F286" s="8">
        <f t="shared" si="32"/>
        <v>6.5732860870668652E-2</v>
      </c>
      <c r="G286" s="8">
        <f t="shared" si="34"/>
        <v>5.6706068998122784E-3</v>
      </c>
      <c r="H286" s="8">
        <f t="shared" si="34"/>
        <v>-2.1410249425888338E-2</v>
      </c>
      <c r="I286" s="8">
        <f t="shared" si="28"/>
        <v>-5.5532590646252978E-3</v>
      </c>
      <c r="J286" s="9">
        <f t="shared" si="31"/>
        <v>-5.7699564914572132E-3</v>
      </c>
      <c r="K286" s="10">
        <f t="shared" si="33"/>
        <v>5.1126528907215283E-3</v>
      </c>
      <c r="L286" s="7"/>
    </row>
    <row r="287" spans="1:12" x14ac:dyDescent="0.25">
      <c r="A287" s="1">
        <v>42419</v>
      </c>
      <c r="B287" s="3">
        <v>166.58</v>
      </c>
      <c r="C287" s="6">
        <v>1965.0319</v>
      </c>
      <c r="D287" s="8">
        <f t="shared" si="29"/>
        <v>-1.1392936379444052E-3</v>
      </c>
      <c r="E287" s="8">
        <f t="shared" si="30"/>
        <v>1.1863810177414891E-4</v>
      </c>
      <c r="F287" s="8">
        <f t="shared" si="32"/>
        <v>-5.7699564914572132E-3</v>
      </c>
      <c r="G287" s="8">
        <f t="shared" si="34"/>
        <v>6.5732860870668652E-2</v>
      </c>
      <c r="H287" s="8">
        <f t="shared" si="34"/>
        <v>5.6706068998122784E-3</v>
      </c>
      <c r="I287" s="8">
        <f t="shared" si="28"/>
        <v>4.4867490063764653E-4</v>
      </c>
      <c r="J287" s="9">
        <f t="shared" si="31"/>
        <v>-1.5879685385820517E-3</v>
      </c>
      <c r="K287" s="10">
        <f t="shared" si="33"/>
        <v>1.7489023237992983E-5</v>
      </c>
      <c r="L287" s="7"/>
    </row>
    <row r="288" spans="1:12" x14ac:dyDescent="0.25">
      <c r="A288" s="1">
        <v>42422</v>
      </c>
      <c r="B288" s="3">
        <v>177.74</v>
      </c>
      <c r="C288" s="6">
        <v>1993.4380000000001</v>
      </c>
      <c r="D288" s="8">
        <f t="shared" si="29"/>
        <v>6.6994837315403899E-2</v>
      </c>
      <c r="E288" s="8">
        <f t="shared" si="30"/>
        <v>1.4455795857563514E-2</v>
      </c>
      <c r="F288" s="8">
        <f t="shared" si="32"/>
        <v>-1.5879685385820517E-3</v>
      </c>
      <c r="G288" s="8">
        <f t="shared" si="34"/>
        <v>-5.7699564914572132E-3</v>
      </c>
      <c r="H288" s="8">
        <f t="shared" si="34"/>
        <v>6.5732860870668652E-2</v>
      </c>
      <c r="I288" s="8">
        <f t="shared" si="28"/>
        <v>1.8636693570351151E-2</v>
      </c>
      <c r="J288" s="9">
        <f t="shared" si="31"/>
        <v>4.8358143745052748E-2</v>
      </c>
      <c r="K288" s="10">
        <f t="shared" si="33"/>
        <v>2.4946141322494549E-3</v>
      </c>
      <c r="L288" s="7"/>
    </row>
    <row r="289" spans="1:12" x14ac:dyDescent="0.25">
      <c r="A289" s="1">
        <v>42423</v>
      </c>
      <c r="B289" s="3">
        <v>177.21</v>
      </c>
      <c r="C289" s="6">
        <v>1968.7335</v>
      </c>
      <c r="D289" s="8">
        <f t="shared" si="29"/>
        <v>-2.9818836502757406E-3</v>
      </c>
      <c r="E289" s="8">
        <f t="shared" si="30"/>
        <v>-1.2392911141455132E-2</v>
      </c>
      <c r="F289" s="8">
        <f t="shared" si="32"/>
        <v>4.8358143745052748E-2</v>
      </c>
      <c r="G289" s="8">
        <f t="shared" si="34"/>
        <v>-1.5879685385820517E-3</v>
      </c>
      <c r="H289" s="8">
        <f t="shared" si="34"/>
        <v>-5.7699564914572132E-3</v>
      </c>
      <c r="I289" s="8">
        <f t="shared" si="28"/>
        <v>-1.5423389500063034E-2</v>
      </c>
      <c r="J289" s="9">
        <f t="shared" si="31"/>
        <v>1.2441505849787293E-2</v>
      </c>
      <c r="K289" s="10">
        <f t="shared" si="33"/>
        <v>1.2900048776996185E-3</v>
      </c>
      <c r="L289" s="7"/>
    </row>
    <row r="290" spans="1:12" x14ac:dyDescent="0.25">
      <c r="A290" s="1">
        <v>42424</v>
      </c>
      <c r="B290" s="3">
        <v>179</v>
      </c>
      <c r="C290" s="6">
        <v>1977.5763999999999</v>
      </c>
      <c r="D290" s="8">
        <f t="shared" si="29"/>
        <v>1.0101010101010166E-2</v>
      </c>
      <c r="E290" s="8">
        <f t="shared" si="30"/>
        <v>4.4916693904990534E-3</v>
      </c>
      <c r="F290" s="8">
        <f t="shared" si="32"/>
        <v>1.2441505849787293E-2</v>
      </c>
      <c r="G290" s="8">
        <f t="shared" si="34"/>
        <v>4.8358143745052748E-2</v>
      </c>
      <c r="H290" s="8">
        <f t="shared" si="34"/>
        <v>-1.5879685385820517E-3</v>
      </c>
      <c r="I290" s="8">
        <f t="shared" si="28"/>
        <v>5.9962719960558663E-3</v>
      </c>
      <c r="J290" s="9">
        <f t="shared" si="31"/>
        <v>4.1047381049542997E-3</v>
      </c>
      <c r="K290" s="10">
        <f t="shared" si="33"/>
        <v>6.9501696431287772E-5</v>
      </c>
      <c r="L290" s="7"/>
    </row>
    <row r="291" spans="1:12" x14ac:dyDescent="0.25">
      <c r="A291" s="1">
        <v>42425</v>
      </c>
      <c r="B291" s="3">
        <v>187.43</v>
      </c>
      <c r="C291" s="6">
        <v>2000.4931999999999</v>
      </c>
      <c r="D291" s="8">
        <f t="shared" si="29"/>
        <v>4.7094972067039054E-2</v>
      </c>
      <c r="E291" s="8">
        <f t="shared" si="30"/>
        <v>1.158832599337245E-2</v>
      </c>
      <c r="F291" s="8">
        <f t="shared" si="32"/>
        <v>4.1047381049542997E-3</v>
      </c>
      <c r="G291" s="8">
        <f t="shared" si="34"/>
        <v>1.2441505849787293E-2</v>
      </c>
      <c r="H291" s="8">
        <f t="shared" si="34"/>
        <v>4.8358143745052748E-2</v>
      </c>
      <c r="I291" s="8">
        <f t="shared" si="28"/>
        <v>1.4999041232760864E-2</v>
      </c>
      <c r="J291" s="9">
        <f t="shared" si="31"/>
        <v>3.209593083427819E-2</v>
      </c>
      <c r="K291" s="10">
        <f t="shared" si="33"/>
        <v>7.8350687041015465E-4</v>
      </c>
      <c r="L291" s="7"/>
    </row>
    <row r="292" spans="1:12" x14ac:dyDescent="0.25">
      <c r="A292" s="1">
        <v>42426</v>
      </c>
      <c r="B292" s="3">
        <v>190.34</v>
      </c>
      <c r="C292" s="6">
        <v>1996.9819</v>
      </c>
      <c r="D292" s="8">
        <f t="shared" si="29"/>
        <v>1.5525796297284344E-2</v>
      </c>
      <c r="E292" s="8">
        <f t="shared" si="30"/>
        <v>-1.7552171634473979E-3</v>
      </c>
      <c r="F292" s="8">
        <f t="shared" si="32"/>
        <v>3.209593083427819E-2</v>
      </c>
      <c r="G292" s="8">
        <f t="shared" si="34"/>
        <v>4.1047381049542997E-3</v>
      </c>
      <c r="H292" s="8">
        <f t="shared" si="34"/>
        <v>1.2441505849787293E-2</v>
      </c>
      <c r="I292" s="8">
        <f t="shared" si="28"/>
        <v>-1.9284848634326204E-3</v>
      </c>
      <c r="J292" s="9">
        <f t="shared" si="31"/>
        <v>1.7454281160716966E-2</v>
      </c>
      <c r="K292" s="10">
        <f t="shared" si="33"/>
        <v>2.143779051632955E-4</v>
      </c>
      <c r="L292" s="7"/>
    </row>
    <row r="293" spans="1:12" x14ac:dyDescent="0.25">
      <c r="A293" s="1">
        <v>42429</v>
      </c>
      <c r="B293" s="3">
        <v>191.93</v>
      </c>
      <c r="C293" s="6">
        <v>1980.9556</v>
      </c>
      <c r="D293" s="8">
        <f t="shared" si="29"/>
        <v>8.3534727330041303E-3</v>
      </c>
      <c r="E293" s="8">
        <f t="shared" si="30"/>
        <v>-8.0252605193867899E-3</v>
      </c>
      <c r="F293" s="8">
        <f t="shared" si="32"/>
        <v>1.7454281160716966E-2</v>
      </c>
      <c r="G293" s="8">
        <f t="shared" si="34"/>
        <v>3.209593083427819E-2</v>
      </c>
      <c r="H293" s="8">
        <f t="shared" si="34"/>
        <v>4.1047381049542997E-3</v>
      </c>
      <c r="I293" s="8">
        <f t="shared" si="28"/>
        <v>-9.8826182809636787E-3</v>
      </c>
      <c r="J293" s="9">
        <f t="shared" si="31"/>
        <v>1.8236091013967809E-2</v>
      </c>
      <c r="K293" s="10">
        <f t="shared" si="33"/>
        <v>6.1122664664010445E-7</v>
      </c>
      <c r="L293" s="7"/>
    </row>
    <row r="294" spans="1:12" x14ac:dyDescent="0.25">
      <c r="A294" s="1">
        <v>42430</v>
      </c>
      <c r="B294" s="3">
        <v>186.35</v>
      </c>
      <c r="C294" s="6">
        <v>2028.2716</v>
      </c>
      <c r="D294" s="8">
        <f t="shared" si="29"/>
        <v>-2.9073099567550775E-2</v>
      </c>
      <c r="E294" s="8">
        <f t="shared" si="30"/>
        <v>2.3885441955387554E-2</v>
      </c>
      <c r="F294" s="8">
        <f t="shared" si="32"/>
        <v>1.8236091013967809E-2</v>
      </c>
      <c r="G294" s="8">
        <f t="shared" si="34"/>
        <v>1.7454281160716966E-2</v>
      </c>
      <c r="H294" s="8">
        <f t="shared" si="34"/>
        <v>3.209593083427819E-2</v>
      </c>
      <c r="I294" s="8">
        <f t="shared" si="28"/>
        <v>3.0599077063464361E-2</v>
      </c>
      <c r="J294" s="9">
        <f t="shared" si="31"/>
        <v>-5.9672176631015136E-2</v>
      </c>
      <c r="K294" s="10">
        <f t="shared" si="33"/>
        <v>6.0696981674422962E-3</v>
      </c>
      <c r="L294" s="7"/>
    </row>
    <row r="295" spans="1:12" x14ac:dyDescent="0.25">
      <c r="A295" s="1">
        <v>42431</v>
      </c>
      <c r="B295" s="3">
        <v>188.34</v>
      </c>
      <c r="C295" s="6">
        <v>2036.9463000000001</v>
      </c>
      <c r="D295" s="8">
        <f t="shared" si="29"/>
        <v>1.0678830158304287E-2</v>
      </c>
      <c r="E295" s="8">
        <f t="shared" si="30"/>
        <v>4.276892700169066E-3</v>
      </c>
      <c r="F295" s="8">
        <f t="shared" si="32"/>
        <v>-5.9672176631015136E-2</v>
      </c>
      <c r="G295" s="8">
        <f t="shared" si="34"/>
        <v>1.8236091013967809E-2</v>
      </c>
      <c r="H295" s="8">
        <f t="shared" si="34"/>
        <v>1.7454281160716966E-2</v>
      </c>
      <c r="I295" s="8">
        <f t="shared" si="28"/>
        <v>5.7238077796414452E-3</v>
      </c>
      <c r="J295" s="9">
        <f t="shared" si="31"/>
        <v>4.9550223786628414E-3</v>
      </c>
      <c r="K295" s="10">
        <f t="shared" si="33"/>
        <v>4.1766748518365223E-3</v>
      </c>
      <c r="L295" s="7"/>
    </row>
    <row r="296" spans="1:12" x14ac:dyDescent="0.25">
      <c r="A296" s="1">
        <v>42432</v>
      </c>
      <c r="B296" s="3">
        <v>195.74</v>
      </c>
      <c r="C296" s="6">
        <v>2044.2843</v>
      </c>
      <c r="D296" s="8">
        <f t="shared" si="29"/>
        <v>3.9290644578952927E-2</v>
      </c>
      <c r="E296" s="8">
        <f t="shared" si="30"/>
        <v>3.6024513753749599E-3</v>
      </c>
      <c r="F296" s="8">
        <f t="shared" si="32"/>
        <v>4.9550223786628414E-3</v>
      </c>
      <c r="G296" s="8">
        <f t="shared" si="34"/>
        <v>-5.9672176631015136E-2</v>
      </c>
      <c r="H296" s="8">
        <f t="shared" si="34"/>
        <v>1.8236091013967809E-2</v>
      </c>
      <c r="I296" s="8">
        <f t="shared" si="28"/>
        <v>4.8682162031291349E-3</v>
      </c>
      <c r="J296" s="9">
        <f t="shared" si="31"/>
        <v>3.4422428375823794E-2</v>
      </c>
      <c r="K296" s="10">
        <f t="shared" si="33"/>
        <v>8.6832801620151726E-4</v>
      </c>
      <c r="L296" s="7"/>
    </row>
    <row r="297" spans="1:12" x14ac:dyDescent="0.25">
      <c r="A297" s="1">
        <v>42433</v>
      </c>
      <c r="B297" s="3">
        <v>201.04</v>
      </c>
      <c r="C297" s="6">
        <v>2051.0904</v>
      </c>
      <c r="D297" s="8">
        <f t="shared" si="29"/>
        <v>2.7076734443649553E-2</v>
      </c>
      <c r="E297" s="8">
        <f t="shared" si="30"/>
        <v>3.3293314437723431E-3</v>
      </c>
      <c r="F297" s="8">
        <f t="shared" si="32"/>
        <v>3.4422428375823794E-2</v>
      </c>
      <c r="G297" s="8">
        <f t="shared" si="34"/>
        <v>4.9550223786628414E-3</v>
      </c>
      <c r="H297" s="8">
        <f t="shared" si="34"/>
        <v>-5.9672176631015136E-2</v>
      </c>
      <c r="I297" s="8">
        <f t="shared" si="28"/>
        <v>4.5217381563870335E-3</v>
      </c>
      <c r="J297" s="9">
        <f t="shared" si="31"/>
        <v>2.255499628726252E-2</v>
      </c>
      <c r="K297" s="10">
        <f t="shared" si="33"/>
        <v>1.4083594437661379E-4</v>
      </c>
      <c r="L297" s="7"/>
    </row>
    <row r="298" spans="1:12" x14ac:dyDescent="0.25">
      <c r="A298" s="1">
        <v>42436</v>
      </c>
      <c r="B298" s="3">
        <v>205.29</v>
      </c>
      <c r="C298" s="6">
        <v>2053.0412999999999</v>
      </c>
      <c r="D298" s="8">
        <f t="shared" si="29"/>
        <v>2.1140071627536727E-2</v>
      </c>
      <c r="E298" s="8">
        <f t="shared" si="30"/>
        <v>9.5115261618894387E-4</v>
      </c>
      <c r="F298" s="8">
        <f t="shared" si="32"/>
        <v>2.255499628726252E-2</v>
      </c>
      <c r="G298" s="8">
        <f t="shared" si="34"/>
        <v>3.4422428375823794E-2</v>
      </c>
      <c r="H298" s="8">
        <f t="shared" si="34"/>
        <v>4.9550223786628414E-3</v>
      </c>
      <c r="I298" s="8">
        <f t="shared" si="28"/>
        <v>1.5047970267173076E-3</v>
      </c>
      <c r="J298" s="9">
        <f t="shared" si="31"/>
        <v>1.963527460081942E-2</v>
      </c>
      <c r="K298" s="10">
        <f t="shared" si="33"/>
        <v>8.5247747262861431E-6</v>
      </c>
      <c r="L298" s="7"/>
    </row>
    <row r="299" spans="1:12" x14ac:dyDescent="0.25">
      <c r="A299" s="1">
        <v>42437</v>
      </c>
      <c r="B299" s="3">
        <v>202.6</v>
      </c>
      <c r="C299" s="6">
        <v>2030.3434</v>
      </c>
      <c r="D299" s="8">
        <f t="shared" si="29"/>
        <v>-1.3103414681669867E-2</v>
      </c>
      <c r="E299" s="8">
        <f t="shared" si="30"/>
        <v>-1.10557444704108E-2</v>
      </c>
      <c r="F299" s="8">
        <f t="shared" si="32"/>
        <v>1.963527460081942E-2</v>
      </c>
      <c r="G299" s="8">
        <f t="shared" si="34"/>
        <v>2.255499628726252E-2</v>
      </c>
      <c r="H299" s="8">
        <f t="shared" si="34"/>
        <v>3.4422428375823794E-2</v>
      </c>
      <c r="I299" s="8">
        <f t="shared" si="28"/>
        <v>-1.3727069155980027E-2</v>
      </c>
      <c r="J299" s="9">
        <f t="shared" si="31"/>
        <v>6.2365447431016012E-4</v>
      </c>
      <c r="K299" s="10">
        <f t="shared" si="33"/>
        <v>3.6144169983469204E-4</v>
      </c>
      <c r="L299" s="7"/>
    </row>
    <row r="300" spans="1:12" x14ac:dyDescent="0.25">
      <c r="A300" s="1">
        <v>42438</v>
      </c>
      <c r="B300" s="3">
        <v>208.72</v>
      </c>
      <c r="C300" s="6">
        <v>2040.9489000000001</v>
      </c>
      <c r="D300" s="8">
        <f t="shared" si="29"/>
        <v>3.0207305034550824E-2</v>
      </c>
      <c r="E300" s="8">
        <f t="shared" si="30"/>
        <v>5.2235006157086428E-3</v>
      </c>
      <c r="F300" s="8">
        <f t="shared" si="32"/>
        <v>6.2365447431016012E-4</v>
      </c>
      <c r="G300" s="8">
        <f t="shared" si="34"/>
        <v>1.963527460081942E-2</v>
      </c>
      <c r="H300" s="8">
        <f t="shared" si="34"/>
        <v>2.255499628726252E-2</v>
      </c>
      <c r="I300" s="8">
        <f t="shared" si="28"/>
        <v>6.9246680013112655E-3</v>
      </c>
      <c r="J300" s="9">
        <f t="shared" si="31"/>
        <v>2.3282637033239559E-2</v>
      </c>
      <c r="K300" s="10">
        <f t="shared" si="33"/>
        <v>5.1342949060586662E-4</v>
      </c>
      <c r="L300" s="7"/>
    </row>
    <row r="301" spans="1:12" x14ac:dyDescent="0.25">
      <c r="A301" s="1">
        <v>42439</v>
      </c>
      <c r="B301" s="3">
        <v>205.18</v>
      </c>
      <c r="C301" s="6">
        <v>2041.4016999999999</v>
      </c>
      <c r="D301" s="8">
        <f t="shared" si="29"/>
        <v>-1.6960521272518125E-2</v>
      </c>
      <c r="E301" s="8">
        <f t="shared" si="30"/>
        <v>2.2185758790915777E-4</v>
      </c>
      <c r="F301" s="8">
        <f t="shared" si="32"/>
        <v>2.3282637033239559E-2</v>
      </c>
      <c r="G301" s="8">
        <f t="shared" si="34"/>
        <v>6.2365447431016012E-4</v>
      </c>
      <c r="H301" s="8">
        <f t="shared" si="34"/>
        <v>1.963527460081942E-2</v>
      </c>
      <c r="I301" s="8">
        <f t="shared" si="28"/>
        <v>5.7961842325765099E-4</v>
      </c>
      <c r="J301" s="9">
        <f t="shared" si="31"/>
        <v>-1.7540139695775777E-2</v>
      </c>
      <c r="K301" s="10">
        <f t="shared" si="33"/>
        <v>1.6664990998670364E-3</v>
      </c>
      <c r="L301" s="7"/>
    </row>
    <row r="302" spans="1:12" x14ac:dyDescent="0.25">
      <c r="A302" s="1">
        <v>42440</v>
      </c>
      <c r="B302" s="3">
        <v>207.5</v>
      </c>
      <c r="C302" s="6">
        <v>2075.4459999999999</v>
      </c>
      <c r="D302" s="8">
        <f t="shared" si="29"/>
        <v>1.1307144945901015E-2</v>
      </c>
      <c r="E302" s="8">
        <f t="shared" si="30"/>
        <v>1.6676923507999541E-2</v>
      </c>
      <c r="F302" s="8">
        <f t="shared" si="32"/>
        <v>-1.7540139695775777E-2</v>
      </c>
      <c r="G302" s="8">
        <f t="shared" si="34"/>
        <v>2.3282637033239559E-2</v>
      </c>
      <c r="H302" s="8">
        <f t="shared" si="34"/>
        <v>6.2365447431016012E-4</v>
      </c>
      <c r="I302" s="8">
        <f t="shared" si="28"/>
        <v>2.1454400668373046E-2</v>
      </c>
      <c r="J302" s="9">
        <f t="shared" si="31"/>
        <v>-1.0147255722472031E-2</v>
      </c>
      <c r="K302" s="10">
        <f t="shared" si="33"/>
        <v>5.4654733442731383E-5</v>
      </c>
      <c r="L302" s="7"/>
    </row>
    <row r="303" spans="1:12" x14ac:dyDescent="0.25">
      <c r="A303" s="1">
        <v>42443</v>
      </c>
      <c r="B303" s="3">
        <v>215.15</v>
      </c>
      <c r="C303" s="6">
        <v>2072.9632000000001</v>
      </c>
      <c r="D303" s="8">
        <f t="shared" si="29"/>
        <v>3.6867469879518167E-2</v>
      </c>
      <c r="E303" s="8">
        <f t="shared" si="30"/>
        <v>-1.1962729938528316E-3</v>
      </c>
      <c r="F303" s="8">
        <f t="shared" si="32"/>
        <v>-1.0147255722472031E-2</v>
      </c>
      <c r="G303" s="8">
        <f t="shared" si="34"/>
        <v>-1.7540139695775777E-2</v>
      </c>
      <c r="H303" s="8">
        <f t="shared" si="34"/>
        <v>2.3282637033239559E-2</v>
      </c>
      <c r="I303" s="8">
        <f t="shared" si="28"/>
        <v>-1.2194121751720479E-3</v>
      </c>
      <c r="J303" s="9">
        <f t="shared" si="31"/>
        <v>3.8086882054690213E-2</v>
      </c>
      <c r="K303" s="10">
        <f t="shared" si="33"/>
        <v>2.3265320471062704E-3</v>
      </c>
      <c r="L303" s="7"/>
    </row>
    <row r="304" spans="1:12" x14ac:dyDescent="0.25">
      <c r="A304" s="1">
        <v>42444</v>
      </c>
      <c r="B304" s="3">
        <v>218.34</v>
      </c>
      <c r="C304" s="6">
        <v>2069.1931</v>
      </c>
      <c r="D304" s="8">
        <f t="shared" si="29"/>
        <v>1.4826864977922405E-2</v>
      </c>
      <c r="E304" s="8">
        <f t="shared" si="30"/>
        <v>-1.8187008819067207E-3</v>
      </c>
      <c r="F304" s="8">
        <f t="shared" si="32"/>
        <v>3.8086882054690213E-2</v>
      </c>
      <c r="G304" s="8">
        <f t="shared" si="34"/>
        <v>-1.0147255722472031E-2</v>
      </c>
      <c r="H304" s="8">
        <f t="shared" si="34"/>
        <v>-1.7540139695775777E-2</v>
      </c>
      <c r="I304" s="8">
        <f t="shared" si="28"/>
        <v>-2.0090198673872748E-3</v>
      </c>
      <c r="J304" s="9">
        <f t="shared" si="31"/>
        <v>1.6835884845309679E-2</v>
      </c>
      <c r="K304" s="10">
        <f t="shared" si="33"/>
        <v>4.5160488239309927E-4</v>
      </c>
      <c r="L304" s="7"/>
    </row>
    <row r="305" spans="1:12" x14ac:dyDescent="0.25">
      <c r="A305" s="1">
        <v>42445</v>
      </c>
      <c r="B305" s="3">
        <v>221.93</v>
      </c>
      <c r="C305" s="6">
        <v>2080.9189000000001</v>
      </c>
      <c r="D305" s="8">
        <f t="shared" si="29"/>
        <v>1.6442246038288921E-2</v>
      </c>
      <c r="E305" s="8">
        <f t="shared" si="30"/>
        <v>5.666846656312563E-3</v>
      </c>
      <c r="F305" s="8">
        <f t="shared" si="32"/>
        <v>1.6835884845309679E-2</v>
      </c>
      <c r="G305" s="8">
        <f t="shared" si="34"/>
        <v>3.8086882054690213E-2</v>
      </c>
      <c r="H305" s="8">
        <f t="shared" si="34"/>
        <v>-1.0147255722472031E-2</v>
      </c>
      <c r="I305" s="8">
        <f t="shared" si="28"/>
        <v>7.4870937066705851E-3</v>
      </c>
      <c r="J305" s="9">
        <f t="shared" si="31"/>
        <v>8.9551523316183362E-3</v>
      </c>
      <c r="K305" s="10">
        <f t="shared" si="33"/>
        <v>6.210594495235187E-5</v>
      </c>
      <c r="L305" s="7"/>
    </row>
    <row r="306" spans="1:12" x14ac:dyDescent="0.25">
      <c r="A306" s="1">
        <v>42446</v>
      </c>
      <c r="B306" s="3">
        <v>226.38</v>
      </c>
      <c r="C306" s="6">
        <v>2094.6635999999999</v>
      </c>
      <c r="D306" s="8">
        <f t="shared" si="29"/>
        <v>2.0051367548326038E-2</v>
      </c>
      <c r="E306" s="8">
        <f t="shared" si="30"/>
        <v>6.605110847904605E-3</v>
      </c>
      <c r="F306" s="8">
        <f t="shared" si="32"/>
        <v>8.9551523316183362E-3</v>
      </c>
      <c r="G306" s="8">
        <f t="shared" si="34"/>
        <v>1.6835884845309679E-2</v>
      </c>
      <c r="H306" s="8">
        <f t="shared" si="34"/>
        <v>3.8086882054690213E-2</v>
      </c>
      <c r="I306" s="8">
        <f t="shared" si="28"/>
        <v>8.6773691381387755E-3</v>
      </c>
      <c r="J306" s="9">
        <f t="shared" si="31"/>
        <v>1.1373998410187262E-2</v>
      </c>
      <c r="K306" s="10">
        <f t="shared" si="33"/>
        <v>5.8508163518082715E-6</v>
      </c>
      <c r="L306" s="7"/>
    </row>
    <row r="307" spans="1:12" x14ac:dyDescent="0.25">
      <c r="A307" s="1">
        <v>42447</v>
      </c>
      <c r="B307" s="3">
        <v>232.74</v>
      </c>
      <c r="C307" s="6">
        <v>2103.8919000000001</v>
      </c>
      <c r="D307" s="8">
        <f t="shared" si="29"/>
        <v>2.8094354624967011E-2</v>
      </c>
      <c r="E307" s="8">
        <f t="shared" si="30"/>
        <v>4.4056238911107659E-3</v>
      </c>
      <c r="F307" s="8">
        <f t="shared" si="32"/>
        <v>1.1373998410187262E-2</v>
      </c>
      <c r="G307" s="8">
        <f t="shared" si="34"/>
        <v>8.9551523316183362E-3</v>
      </c>
      <c r="H307" s="8">
        <f t="shared" si="34"/>
        <v>1.6835884845309679E-2</v>
      </c>
      <c r="I307" s="8">
        <f t="shared" si="28"/>
        <v>5.8871152736443373E-3</v>
      </c>
      <c r="J307" s="9">
        <f t="shared" si="31"/>
        <v>2.2207239351322672E-2</v>
      </c>
      <c r="K307" s="10">
        <f t="shared" si="33"/>
        <v>1.1735910928869242E-4</v>
      </c>
      <c r="L307" s="7"/>
    </row>
    <row r="308" spans="1:12" x14ac:dyDescent="0.25">
      <c r="A308" s="1">
        <v>42450</v>
      </c>
      <c r="B308" s="3">
        <v>238.32</v>
      </c>
      <c r="C308" s="6">
        <v>2105.9737</v>
      </c>
      <c r="D308" s="8">
        <f t="shared" si="29"/>
        <v>2.3975251353441474E-2</v>
      </c>
      <c r="E308" s="8">
        <f t="shared" si="30"/>
        <v>9.8949950803084441E-4</v>
      </c>
      <c r="F308" s="8">
        <f t="shared" si="32"/>
        <v>2.2207239351322672E-2</v>
      </c>
      <c r="G308" s="8">
        <f t="shared" si="34"/>
        <v>1.1373998410187262E-2</v>
      </c>
      <c r="H308" s="8">
        <f t="shared" si="34"/>
        <v>8.9551523316183362E-3</v>
      </c>
      <c r="I308" s="8">
        <f t="shared" si="28"/>
        <v>1.5534436271541574E-3</v>
      </c>
      <c r="J308" s="9">
        <f t="shared" si="31"/>
        <v>2.2421807726287317E-2</v>
      </c>
      <c r="K308" s="10">
        <f t="shared" si="33"/>
        <v>4.603958753496826E-8</v>
      </c>
      <c r="L308" s="7"/>
    </row>
    <row r="309" spans="1:12" x14ac:dyDescent="0.25">
      <c r="A309" s="1">
        <v>42451</v>
      </c>
      <c r="B309" s="3">
        <v>234.24</v>
      </c>
      <c r="C309" s="6">
        <v>2104.4454000000001</v>
      </c>
      <c r="D309" s="8">
        <f t="shared" si="29"/>
        <v>-1.7119838872104665E-2</v>
      </c>
      <c r="E309" s="8">
        <f t="shared" si="30"/>
        <v>-7.2569757162677107E-4</v>
      </c>
      <c r="F309" s="8">
        <f t="shared" si="32"/>
        <v>2.2421807726287317E-2</v>
      </c>
      <c r="G309" s="8">
        <f t="shared" si="34"/>
        <v>2.2207239351322672E-2</v>
      </c>
      <c r="H309" s="8">
        <f t="shared" si="34"/>
        <v>1.1373998410187262E-2</v>
      </c>
      <c r="I309" s="8">
        <f t="shared" si="28"/>
        <v>-6.22443465561537E-4</v>
      </c>
      <c r="J309" s="9">
        <f t="shared" si="31"/>
        <v>-1.6497395406543127E-2</v>
      </c>
      <c r="K309" s="10">
        <f t="shared" si="33"/>
        <v>1.5147043724945187E-3</v>
      </c>
      <c r="L309" s="7"/>
    </row>
    <row r="310" spans="1:12" x14ac:dyDescent="0.25">
      <c r="A310" s="1">
        <v>42452</v>
      </c>
      <c r="B310" s="3">
        <v>222.58</v>
      </c>
      <c r="C310" s="6">
        <v>2091.0117</v>
      </c>
      <c r="D310" s="8">
        <f t="shared" si="29"/>
        <v>-4.9778005464480857E-2</v>
      </c>
      <c r="E310" s="8">
        <f t="shared" si="30"/>
        <v>-6.3834870697999646E-3</v>
      </c>
      <c r="F310" s="8">
        <f t="shared" si="32"/>
        <v>-1.6497395406543127E-2</v>
      </c>
      <c r="G310" s="8">
        <f t="shared" si="34"/>
        <v>2.2421807726287317E-2</v>
      </c>
      <c r="H310" s="8">
        <f t="shared" si="34"/>
        <v>2.2207239351322672E-2</v>
      </c>
      <c r="I310" s="8">
        <f t="shared" si="28"/>
        <v>-7.7998758949794442E-3</v>
      </c>
      <c r="J310" s="9">
        <f t="shared" si="31"/>
        <v>-4.1978129569501414E-2</v>
      </c>
      <c r="K310" s="10">
        <f t="shared" si="33"/>
        <v>6.4926781348334961E-4</v>
      </c>
      <c r="L310" s="7"/>
    </row>
    <row r="311" spans="1:12" x14ac:dyDescent="0.25">
      <c r="A311" s="1">
        <v>42453</v>
      </c>
      <c r="B311" s="3">
        <v>227.75</v>
      </c>
      <c r="C311" s="6">
        <v>2090.2296999999999</v>
      </c>
      <c r="D311" s="8">
        <f t="shared" si="29"/>
        <v>2.3227603558271026E-2</v>
      </c>
      <c r="E311" s="8">
        <f t="shared" si="30"/>
        <v>-3.739816472572155E-4</v>
      </c>
      <c r="F311" s="8">
        <f t="shared" si="32"/>
        <v>-4.1978129569501414E-2</v>
      </c>
      <c r="G311" s="8">
        <f t="shared" si="34"/>
        <v>-1.6497395406543127E-2</v>
      </c>
      <c r="H311" s="8">
        <f t="shared" si="34"/>
        <v>2.2421807726287317E-2</v>
      </c>
      <c r="I311" s="8">
        <f t="shared" si="28"/>
        <v>-1.7625908872534739E-4</v>
      </c>
      <c r="J311" s="9">
        <f t="shared" si="31"/>
        <v>2.3403862646996374E-2</v>
      </c>
      <c r="K311" s="10">
        <f t="shared" si="33"/>
        <v>4.2748049061981782E-3</v>
      </c>
      <c r="L311" s="7"/>
    </row>
    <row r="312" spans="1:12" x14ac:dyDescent="0.25">
      <c r="A312" s="1">
        <v>42457</v>
      </c>
      <c r="B312" s="3">
        <v>230.26</v>
      </c>
      <c r="C312" s="6">
        <v>2091.3847999999998</v>
      </c>
      <c r="D312" s="8">
        <f t="shared" si="29"/>
        <v>1.1020856201975793E-2</v>
      </c>
      <c r="E312" s="8">
        <f t="shared" si="30"/>
        <v>5.5261869066347558E-4</v>
      </c>
      <c r="F312" s="8">
        <f t="shared" si="32"/>
        <v>2.3403862646996374E-2</v>
      </c>
      <c r="G312" s="8">
        <f t="shared" si="34"/>
        <v>-4.1978129569501414E-2</v>
      </c>
      <c r="H312" s="8">
        <f t="shared" si="34"/>
        <v>-1.6497395406543127E-2</v>
      </c>
      <c r="I312" s="8">
        <f t="shared" si="28"/>
        <v>9.9921965905219561E-4</v>
      </c>
      <c r="J312" s="9">
        <f t="shared" si="31"/>
        <v>1.0021636542923597E-2</v>
      </c>
      <c r="K312" s="10">
        <f t="shared" si="33"/>
        <v>1.7908397550052687E-4</v>
      </c>
      <c r="L312" s="7"/>
    </row>
    <row r="313" spans="1:12" x14ac:dyDescent="0.25">
      <c r="A313" s="1">
        <v>42458</v>
      </c>
      <c r="B313" s="3">
        <v>230.13</v>
      </c>
      <c r="C313" s="6">
        <v>2110.2489999999998</v>
      </c>
      <c r="D313" s="8">
        <f t="shared" si="29"/>
        <v>-5.6457917137142655E-4</v>
      </c>
      <c r="E313" s="8">
        <f t="shared" si="30"/>
        <v>9.0199565378881186E-3</v>
      </c>
      <c r="F313" s="8">
        <f t="shared" si="32"/>
        <v>1.0021636542923597E-2</v>
      </c>
      <c r="G313" s="8">
        <f t="shared" si="34"/>
        <v>2.3403862646996374E-2</v>
      </c>
      <c r="H313" s="8">
        <f t="shared" si="34"/>
        <v>-4.1978129569501414E-2</v>
      </c>
      <c r="I313" s="8">
        <f t="shared" si="28"/>
        <v>1.1740825594573585E-2</v>
      </c>
      <c r="J313" s="9">
        <f t="shared" si="31"/>
        <v>-1.2305404765945011E-2</v>
      </c>
      <c r="K313" s="10">
        <f t="shared" si="33"/>
        <v>4.984967736079253E-4</v>
      </c>
      <c r="L313" s="7"/>
    </row>
    <row r="314" spans="1:12" x14ac:dyDescent="0.25">
      <c r="A314" s="1">
        <v>42459</v>
      </c>
      <c r="B314" s="3">
        <v>226.89</v>
      </c>
      <c r="C314" s="6">
        <v>2119.6567</v>
      </c>
      <c r="D314" s="8">
        <f t="shared" si="29"/>
        <v>-1.4078998826750122E-2</v>
      </c>
      <c r="E314" s="8">
        <f t="shared" si="30"/>
        <v>4.4580994944198871E-3</v>
      </c>
      <c r="F314" s="8">
        <f t="shared" si="32"/>
        <v>-1.2305404765945011E-2</v>
      </c>
      <c r="G314" s="8">
        <f t="shared" si="34"/>
        <v>1.0021636542923597E-2</v>
      </c>
      <c r="H314" s="8">
        <f t="shared" si="34"/>
        <v>2.3403862646996374E-2</v>
      </c>
      <c r="I314" s="8">
        <f t="shared" si="28"/>
        <v>5.9536854592381573E-3</v>
      </c>
      <c r="J314" s="9">
        <f t="shared" si="31"/>
        <v>-2.003268428598828E-2</v>
      </c>
      <c r="K314" s="10">
        <f t="shared" si="33"/>
        <v>5.971084878088013E-5</v>
      </c>
      <c r="L314" s="7"/>
    </row>
    <row r="315" spans="1:12" x14ac:dyDescent="0.25">
      <c r="A315" s="1">
        <v>42460</v>
      </c>
      <c r="B315" s="3">
        <v>229.77</v>
      </c>
      <c r="C315" s="6">
        <v>2115.3348999999998</v>
      </c>
      <c r="D315" s="8">
        <f t="shared" si="29"/>
        <v>1.2693375644585503E-2</v>
      </c>
      <c r="E315" s="8">
        <f t="shared" si="30"/>
        <v>-2.0389150752573304E-3</v>
      </c>
      <c r="F315" s="8">
        <f t="shared" si="32"/>
        <v>-2.003268428598828E-2</v>
      </c>
      <c r="G315" s="8">
        <f t="shared" si="34"/>
        <v>-1.2305404765945011E-2</v>
      </c>
      <c r="H315" s="8">
        <f t="shared" si="34"/>
        <v>1.0021636542923597E-2</v>
      </c>
      <c r="I315" s="8">
        <f t="shared" si="28"/>
        <v>-2.2883820623369302E-3</v>
      </c>
      <c r="J315" s="9">
        <f t="shared" si="31"/>
        <v>1.4981757706922432E-2</v>
      </c>
      <c r="K315" s="10">
        <f t="shared" si="33"/>
        <v>1.226011148074909E-3</v>
      </c>
      <c r="L315" s="7"/>
    </row>
    <row r="316" spans="1:12" x14ac:dyDescent="0.25">
      <c r="A316" s="1">
        <v>42461</v>
      </c>
      <c r="B316" s="3">
        <v>237.59</v>
      </c>
      <c r="C316" s="6">
        <v>2128.7453</v>
      </c>
      <c r="D316" s="8">
        <f t="shared" si="29"/>
        <v>3.4034034034033933E-2</v>
      </c>
      <c r="E316" s="8">
        <f t="shared" si="30"/>
        <v>6.339610810562446E-3</v>
      </c>
      <c r="F316" s="8">
        <f t="shared" si="32"/>
        <v>1.4981757706922432E-2</v>
      </c>
      <c r="G316" s="8">
        <f t="shared" si="34"/>
        <v>-2.003268428598828E-2</v>
      </c>
      <c r="H316" s="8">
        <f t="shared" si="34"/>
        <v>-1.2305404765945011E-2</v>
      </c>
      <c r="I316" s="8">
        <f t="shared" si="28"/>
        <v>8.3405576362887042E-3</v>
      </c>
      <c r="J316" s="9">
        <f t="shared" si="31"/>
        <v>2.5693476397745229E-2</v>
      </c>
      <c r="K316" s="10">
        <f t="shared" si="33"/>
        <v>1.1474091731132246E-4</v>
      </c>
      <c r="L316" s="7"/>
    </row>
    <row r="317" spans="1:12" x14ac:dyDescent="0.25">
      <c r="A317" s="1">
        <v>42464</v>
      </c>
      <c r="B317" s="3">
        <v>246.99</v>
      </c>
      <c r="C317" s="6">
        <v>2122.3773999999999</v>
      </c>
      <c r="D317" s="8">
        <f t="shared" si="29"/>
        <v>3.9563954711898663E-2</v>
      </c>
      <c r="E317" s="8">
        <f t="shared" si="30"/>
        <v>-2.9913865223801794E-3</v>
      </c>
      <c r="F317" s="8">
        <f t="shared" si="32"/>
        <v>2.5693476397745229E-2</v>
      </c>
      <c r="G317" s="8">
        <f t="shared" si="34"/>
        <v>1.4981757706922432E-2</v>
      </c>
      <c r="H317" s="8">
        <f t="shared" si="34"/>
        <v>-2.003268428598828E-2</v>
      </c>
      <c r="I317" s="8">
        <f t="shared" si="28"/>
        <v>-3.4966807194151879E-3</v>
      </c>
      <c r="J317" s="9">
        <f t="shared" si="31"/>
        <v>4.3060635431313853E-2</v>
      </c>
      <c r="K317" s="10">
        <f t="shared" si="33"/>
        <v>3.0161821289726424E-4</v>
      </c>
      <c r="L317" s="7"/>
    </row>
    <row r="318" spans="1:12" x14ac:dyDescent="0.25">
      <c r="A318" s="1">
        <v>42465</v>
      </c>
      <c r="B318" s="3">
        <v>255.47</v>
      </c>
      <c r="C318" s="6">
        <v>2100.8519999999999</v>
      </c>
      <c r="D318" s="8">
        <f t="shared" si="29"/>
        <v>3.4333373820802482E-2</v>
      </c>
      <c r="E318" s="8">
        <f t="shared" si="30"/>
        <v>-1.0142117042897247E-2</v>
      </c>
      <c r="F318" s="8">
        <f t="shared" si="32"/>
        <v>4.3060635431313853E-2</v>
      </c>
      <c r="G318" s="8">
        <f t="shared" si="34"/>
        <v>2.5693476397745229E-2</v>
      </c>
      <c r="H318" s="8">
        <f t="shared" si="34"/>
        <v>1.4981757706922432E-2</v>
      </c>
      <c r="I318" s="8">
        <f t="shared" si="28"/>
        <v>-1.2568047752168743E-2</v>
      </c>
      <c r="J318" s="9">
        <f t="shared" si="31"/>
        <v>4.6901421572971225E-2</v>
      </c>
      <c r="K318" s="10">
        <f t="shared" si="33"/>
        <v>1.4751638185947324E-5</v>
      </c>
      <c r="L318" s="7"/>
    </row>
    <row r="319" spans="1:12" x14ac:dyDescent="0.25">
      <c r="A319" s="1">
        <v>42466</v>
      </c>
      <c r="B319" s="3">
        <v>265.42</v>
      </c>
      <c r="C319" s="6">
        <v>2123.6876000000002</v>
      </c>
      <c r="D319" s="8">
        <f t="shared" si="29"/>
        <v>3.8947821662034698E-2</v>
      </c>
      <c r="E319" s="8">
        <f t="shared" si="30"/>
        <v>1.0869685251507555E-2</v>
      </c>
      <c r="F319" s="8">
        <f t="shared" si="32"/>
        <v>4.6901421572971225E-2</v>
      </c>
      <c r="G319" s="8">
        <f t="shared" si="34"/>
        <v>4.3060635431313853E-2</v>
      </c>
      <c r="H319" s="8">
        <f t="shared" si="34"/>
        <v>2.5693476397745229E-2</v>
      </c>
      <c r="I319" s="8">
        <f t="shared" si="28"/>
        <v>1.4087378582987932E-2</v>
      </c>
      <c r="J319" s="9">
        <f t="shared" si="31"/>
        <v>2.4860443079046765E-2</v>
      </c>
      <c r="K319" s="10">
        <f t="shared" si="33"/>
        <v>4.8580473296964055E-4</v>
      </c>
      <c r="L319" s="7"/>
    </row>
    <row r="320" spans="1:12" x14ac:dyDescent="0.25">
      <c r="A320" s="1">
        <v>42467</v>
      </c>
      <c r="B320" s="3">
        <v>257.2</v>
      </c>
      <c r="C320" s="6">
        <v>2098.3316</v>
      </c>
      <c r="D320" s="8">
        <f t="shared" si="29"/>
        <v>-3.096978373897985E-2</v>
      </c>
      <c r="E320" s="8">
        <f t="shared" si="30"/>
        <v>-1.1939609196757628E-2</v>
      </c>
      <c r="F320" s="8">
        <f t="shared" si="32"/>
        <v>2.4860443079046765E-2</v>
      </c>
      <c r="G320" s="8">
        <f t="shared" si="34"/>
        <v>4.6901421572971225E-2</v>
      </c>
      <c r="H320" s="8">
        <f t="shared" si="34"/>
        <v>4.3060635431313853E-2</v>
      </c>
      <c r="I320" s="8">
        <f t="shared" si="28"/>
        <v>-1.4848333803975261E-2</v>
      </c>
      <c r="J320" s="9">
        <f t="shared" si="31"/>
        <v>-1.6121449935004591E-2</v>
      </c>
      <c r="K320" s="10">
        <f t="shared" si="33"/>
        <v>1.6795155550151514E-3</v>
      </c>
      <c r="L320" s="7"/>
    </row>
    <row r="321" spans="1:12" x14ac:dyDescent="0.25">
      <c r="A321" s="1">
        <v>42468</v>
      </c>
      <c r="B321" s="3">
        <v>250.07</v>
      </c>
      <c r="C321" s="6">
        <v>2104.2042999999999</v>
      </c>
      <c r="D321" s="8">
        <f t="shared" si="29"/>
        <v>-2.7721617418351441E-2</v>
      </c>
      <c r="E321" s="8">
        <f t="shared" si="30"/>
        <v>2.7987473476547287E-3</v>
      </c>
      <c r="F321" s="8">
        <f t="shared" si="32"/>
        <v>-1.6121449935004591E-2</v>
      </c>
      <c r="G321" s="8">
        <f t="shared" si="34"/>
        <v>2.4860443079046765E-2</v>
      </c>
      <c r="H321" s="8">
        <f t="shared" si="34"/>
        <v>4.6901421572971225E-2</v>
      </c>
      <c r="I321" s="8">
        <f t="shared" si="28"/>
        <v>3.8486428602050936E-3</v>
      </c>
      <c r="J321" s="9">
        <f t="shared" si="31"/>
        <v>-3.1570260278556535E-2</v>
      </c>
      <c r="K321" s="10">
        <f t="shared" si="33"/>
        <v>2.3866574103103755E-4</v>
      </c>
      <c r="L321" s="7"/>
    </row>
    <row r="322" spans="1:12" x14ac:dyDescent="0.25">
      <c r="A322" s="1">
        <v>42471</v>
      </c>
      <c r="B322" s="3">
        <v>249.92</v>
      </c>
      <c r="C322" s="6">
        <v>2098.4391999999998</v>
      </c>
      <c r="D322" s="8">
        <f t="shared" si="29"/>
        <v>-5.9983204702684922E-4</v>
      </c>
      <c r="E322" s="8">
        <f t="shared" si="30"/>
        <v>-2.7398005032116535E-3</v>
      </c>
      <c r="F322" s="8">
        <f t="shared" si="32"/>
        <v>-3.1570260278556535E-2</v>
      </c>
      <c r="G322" s="8">
        <f t="shared" si="34"/>
        <v>-1.6121449935004591E-2</v>
      </c>
      <c r="H322" s="8">
        <f t="shared" si="34"/>
        <v>2.4860443079046765E-2</v>
      </c>
      <c r="I322" s="8">
        <f t="shared" si="28"/>
        <v>-3.1775204443021993E-3</v>
      </c>
      <c r="J322" s="9">
        <f t="shared" si="31"/>
        <v>2.5776883972753501E-3</v>
      </c>
      <c r="K322" s="10">
        <f t="shared" si="33"/>
        <v>1.1660823987672487E-3</v>
      </c>
      <c r="L322" s="7"/>
    </row>
    <row r="323" spans="1:12" x14ac:dyDescent="0.25">
      <c r="A323" s="1">
        <v>42472</v>
      </c>
      <c r="B323" s="3">
        <v>247.82</v>
      </c>
      <c r="C323" s="6">
        <v>2118.7806</v>
      </c>
      <c r="D323" s="8">
        <f t="shared" si="29"/>
        <v>-8.4026888604352701E-3</v>
      </c>
      <c r="E323" s="8">
        <f t="shared" si="30"/>
        <v>9.6935855944744187E-3</v>
      </c>
      <c r="F323" s="8">
        <f t="shared" si="32"/>
        <v>2.5776883972753501E-3</v>
      </c>
      <c r="G323" s="8">
        <f t="shared" si="34"/>
        <v>-3.1570260278556535E-2</v>
      </c>
      <c r="H323" s="8">
        <f t="shared" si="34"/>
        <v>-1.6121449935004591E-2</v>
      </c>
      <c r="I323" s="8">
        <f t="shared" ref="I323:I386" si="35">E$1263+D$1263*E323</f>
        <v>1.2595386733283646E-2</v>
      </c>
      <c r="J323" s="9">
        <f t="shared" si="31"/>
        <v>-2.0998075593718916E-2</v>
      </c>
      <c r="K323" s="10">
        <f t="shared" si="33"/>
        <v>5.5581664775906188E-4</v>
      </c>
      <c r="L323" s="7"/>
    </row>
    <row r="324" spans="1:12" x14ac:dyDescent="0.25">
      <c r="A324" s="1">
        <v>42473</v>
      </c>
      <c r="B324" s="3">
        <v>254.53</v>
      </c>
      <c r="C324" s="6">
        <v>2140.3721</v>
      </c>
      <c r="D324" s="8">
        <f t="shared" ref="D324:D387" si="36">B324/B323-1</f>
        <v>2.7076103623597803E-2</v>
      </c>
      <c r="E324" s="8">
        <f t="shared" ref="E324:E387" si="37">C324/C323-1</f>
        <v>1.019053128955405E-2</v>
      </c>
      <c r="F324" s="8">
        <f t="shared" si="32"/>
        <v>-2.0998075593718916E-2</v>
      </c>
      <c r="G324" s="8">
        <f t="shared" si="34"/>
        <v>2.5776883972753501E-3</v>
      </c>
      <c r="H324" s="8">
        <f t="shared" si="34"/>
        <v>-3.1570260278556535E-2</v>
      </c>
      <c r="I324" s="8">
        <f t="shared" si="35"/>
        <v>1.3225808587733307E-2</v>
      </c>
      <c r="J324" s="9">
        <f t="shared" ref="J324:J387" si="38">D324-I324</f>
        <v>1.3850295035864496E-2</v>
      </c>
      <c r="K324" s="10">
        <f t="shared" si="33"/>
        <v>1.2144089355368116E-3</v>
      </c>
      <c r="L324" s="7"/>
    </row>
    <row r="325" spans="1:12" x14ac:dyDescent="0.25">
      <c r="A325" s="1">
        <v>42474</v>
      </c>
      <c r="B325" s="3">
        <v>251.86</v>
      </c>
      <c r="C325" s="6">
        <v>2140.9560999999999</v>
      </c>
      <c r="D325" s="8">
        <f t="shared" si="36"/>
        <v>-1.0489922602443635E-2</v>
      </c>
      <c r="E325" s="8">
        <f t="shared" si="37"/>
        <v>2.7284975355446051E-4</v>
      </c>
      <c r="F325" s="8">
        <f t="shared" ref="F325:F388" si="39">J324</f>
        <v>1.3850295035864496E-2</v>
      </c>
      <c r="G325" s="8">
        <f t="shared" si="34"/>
        <v>-2.0998075593718916E-2</v>
      </c>
      <c r="H325" s="8">
        <f t="shared" si="34"/>
        <v>2.5776883972753501E-3</v>
      </c>
      <c r="I325" s="8">
        <f t="shared" si="35"/>
        <v>6.4430673014270181E-4</v>
      </c>
      <c r="J325" s="9">
        <f t="shared" si="38"/>
        <v>-1.1134229332586338E-2</v>
      </c>
      <c r="K325" s="10">
        <f t="shared" ref="K325:K388" si="40">(J325-J324)^2</f>
        <v>6.2422645791771348E-4</v>
      </c>
      <c r="L325" s="7"/>
    </row>
    <row r="326" spans="1:12" x14ac:dyDescent="0.25">
      <c r="A326" s="1">
        <v>42475</v>
      </c>
      <c r="B326" s="3">
        <v>254.51</v>
      </c>
      <c r="C326" s="6">
        <v>2138.8488000000002</v>
      </c>
      <c r="D326" s="8">
        <f t="shared" si="36"/>
        <v>1.0521718414992387E-2</v>
      </c>
      <c r="E326" s="8">
        <f t="shared" si="37"/>
        <v>-9.8427987383753468E-4</v>
      </c>
      <c r="F326" s="8">
        <f t="shared" si="39"/>
        <v>-1.1134229332586338E-2</v>
      </c>
      <c r="G326" s="8">
        <f t="shared" ref="G326:H389" si="41">F325</f>
        <v>1.3850295035864496E-2</v>
      </c>
      <c r="H326" s="8">
        <f t="shared" si="41"/>
        <v>-2.0998075593718916E-2</v>
      </c>
      <c r="I326" s="8">
        <f t="shared" si="35"/>
        <v>-9.5047917670991651E-4</v>
      </c>
      <c r="J326" s="9">
        <f t="shared" si="38"/>
        <v>1.1472197591702303E-2</v>
      </c>
      <c r="K326" s="10">
        <f t="shared" si="40"/>
        <v>5.1105053828320239E-4</v>
      </c>
      <c r="L326" s="7"/>
    </row>
    <row r="327" spans="1:12" x14ac:dyDescent="0.25">
      <c r="A327" s="1">
        <v>42478</v>
      </c>
      <c r="B327" s="3">
        <v>253.88</v>
      </c>
      <c r="C327" s="6">
        <v>2152.8809000000001</v>
      </c>
      <c r="D327" s="8">
        <f t="shared" si="36"/>
        <v>-2.4753447801657558E-3</v>
      </c>
      <c r="E327" s="8">
        <f t="shared" si="37"/>
        <v>6.5605853017753901E-3</v>
      </c>
      <c r="F327" s="8">
        <f t="shared" si="39"/>
        <v>1.1472197591702303E-2</v>
      </c>
      <c r="G327" s="8">
        <f t="shared" si="41"/>
        <v>-1.1134229332586338E-2</v>
      </c>
      <c r="H327" s="8">
        <f t="shared" si="41"/>
        <v>1.3850295035864496E-2</v>
      </c>
      <c r="I327" s="8">
        <f t="shared" si="35"/>
        <v>8.6208843398215967E-3</v>
      </c>
      <c r="J327" s="9">
        <f t="shared" si="38"/>
        <v>-1.1096229119987353E-2</v>
      </c>
      <c r="K327" s="10">
        <f t="shared" si="40"/>
        <v>5.0933388424090711E-4</v>
      </c>
      <c r="L327" s="7"/>
    </row>
    <row r="328" spans="1:12" x14ac:dyDescent="0.25">
      <c r="A328" s="1">
        <v>42479</v>
      </c>
      <c r="B328" s="3">
        <v>247.37</v>
      </c>
      <c r="C328" s="6">
        <v>2159.5214999999998</v>
      </c>
      <c r="D328" s="8">
        <f t="shared" si="36"/>
        <v>-2.5642035607373548E-2</v>
      </c>
      <c r="E328" s="8">
        <f t="shared" si="37"/>
        <v>3.0845180520666649E-3</v>
      </c>
      <c r="F328" s="8">
        <f t="shared" si="39"/>
        <v>-1.1096229119987353E-2</v>
      </c>
      <c r="G328" s="8">
        <f t="shared" si="41"/>
        <v>1.1472197591702303E-2</v>
      </c>
      <c r="H328" s="8">
        <f t="shared" si="41"/>
        <v>-1.1134229332586338E-2</v>
      </c>
      <c r="I328" s="8">
        <f t="shared" si="35"/>
        <v>4.2111695893960787E-3</v>
      </c>
      <c r="J328" s="9">
        <f t="shared" si="38"/>
        <v>-2.9853205196769626E-2</v>
      </c>
      <c r="K328" s="10">
        <f t="shared" si="40"/>
        <v>3.5182415154498249E-4</v>
      </c>
      <c r="L328" s="7"/>
    </row>
    <row r="329" spans="1:12" x14ac:dyDescent="0.25">
      <c r="A329" s="1">
        <v>42480</v>
      </c>
      <c r="B329" s="3">
        <v>249.97</v>
      </c>
      <c r="C329" s="6">
        <v>2161.2905999999998</v>
      </c>
      <c r="D329" s="8">
        <f t="shared" si="36"/>
        <v>1.0510571209120023E-2</v>
      </c>
      <c r="E329" s="8">
        <f t="shared" si="37"/>
        <v>8.1920925538359057E-4</v>
      </c>
      <c r="F329" s="8">
        <f t="shared" si="39"/>
        <v>-2.9853205196769626E-2</v>
      </c>
      <c r="G329" s="8">
        <f t="shared" si="41"/>
        <v>-1.1096229119987353E-2</v>
      </c>
      <c r="H329" s="8">
        <f t="shared" si="41"/>
        <v>1.1472197591702303E-2</v>
      </c>
      <c r="I329" s="8">
        <f t="shared" si="35"/>
        <v>1.3374145963535576E-3</v>
      </c>
      <c r="J329" s="9">
        <f t="shared" si="38"/>
        <v>9.1731566127664661E-3</v>
      </c>
      <c r="K329" s="10">
        <f t="shared" si="40"/>
        <v>1.5230569160888173E-3</v>
      </c>
      <c r="L329" s="7"/>
    </row>
    <row r="330" spans="1:12" x14ac:dyDescent="0.25">
      <c r="A330" s="1">
        <v>42481</v>
      </c>
      <c r="B330" s="3">
        <v>248.29</v>
      </c>
      <c r="C330" s="6">
        <v>2150.1176</v>
      </c>
      <c r="D330" s="8">
        <f t="shared" si="36"/>
        <v>-6.720806496779641E-3</v>
      </c>
      <c r="E330" s="8">
        <f t="shared" si="37"/>
        <v>-5.1695963513651577E-3</v>
      </c>
      <c r="F330" s="8">
        <f t="shared" si="39"/>
        <v>9.1731566127664661E-3</v>
      </c>
      <c r="G330" s="8">
        <f t="shared" si="41"/>
        <v>-2.9853205196769626E-2</v>
      </c>
      <c r="H330" s="8">
        <f t="shared" si="41"/>
        <v>-1.1096229119987353E-2</v>
      </c>
      <c r="I330" s="8">
        <f t="shared" si="35"/>
        <v>-6.2599425674711396E-3</v>
      </c>
      <c r="J330" s="9">
        <f t="shared" si="38"/>
        <v>-4.608639293085014E-4</v>
      </c>
      <c r="K330" s="10">
        <f t="shared" si="40"/>
        <v>9.2814351805122465E-5</v>
      </c>
      <c r="L330" s="7"/>
    </row>
    <row r="331" spans="1:12" x14ac:dyDescent="0.25">
      <c r="A331" s="1">
        <v>42482</v>
      </c>
      <c r="B331" s="3">
        <v>253.75</v>
      </c>
      <c r="C331" s="6">
        <v>2150.2305000000001</v>
      </c>
      <c r="D331" s="8">
        <f t="shared" si="36"/>
        <v>2.1990414434733596E-2</v>
      </c>
      <c r="E331" s="8">
        <f t="shared" si="37"/>
        <v>5.2508755800095841E-5</v>
      </c>
      <c r="F331" s="8">
        <f t="shared" si="39"/>
        <v>-4.608639293085014E-4</v>
      </c>
      <c r="G331" s="8">
        <f t="shared" si="41"/>
        <v>9.1731566127664661E-3</v>
      </c>
      <c r="H331" s="8">
        <f t="shared" si="41"/>
        <v>-2.9853205196769626E-2</v>
      </c>
      <c r="I331" s="8">
        <f t="shared" si="35"/>
        <v>3.6478367200787549E-4</v>
      </c>
      <c r="J331" s="9">
        <f t="shared" si="38"/>
        <v>2.1625630762725719E-2</v>
      </c>
      <c r="K331" s="10">
        <f t="shared" si="40"/>
        <v>4.8781324778125577E-4</v>
      </c>
      <c r="L331" s="7"/>
    </row>
    <row r="332" spans="1:12" x14ac:dyDescent="0.25">
      <c r="A332" s="1">
        <v>42485</v>
      </c>
      <c r="B332" s="3">
        <v>251.82</v>
      </c>
      <c r="C332" s="6">
        <v>2146.3350999999998</v>
      </c>
      <c r="D332" s="8">
        <f t="shared" si="36"/>
        <v>-7.6059113300492864E-3</v>
      </c>
      <c r="E332" s="8">
        <f t="shared" si="37"/>
        <v>-1.8116197310010795E-3</v>
      </c>
      <c r="F332" s="8">
        <f t="shared" si="39"/>
        <v>2.1625630762725719E-2</v>
      </c>
      <c r="G332" s="8">
        <f t="shared" si="41"/>
        <v>-4.608639293085014E-4</v>
      </c>
      <c r="H332" s="8">
        <f t="shared" si="41"/>
        <v>9.1731566127664661E-3</v>
      </c>
      <c r="I332" s="8">
        <f t="shared" si="35"/>
        <v>-2.0000367685702966E-3</v>
      </c>
      <c r="J332" s="9">
        <f t="shared" si="38"/>
        <v>-5.6058745614789903E-3</v>
      </c>
      <c r="K332" s="10">
        <f t="shared" si="40"/>
        <v>7.4155488222218935E-4</v>
      </c>
      <c r="L332" s="7"/>
    </row>
    <row r="333" spans="1:12" x14ac:dyDescent="0.25">
      <c r="A333" s="1">
        <v>42486</v>
      </c>
      <c r="B333" s="3">
        <v>253.74</v>
      </c>
      <c r="C333" s="6">
        <v>2150.3548000000001</v>
      </c>
      <c r="D333" s="8">
        <f t="shared" si="36"/>
        <v>7.6244936859661827E-3</v>
      </c>
      <c r="E333" s="8">
        <f t="shared" si="37"/>
        <v>1.8728203252140752E-3</v>
      </c>
      <c r="F333" s="8">
        <f t="shared" si="39"/>
        <v>-5.6058745614789903E-3</v>
      </c>
      <c r="G333" s="8">
        <f t="shared" si="41"/>
        <v>2.1625630762725719E-2</v>
      </c>
      <c r="H333" s="8">
        <f t="shared" si="41"/>
        <v>-4.608639293085014E-4</v>
      </c>
      <c r="I333" s="8">
        <f t="shared" si="35"/>
        <v>2.6740182757652308E-3</v>
      </c>
      <c r="J333" s="9">
        <f t="shared" si="38"/>
        <v>4.9504754102009524E-3</v>
      </c>
      <c r="K333" s="10">
        <f t="shared" si="40"/>
        <v>1.1143652472458713E-4</v>
      </c>
      <c r="L333" s="7"/>
    </row>
    <row r="334" spans="1:12" x14ac:dyDescent="0.25">
      <c r="A334" s="1">
        <v>42487</v>
      </c>
      <c r="B334" s="3">
        <v>251.47</v>
      </c>
      <c r="C334" s="6">
        <v>2154.0594000000001</v>
      </c>
      <c r="D334" s="8">
        <f t="shared" si="36"/>
        <v>-8.9461653661228047E-3</v>
      </c>
      <c r="E334" s="8">
        <f t="shared" si="37"/>
        <v>1.7227854677748233E-3</v>
      </c>
      <c r="F334" s="8">
        <f t="shared" si="39"/>
        <v>4.9504754102009524E-3</v>
      </c>
      <c r="G334" s="8">
        <f t="shared" si="41"/>
        <v>-5.6058745614789903E-3</v>
      </c>
      <c r="H334" s="8">
        <f t="shared" si="41"/>
        <v>2.1625630762725719E-2</v>
      </c>
      <c r="I334" s="8">
        <f t="shared" si="35"/>
        <v>2.4836850985278519E-3</v>
      </c>
      <c r="J334" s="9">
        <f t="shared" si="38"/>
        <v>-1.1429850464650657E-2</v>
      </c>
      <c r="K334" s="10">
        <f t="shared" si="40"/>
        <v>2.6831507576633313E-4</v>
      </c>
      <c r="L334" s="7"/>
    </row>
    <row r="335" spans="1:12" x14ac:dyDescent="0.25">
      <c r="A335" s="1">
        <v>42488</v>
      </c>
      <c r="B335" s="3">
        <v>247.71</v>
      </c>
      <c r="C335" s="6">
        <v>2134.3253</v>
      </c>
      <c r="D335" s="8">
        <f t="shared" si="36"/>
        <v>-1.4952081759255553E-2</v>
      </c>
      <c r="E335" s="8">
        <f t="shared" si="37"/>
        <v>-9.1613536748337276E-3</v>
      </c>
      <c r="F335" s="8">
        <f t="shared" si="39"/>
        <v>-1.1429850464650657E-2</v>
      </c>
      <c r="G335" s="8">
        <f t="shared" si="41"/>
        <v>4.9504754102009524E-3</v>
      </c>
      <c r="H335" s="8">
        <f t="shared" si="41"/>
        <v>-5.6058745614789903E-3</v>
      </c>
      <c r="I335" s="8">
        <f t="shared" si="35"/>
        <v>-1.1323858160845643E-2</v>
      </c>
      <c r="J335" s="9">
        <f t="shared" si="38"/>
        <v>-3.62822359840991E-3</v>
      </c>
      <c r="K335" s="10">
        <f t="shared" si="40"/>
        <v>6.0865381760049409E-5</v>
      </c>
      <c r="L335" s="7"/>
    </row>
    <row r="336" spans="1:12" x14ac:dyDescent="0.25">
      <c r="A336" s="1">
        <v>42489</v>
      </c>
      <c r="B336" s="3">
        <v>240.76</v>
      </c>
      <c r="C336" s="6">
        <v>2123.5405000000001</v>
      </c>
      <c r="D336" s="8">
        <f t="shared" si="36"/>
        <v>-2.805700213959883E-2</v>
      </c>
      <c r="E336" s="8">
        <f t="shared" si="37"/>
        <v>-5.0530254221321513E-3</v>
      </c>
      <c r="F336" s="8">
        <f t="shared" si="39"/>
        <v>-3.62822359840991E-3</v>
      </c>
      <c r="G336" s="8">
        <f t="shared" si="41"/>
        <v>-1.1429850464650657E-2</v>
      </c>
      <c r="H336" s="8">
        <f t="shared" si="41"/>
        <v>4.9504754102009524E-3</v>
      </c>
      <c r="I336" s="8">
        <f t="shared" si="35"/>
        <v>-6.1120614969444771E-3</v>
      </c>
      <c r="J336" s="9">
        <f t="shared" si="38"/>
        <v>-2.1944940642654353E-2</v>
      </c>
      <c r="K336" s="10">
        <f t="shared" si="40"/>
        <v>3.3550212327891496E-4</v>
      </c>
      <c r="L336" s="7"/>
    </row>
    <row r="337" spans="1:12" x14ac:dyDescent="0.25">
      <c r="A337" s="1">
        <v>42492</v>
      </c>
      <c r="B337" s="3">
        <v>241.8</v>
      </c>
      <c r="C337" s="6">
        <v>2140.1399000000001</v>
      </c>
      <c r="D337" s="8">
        <f t="shared" si="36"/>
        <v>4.3196544276458138E-3</v>
      </c>
      <c r="E337" s="8">
        <f t="shared" si="37"/>
        <v>7.8168511502370031E-3</v>
      </c>
      <c r="F337" s="8">
        <f t="shared" si="39"/>
        <v>-2.1944940642654353E-2</v>
      </c>
      <c r="G337" s="8">
        <f t="shared" si="41"/>
        <v>-3.62822359840991E-3</v>
      </c>
      <c r="H337" s="8">
        <f t="shared" si="41"/>
        <v>-1.1429850464650657E-2</v>
      </c>
      <c r="I337" s="8">
        <f t="shared" si="35"/>
        <v>1.021457446272736E-2</v>
      </c>
      <c r="J337" s="9">
        <f t="shared" si="38"/>
        <v>-5.8949200350815467E-3</v>
      </c>
      <c r="K337" s="10">
        <f t="shared" si="40"/>
        <v>2.5760316150351176E-4</v>
      </c>
      <c r="L337" s="7"/>
    </row>
    <row r="338" spans="1:12" x14ac:dyDescent="0.25">
      <c r="A338" s="1">
        <v>42493</v>
      </c>
      <c r="B338" s="3">
        <v>232.32</v>
      </c>
      <c r="C338" s="6">
        <v>2121.6291000000001</v>
      </c>
      <c r="D338" s="8">
        <f t="shared" si="36"/>
        <v>-3.9205955334987719E-2</v>
      </c>
      <c r="E338" s="8">
        <f t="shared" si="37"/>
        <v>-8.6493411014859634E-3</v>
      </c>
      <c r="F338" s="8">
        <f t="shared" si="39"/>
        <v>-5.8949200350815467E-3</v>
      </c>
      <c r="G338" s="8">
        <f t="shared" si="41"/>
        <v>-2.1944940642654353E-2</v>
      </c>
      <c r="H338" s="8">
        <f t="shared" si="41"/>
        <v>-3.62822359840991E-3</v>
      </c>
      <c r="I338" s="8">
        <f t="shared" si="35"/>
        <v>-1.0674322569356682E-2</v>
      </c>
      <c r="J338" s="9">
        <f t="shared" si="38"/>
        <v>-2.8531632765631039E-2</v>
      </c>
      <c r="K338" s="10">
        <f t="shared" si="40"/>
        <v>5.1242076324542148E-4</v>
      </c>
      <c r="L338" s="7"/>
    </row>
    <row r="339" spans="1:12" x14ac:dyDescent="0.25">
      <c r="A339" s="1">
        <v>42494</v>
      </c>
      <c r="B339" s="3">
        <v>222.56</v>
      </c>
      <c r="C339" s="6">
        <v>2109.4821000000002</v>
      </c>
      <c r="D339" s="8">
        <f t="shared" si="36"/>
        <v>-4.2011019283746509E-2</v>
      </c>
      <c r="E339" s="8">
        <f t="shared" si="37"/>
        <v>-5.7253173987856787E-3</v>
      </c>
      <c r="F339" s="8">
        <f t="shared" si="39"/>
        <v>-2.8531632765631039E-2</v>
      </c>
      <c r="G339" s="8">
        <f t="shared" si="41"/>
        <v>-5.8949200350815467E-3</v>
      </c>
      <c r="H339" s="8">
        <f t="shared" si="41"/>
        <v>-2.1944940642654353E-2</v>
      </c>
      <c r="I339" s="8">
        <f t="shared" si="35"/>
        <v>-6.964926425346022E-3</v>
      </c>
      <c r="J339" s="9">
        <f t="shared" si="38"/>
        <v>-3.504609285840049E-2</v>
      </c>
      <c r="K339" s="10">
        <f t="shared" si="40"/>
        <v>4.2438190300285772E-5</v>
      </c>
      <c r="L339" s="7"/>
    </row>
    <row r="340" spans="1:12" x14ac:dyDescent="0.25">
      <c r="A340" s="1">
        <v>42495</v>
      </c>
      <c r="B340" s="3">
        <v>211.53</v>
      </c>
      <c r="C340" s="6">
        <v>2109.4881999999998</v>
      </c>
      <c r="D340" s="8">
        <f t="shared" si="36"/>
        <v>-4.9559669302659981E-2</v>
      </c>
      <c r="E340" s="8">
        <f t="shared" si="37"/>
        <v>2.8917050300947267E-6</v>
      </c>
      <c r="F340" s="8">
        <f t="shared" si="39"/>
        <v>-3.504609285840049E-2</v>
      </c>
      <c r="G340" s="8">
        <f t="shared" si="41"/>
        <v>-2.8531632765631039E-2</v>
      </c>
      <c r="H340" s="8">
        <f t="shared" si="41"/>
        <v>-5.8949200350815467E-3</v>
      </c>
      <c r="I340" s="8">
        <f t="shared" si="35"/>
        <v>3.0183982629504598E-4</v>
      </c>
      <c r="J340" s="9">
        <f t="shared" si="38"/>
        <v>-4.9861509128955026E-2</v>
      </c>
      <c r="K340" s="10">
        <f t="shared" si="40"/>
        <v>2.1949655926981203E-4</v>
      </c>
      <c r="L340" s="7"/>
    </row>
    <row r="341" spans="1:12" x14ac:dyDescent="0.25">
      <c r="A341" s="1">
        <v>42496</v>
      </c>
      <c r="B341" s="3">
        <v>214.93</v>
      </c>
      <c r="C341" s="6">
        <v>2116.4650999999999</v>
      </c>
      <c r="D341" s="8">
        <f t="shared" si="36"/>
        <v>1.607337020753552E-2</v>
      </c>
      <c r="E341" s="8">
        <f t="shared" si="37"/>
        <v>3.3073899157152198E-3</v>
      </c>
      <c r="F341" s="8">
        <f t="shared" si="39"/>
        <v>-4.9861509128955026E-2</v>
      </c>
      <c r="G341" s="8">
        <f t="shared" si="41"/>
        <v>-3.504609285840049E-2</v>
      </c>
      <c r="H341" s="8">
        <f t="shared" si="41"/>
        <v>-2.8531632765631039E-2</v>
      </c>
      <c r="I341" s="8">
        <f t="shared" si="35"/>
        <v>4.4939032864119259E-3</v>
      </c>
      <c r="J341" s="9">
        <f t="shared" si="38"/>
        <v>1.1579466921123594E-2</v>
      </c>
      <c r="K341" s="10">
        <f t="shared" si="40"/>
        <v>3.7749935379863342E-3</v>
      </c>
      <c r="L341" s="7"/>
    </row>
    <row r="342" spans="1:12" x14ac:dyDescent="0.25">
      <c r="A342" s="1">
        <v>42499</v>
      </c>
      <c r="B342" s="3">
        <v>208.92</v>
      </c>
      <c r="C342" s="6">
        <v>2118.0817000000002</v>
      </c>
      <c r="D342" s="8">
        <f t="shared" si="36"/>
        <v>-2.7962592471967751E-2</v>
      </c>
      <c r="E342" s="8">
        <f t="shared" si="37"/>
        <v>7.6382076888492634E-4</v>
      </c>
      <c r="F342" s="8">
        <f t="shared" si="39"/>
        <v>1.1579466921123594E-2</v>
      </c>
      <c r="G342" s="8">
        <f t="shared" si="41"/>
        <v>-4.9861509128955026E-2</v>
      </c>
      <c r="H342" s="8">
        <f t="shared" si="41"/>
        <v>-3.504609285840049E-2</v>
      </c>
      <c r="I342" s="8">
        <f t="shared" si="35"/>
        <v>1.267149147393279E-3</v>
      </c>
      <c r="J342" s="9">
        <f t="shared" si="38"/>
        <v>-2.9229741619361031E-2</v>
      </c>
      <c r="K342" s="10">
        <f t="shared" si="40"/>
        <v>1.6653915017007636E-3</v>
      </c>
      <c r="L342" s="7"/>
    </row>
    <row r="343" spans="1:12" x14ac:dyDescent="0.25">
      <c r="A343" s="1">
        <v>42500</v>
      </c>
      <c r="B343" s="3">
        <v>208.69</v>
      </c>
      <c r="C343" s="6">
        <v>2144.5673999999999</v>
      </c>
      <c r="D343" s="8">
        <f t="shared" si="36"/>
        <v>-1.1008998659773894E-3</v>
      </c>
      <c r="E343" s="8">
        <f t="shared" si="37"/>
        <v>1.2504569582939107E-2</v>
      </c>
      <c r="F343" s="8">
        <f t="shared" si="39"/>
        <v>-2.9229741619361031E-2</v>
      </c>
      <c r="G343" s="8">
        <f t="shared" si="41"/>
        <v>1.1579466921123594E-2</v>
      </c>
      <c r="H343" s="8">
        <f t="shared" si="41"/>
        <v>-4.9861509128955026E-2</v>
      </c>
      <c r="I343" s="8">
        <f t="shared" si="35"/>
        <v>1.6161381481567462E-2</v>
      </c>
      <c r="J343" s="9">
        <f t="shared" si="38"/>
        <v>-1.7262281347544851E-2</v>
      </c>
      <c r="K343" s="10">
        <f t="shared" si="40"/>
        <v>1.4322010535749861E-4</v>
      </c>
      <c r="L343" s="7"/>
    </row>
    <row r="344" spans="1:12" x14ac:dyDescent="0.25">
      <c r="A344" s="1">
        <v>42501</v>
      </c>
      <c r="B344" s="3">
        <v>208.96</v>
      </c>
      <c r="C344" s="6">
        <v>2125.1750000000002</v>
      </c>
      <c r="D344" s="8">
        <f t="shared" si="36"/>
        <v>1.2937850400116524E-3</v>
      </c>
      <c r="E344" s="8">
        <f t="shared" si="37"/>
        <v>-9.0425696110085774E-3</v>
      </c>
      <c r="F344" s="8">
        <f t="shared" si="39"/>
        <v>-1.7262281347544851E-2</v>
      </c>
      <c r="G344" s="8">
        <f t="shared" si="41"/>
        <v>-2.9229741619361031E-2</v>
      </c>
      <c r="H344" s="8">
        <f t="shared" si="41"/>
        <v>1.1579466921123594E-2</v>
      </c>
      <c r="I344" s="8">
        <f t="shared" si="35"/>
        <v>-1.1173169523159146E-2</v>
      </c>
      <c r="J344" s="9">
        <f t="shared" si="38"/>
        <v>1.2466954563170799E-2</v>
      </c>
      <c r="K344" s="10">
        <f t="shared" si="40"/>
        <v>8.8382746783498484E-4</v>
      </c>
      <c r="L344" s="7"/>
    </row>
    <row r="345" spans="1:12" x14ac:dyDescent="0.25">
      <c r="A345" s="1">
        <v>42502</v>
      </c>
      <c r="B345" s="3">
        <v>207.28</v>
      </c>
      <c r="C345" s="6">
        <v>2125.0255000000002</v>
      </c>
      <c r="D345" s="8">
        <f t="shared" si="36"/>
        <v>-8.0398162327718348E-3</v>
      </c>
      <c r="E345" s="8">
        <f t="shared" si="37"/>
        <v>-7.0347147881899552E-5</v>
      </c>
      <c r="F345" s="8">
        <f t="shared" si="39"/>
        <v>1.2466954563170799E-2</v>
      </c>
      <c r="G345" s="8">
        <f t="shared" si="41"/>
        <v>-1.7262281347544851E-2</v>
      </c>
      <c r="H345" s="8">
        <f t="shared" si="41"/>
        <v>-2.9229741619361031E-2</v>
      </c>
      <c r="I345" s="8">
        <f t="shared" si="35"/>
        <v>2.089295265828271E-4</v>
      </c>
      <c r="J345" s="9">
        <f t="shared" si="38"/>
        <v>-8.2487457593546625E-3</v>
      </c>
      <c r="K345" s="10">
        <f t="shared" si="40"/>
        <v>4.291402398526815E-4</v>
      </c>
      <c r="L345" s="7"/>
    </row>
    <row r="346" spans="1:12" x14ac:dyDescent="0.25">
      <c r="A346" s="1">
        <v>42503</v>
      </c>
      <c r="B346" s="3">
        <v>207.61</v>
      </c>
      <c r="C346" s="6">
        <v>2107.1723999999999</v>
      </c>
      <c r="D346" s="8">
        <f t="shared" si="36"/>
        <v>1.592049401775375E-3</v>
      </c>
      <c r="E346" s="8">
        <f t="shared" si="37"/>
        <v>-8.401358007233406E-3</v>
      </c>
      <c r="F346" s="8">
        <f t="shared" si="39"/>
        <v>-8.2487457593546625E-3</v>
      </c>
      <c r="G346" s="8">
        <f t="shared" si="41"/>
        <v>1.2466954563170799E-2</v>
      </c>
      <c r="H346" s="8">
        <f t="shared" si="41"/>
        <v>-1.7262281347544851E-2</v>
      </c>
      <c r="I346" s="8">
        <f t="shared" si="35"/>
        <v>-1.0359732939747733E-2</v>
      </c>
      <c r="J346" s="9">
        <f t="shared" si="38"/>
        <v>1.1951782341523108E-2</v>
      </c>
      <c r="K346" s="10">
        <f t="shared" si="40"/>
        <v>4.0806133555435246E-4</v>
      </c>
      <c r="L346" s="7"/>
    </row>
    <row r="347" spans="1:12" x14ac:dyDescent="0.25">
      <c r="A347" s="1">
        <v>42506</v>
      </c>
      <c r="B347" s="3">
        <v>208.29</v>
      </c>
      <c r="C347" s="6">
        <v>2128.0338000000002</v>
      </c>
      <c r="D347" s="8">
        <f t="shared" si="36"/>
        <v>3.2753720919029838E-3</v>
      </c>
      <c r="E347" s="8">
        <f t="shared" si="37"/>
        <v>9.9001866197565569E-3</v>
      </c>
      <c r="F347" s="8">
        <f t="shared" si="39"/>
        <v>1.1951782341523108E-2</v>
      </c>
      <c r="G347" s="8">
        <f t="shared" si="41"/>
        <v>-8.2487457593546625E-3</v>
      </c>
      <c r="H347" s="8">
        <f t="shared" si="41"/>
        <v>1.2466954563170799E-2</v>
      </c>
      <c r="I347" s="8">
        <f t="shared" si="35"/>
        <v>1.2857479357848381E-2</v>
      </c>
      <c r="J347" s="9">
        <f t="shared" si="38"/>
        <v>-9.5821072659453971E-3</v>
      </c>
      <c r="K347" s="10">
        <f t="shared" si="40"/>
        <v>4.6370840162664016E-4</v>
      </c>
      <c r="L347" s="7"/>
    </row>
    <row r="348" spans="1:12" x14ac:dyDescent="0.25">
      <c r="A348" s="1">
        <v>42507</v>
      </c>
      <c r="B348" s="3">
        <v>204.66</v>
      </c>
      <c r="C348" s="6">
        <v>2108.6605</v>
      </c>
      <c r="D348" s="8">
        <f t="shared" si="36"/>
        <v>-1.7427624945988707E-2</v>
      </c>
      <c r="E348" s="8">
        <f t="shared" si="37"/>
        <v>-9.103849760281113E-3</v>
      </c>
      <c r="F348" s="8">
        <f t="shared" si="39"/>
        <v>-9.5821072659453971E-3</v>
      </c>
      <c r="G348" s="8">
        <f t="shared" si="41"/>
        <v>1.1951782341523108E-2</v>
      </c>
      <c r="H348" s="8">
        <f t="shared" si="41"/>
        <v>-8.2487457593546625E-3</v>
      </c>
      <c r="I348" s="8">
        <f t="shared" si="35"/>
        <v>-1.1250909094560713E-2</v>
      </c>
      <c r="J348" s="9">
        <f t="shared" si="38"/>
        <v>-6.1767158514279934E-3</v>
      </c>
      <c r="K348" s="10">
        <f t="shared" si="40"/>
        <v>1.1596690686068843E-5</v>
      </c>
      <c r="L348" s="7"/>
    </row>
    <row r="349" spans="1:12" x14ac:dyDescent="0.25">
      <c r="A349" s="1">
        <v>42508</v>
      </c>
      <c r="B349" s="3">
        <v>211.17</v>
      </c>
      <c r="C349" s="6">
        <v>2109.4065000000001</v>
      </c>
      <c r="D349" s="8">
        <f t="shared" si="36"/>
        <v>3.1808853708589879E-2</v>
      </c>
      <c r="E349" s="8">
        <f t="shared" si="37"/>
        <v>3.5377909341027802E-4</v>
      </c>
      <c r="F349" s="8">
        <f t="shared" si="39"/>
        <v>-6.1767158514279934E-3</v>
      </c>
      <c r="G349" s="8">
        <f t="shared" si="41"/>
        <v>-9.5821072659453971E-3</v>
      </c>
      <c r="H349" s="8">
        <f t="shared" si="41"/>
        <v>1.1951782341523108E-2</v>
      </c>
      <c r="I349" s="8">
        <f t="shared" si="35"/>
        <v>7.469731281343696E-4</v>
      </c>
      <c r="J349" s="9">
        <f t="shared" si="38"/>
        <v>3.106188058045551E-2</v>
      </c>
      <c r="K349" s="10">
        <f t="shared" si="40"/>
        <v>1.3867130642166866E-3</v>
      </c>
      <c r="L349" s="7"/>
    </row>
    <row r="350" spans="1:12" x14ac:dyDescent="0.25">
      <c r="A350" s="1">
        <v>42509</v>
      </c>
      <c r="B350" s="3">
        <v>215.21</v>
      </c>
      <c r="C350" s="6">
        <v>2101.6069000000002</v>
      </c>
      <c r="D350" s="8">
        <f t="shared" si="36"/>
        <v>1.9131505422171902E-2</v>
      </c>
      <c r="E350" s="8">
        <f t="shared" si="37"/>
        <v>-3.697532931656311E-3</v>
      </c>
      <c r="F350" s="8">
        <f t="shared" si="39"/>
        <v>3.106188058045551E-2</v>
      </c>
      <c r="G350" s="8">
        <f t="shared" si="41"/>
        <v>-6.1767158514279934E-3</v>
      </c>
      <c r="H350" s="8">
        <f t="shared" si="41"/>
        <v>-9.5821072659453971E-3</v>
      </c>
      <c r="I350" s="8">
        <f t="shared" si="35"/>
        <v>-4.3924931457155992E-3</v>
      </c>
      <c r="J350" s="9">
        <f t="shared" si="38"/>
        <v>2.3523998567887502E-2</v>
      </c>
      <c r="K350" s="10">
        <f t="shared" si="40"/>
        <v>5.6819665235396329E-5</v>
      </c>
      <c r="L350" s="7"/>
    </row>
    <row r="351" spans="1:12" x14ac:dyDescent="0.25">
      <c r="A351" s="1">
        <v>42510</v>
      </c>
      <c r="B351" s="3">
        <v>220.28</v>
      </c>
      <c r="C351" s="6">
        <v>2114.5943000000002</v>
      </c>
      <c r="D351" s="8">
        <f t="shared" si="36"/>
        <v>2.3558384833418433E-2</v>
      </c>
      <c r="E351" s="8">
        <f t="shared" si="37"/>
        <v>6.1797475065388241E-3</v>
      </c>
      <c r="F351" s="8">
        <f t="shared" si="39"/>
        <v>2.3523998567887502E-2</v>
      </c>
      <c r="G351" s="8">
        <f t="shared" si="41"/>
        <v>3.106188058045551E-2</v>
      </c>
      <c r="H351" s="8">
        <f t="shared" si="41"/>
        <v>-6.1767158514279934E-3</v>
      </c>
      <c r="I351" s="8">
        <f t="shared" si="35"/>
        <v>8.1377561600330887E-3</v>
      </c>
      <c r="J351" s="9">
        <f t="shared" si="38"/>
        <v>1.5420628673385344E-2</v>
      </c>
      <c r="K351" s="10">
        <f t="shared" si="40"/>
        <v>6.5664603647123905E-5</v>
      </c>
      <c r="L351" s="7"/>
    </row>
    <row r="352" spans="1:12" x14ac:dyDescent="0.25">
      <c r="A352" s="1">
        <v>42513</v>
      </c>
      <c r="B352" s="3">
        <v>216.22</v>
      </c>
      <c r="C352" s="6">
        <v>2110.2554</v>
      </c>
      <c r="D352" s="8">
        <f t="shared" si="36"/>
        <v>-1.8431087706555327E-2</v>
      </c>
      <c r="E352" s="8">
        <f t="shared" si="37"/>
        <v>-2.0518829545697059E-3</v>
      </c>
      <c r="F352" s="8">
        <f t="shared" si="39"/>
        <v>1.5420628673385344E-2</v>
      </c>
      <c r="G352" s="8">
        <f t="shared" si="41"/>
        <v>2.3523998567887502E-2</v>
      </c>
      <c r="H352" s="8">
        <f t="shared" si="41"/>
        <v>3.106188058045551E-2</v>
      </c>
      <c r="I352" s="8">
        <f t="shared" si="35"/>
        <v>-2.3048330238913451E-3</v>
      </c>
      <c r="J352" s="9">
        <f t="shared" si="38"/>
        <v>-1.612625468266398E-2</v>
      </c>
      <c r="K352" s="10">
        <f t="shared" si="40"/>
        <v>9.9520584948018203E-4</v>
      </c>
      <c r="L352" s="7"/>
    </row>
    <row r="353" spans="1:12" x14ac:dyDescent="0.25">
      <c r="A353" s="1">
        <v>42514</v>
      </c>
      <c r="B353" s="3">
        <v>217.91</v>
      </c>
      <c r="C353" s="6">
        <v>2139.1813000000002</v>
      </c>
      <c r="D353" s="8">
        <f t="shared" si="36"/>
        <v>7.8161132180187831E-3</v>
      </c>
      <c r="E353" s="8">
        <f t="shared" si="37"/>
        <v>1.3707298178220695E-2</v>
      </c>
      <c r="F353" s="8">
        <f t="shared" si="39"/>
        <v>-1.612625468266398E-2</v>
      </c>
      <c r="G353" s="8">
        <f t="shared" si="41"/>
        <v>1.5420628673385344E-2</v>
      </c>
      <c r="H353" s="8">
        <f t="shared" si="41"/>
        <v>2.3523998567887502E-2</v>
      </c>
      <c r="I353" s="8">
        <f t="shared" si="35"/>
        <v>1.7687154617232831E-2</v>
      </c>
      <c r="J353" s="9">
        <f t="shared" si="38"/>
        <v>-9.8710413992140478E-3</v>
      </c>
      <c r="K353" s="10">
        <f t="shared" si="40"/>
        <v>3.9127693221448486E-5</v>
      </c>
      <c r="L353" s="7"/>
    </row>
    <row r="354" spans="1:12" x14ac:dyDescent="0.25">
      <c r="A354" s="1">
        <v>42515</v>
      </c>
      <c r="B354" s="3">
        <v>219.58</v>
      </c>
      <c r="C354" s="6">
        <v>2154.2271000000001</v>
      </c>
      <c r="D354" s="8">
        <f t="shared" si="36"/>
        <v>7.6637143774953564E-3</v>
      </c>
      <c r="E354" s="8">
        <f t="shared" si="37"/>
        <v>7.0334384467551914E-3</v>
      </c>
      <c r="F354" s="8">
        <f t="shared" si="39"/>
        <v>-9.8710413992140478E-3</v>
      </c>
      <c r="G354" s="8">
        <f t="shared" si="41"/>
        <v>-1.612625468266398E-2</v>
      </c>
      <c r="H354" s="8">
        <f t="shared" si="41"/>
        <v>1.5420628673385344E-2</v>
      </c>
      <c r="I354" s="8">
        <f t="shared" si="35"/>
        <v>9.2207425526847821E-3</v>
      </c>
      <c r="J354" s="9">
        <f t="shared" si="38"/>
        <v>-1.5570281751894257E-3</v>
      </c>
      <c r="K354" s="10">
        <f t="shared" si="40"/>
        <v>6.9122815889256296E-5</v>
      </c>
      <c r="L354" s="7"/>
    </row>
    <row r="355" spans="1:12" x14ac:dyDescent="0.25">
      <c r="A355" s="1">
        <v>42516</v>
      </c>
      <c r="B355" s="3">
        <v>225.12</v>
      </c>
      <c r="C355" s="6">
        <v>2154.0790000000002</v>
      </c>
      <c r="D355" s="8">
        <f t="shared" si="36"/>
        <v>2.5229984515893866E-2</v>
      </c>
      <c r="E355" s="8">
        <f t="shared" si="37"/>
        <v>-6.8748554876041368E-5</v>
      </c>
      <c r="F355" s="8">
        <f t="shared" si="39"/>
        <v>-1.5570281751894257E-3</v>
      </c>
      <c r="G355" s="8">
        <f t="shared" si="41"/>
        <v>-9.8710413992140478E-3</v>
      </c>
      <c r="H355" s="8">
        <f t="shared" si="41"/>
        <v>-1.612625468266398E-2</v>
      </c>
      <c r="I355" s="8">
        <f t="shared" si="35"/>
        <v>2.1095749055804956E-4</v>
      </c>
      <c r="J355" s="9">
        <f t="shared" si="38"/>
        <v>2.5019027025335816E-2</v>
      </c>
      <c r="K355" s="10">
        <f t="shared" si="40"/>
        <v>7.0628671002136482E-4</v>
      </c>
      <c r="L355" s="7"/>
    </row>
    <row r="356" spans="1:12" x14ac:dyDescent="0.25">
      <c r="A356" s="1">
        <v>42517</v>
      </c>
      <c r="B356" s="3">
        <v>223.04</v>
      </c>
      <c r="C356" s="6">
        <v>2163.7001</v>
      </c>
      <c r="D356" s="8">
        <f t="shared" si="36"/>
        <v>-9.2395167022033542E-3</v>
      </c>
      <c r="E356" s="8">
        <f t="shared" si="37"/>
        <v>4.4664564298708687E-3</v>
      </c>
      <c r="F356" s="8">
        <f t="shared" si="39"/>
        <v>2.5019027025335816E-2</v>
      </c>
      <c r="G356" s="8">
        <f t="shared" si="41"/>
        <v>-1.5570281751894257E-3</v>
      </c>
      <c r="H356" s="8">
        <f t="shared" si="41"/>
        <v>-9.8710413992140478E-3</v>
      </c>
      <c r="I356" s="8">
        <f t="shared" si="35"/>
        <v>5.9642870094612247E-3</v>
      </c>
      <c r="J356" s="9">
        <f t="shared" si="38"/>
        <v>-1.520380371166458E-2</v>
      </c>
      <c r="K356" s="10">
        <f t="shared" si="40"/>
        <v>1.6178761124973835E-3</v>
      </c>
      <c r="L356" s="7"/>
    </row>
    <row r="357" spans="1:12" x14ac:dyDescent="0.25">
      <c r="A357" s="1">
        <v>42521</v>
      </c>
      <c r="B357" s="3">
        <v>223.23</v>
      </c>
      <c r="C357" s="6">
        <v>2161.6671999999999</v>
      </c>
      <c r="D357" s="8">
        <f t="shared" si="36"/>
        <v>8.5186513629831317E-4</v>
      </c>
      <c r="E357" s="8">
        <f t="shared" si="37"/>
        <v>-9.3954795306439021E-4</v>
      </c>
      <c r="F357" s="8">
        <f t="shared" si="39"/>
        <v>-1.520380371166458E-2</v>
      </c>
      <c r="G357" s="8">
        <f t="shared" si="41"/>
        <v>2.5019027025335816E-2</v>
      </c>
      <c r="H357" s="8">
        <f t="shared" si="41"/>
        <v>-1.5570281751894257E-3</v>
      </c>
      <c r="I357" s="8">
        <f t="shared" si="35"/>
        <v>-8.9373257295398227E-4</v>
      </c>
      <c r="J357" s="9">
        <f t="shared" si="38"/>
        <v>1.7455977092522956E-3</v>
      </c>
      <c r="K357" s="10">
        <f t="shared" si="40"/>
        <v>2.8728220852737894E-4</v>
      </c>
      <c r="L357" s="7"/>
    </row>
    <row r="358" spans="1:12" x14ac:dyDescent="0.25">
      <c r="A358" s="1">
        <v>42522</v>
      </c>
      <c r="B358" s="3">
        <v>219.56</v>
      </c>
      <c r="C358" s="6">
        <v>2164.4834000000001</v>
      </c>
      <c r="D358" s="8">
        <f t="shared" si="36"/>
        <v>-1.6440442592841387E-2</v>
      </c>
      <c r="E358" s="8">
        <f t="shared" si="37"/>
        <v>1.3027907348550638E-3</v>
      </c>
      <c r="F358" s="8">
        <f t="shared" si="39"/>
        <v>1.7455977092522956E-3</v>
      </c>
      <c r="G358" s="8">
        <f t="shared" si="41"/>
        <v>-1.520380371166458E-2</v>
      </c>
      <c r="H358" s="8">
        <f t="shared" si="41"/>
        <v>2.5019027025335816E-2</v>
      </c>
      <c r="I358" s="8">
        <f t="shared" si="35"/>
        <v>1.9508826997789554E-3</v>
      </c>
      <c r="J358" s="9">
        <f t="shared" si="38"/>
        <v>-1.8391325292620341E-2</v>
      </c>
      <c r="K358" s="10">
        <f t="shared" si="40"/>
        <v>4.054956679833472E-4</v>
      </c>
      <c r="L358" s="7"/>
    </row>
    <row r="359" spans="1:12" x14ac:dyDescent="0.25">
      <c r="A359" s="1">
        <v>42523</v>
      </c>
      <c r="B359" s="3">
        <v>218.96</v>
      </c>
      <c r="C359" s="6">
        <v>2170.8474000000001</v>
      </c>
      <c r="D359" s="8">
        <f t="shared" si="36"/>
        <v>-2.7327382036800296E-3</v>
      </c>
      <c r="E359" s="8">
        <f t="shared" si="37"/>
        <v>2.9401934891253312E-3</v>
      </c>
      <c r="F359" s="8">
        <f t="shared" si="39"/>
        <v>-1.8391325292620341E-2</v>
      </c>
      <c r="G359" s="8">
        <f t="shared" si="41"/>
        <v>1.7455977092522956E-3</v>
      </c>
      <c r="H359" s="8">
        <f t="shared" si="41"/>
        <v>-1.520380371166458E-2</v>
      </c>
      <c r="I359" s="8">
        <f t="shared" si="35"/>
        <v>4.0280804520658256E-3</v>
      </c>
      <c r="J359" s="9">
        <f t="shared" si="38"/>
        <v>-6.7608186557458552E-3</v>
      </c>
      <c r="K359" s="10">
        <f t="shared" si="40"/>
        <v>1.3526868463038146E-4</v>
      </c>
      <c r="L359" s="7"/>
    </row>
    <row r="360" spans="1:12" x14ac:dyDescent="0.25">
      <c r="A360" s="1">
        <v>42524</v>
      </c>
      <c r="B360" s="3">
        <v>218.99</v>
      </c>
      <c r="C360" s="6">
        <v>2164.5583000000001</v>
      </c>
      <c r="D360" s="8">
        <f t="shared" si="36"/>
        <v>1.3701132626975365E-4</v>
      </c>
      <c r="E360" s="8">
        <f t="shared" si="37"/>
        <v>-2.8970714385543328E-3</v>
      </c>
      <c r="F360" s="8">
        <f t="shared" si="39"/>
        <v>-6.7608186557458552E-3</v>
      </c>
      <c r="G360" s="8">
        <f t="shared" si="41"/>
        <v>-1.8391325292620341E-2</v>
      </c>
      <c r="H360" s="8">
        <f t="shared" si="41"/>
        <v>1.7455977092522956E-3</v>
      </c>
      <c r="I360" s="8">
        <f t="shared" si="35"/>
        <v>-3.3770332596690321E-3</v>
      </c>
      <c r="J360" s="9">
        <f t="shared" si="38"/>
        <v>3.5140445859387858E-3</v>
      </c>
      <c r="K360" s="10">
        <f t="shared" si="40"/>
        <v>1.0557281463532222E-4</v>
      </c>
      <c r="L360" s="7"/>
    </row>
    <row r="361" spans="1:12" x14ac:dyDescent="0.25">
      <c r="A361" s="1">
        <v>42527</v>
      </c>
      <c r="B361" s="3">
        <v>220.68</v>
      </c>
      <c r="C361" s="6">
        <v>2175.2150000000001</v>
      </c>
      <c r="D361" s="8">
        <f t="shared" si="36"/>
        <v>7.7172473628932536E-3</v>
      </c>
      <c r="E361" s="8">
        <f t="shared" si="37"/>
        <v>4.9232677170210071E-3</v>
      </c>
      <c r="F361" s="8">
        <f t="shared" si="39"/>
        <v>3.5140445859387858E-3</v>
      </c>
      <c r="G361" s="8">
        <f t="shared" si="41"/>
        <v>-6.7608186557458552E-3</v>
      </c>
      <c r="H361" s="8">
        <f t="shared" si="41"/>
        <v>-1.8391325292620341E-2</v>
      </c>
      <c r="I361" s="8">
        <f t="shared" si="35"/>
        <v>6.5437946329905535E-3</v>
      </c>
      <c r="J361" s="9">
        <f t="shared" si="38"/>
        <v>1.1734527299027001E-3</v>
      </c>
      <c r="K361" s="10">
        <f t="shared" si="40"/>
        <v>5.4783702365424483E-6</v>
      </c>
      <c r="L361" s="7"/>
    </row>
    <row r="362" spans="1:12" x14ac:dyDescent="0.25">
      <c r="A362" s="1">
        <v>42528</v>
      </c>
      <c r="B362" s="3">
        <v>232.34</v>
      </c>
      <c r="C362" s="6">
        <v>2178.0659999999998</v>
      </c>
      <c r="D362" s="8">
        <f t="shared" si="36"/>
        <v>5.2836686605038929E-2</v>
      </c>
      <c r="E362" s="8">
        <f t="shared" si="37"/>
        <v>1.3106750367204434E-3</v>
      </c>
      <c r="F362" s="8">
        <f t="shared" si="39"/>
        <v>1.1734527299027001E-3</v>
      </c>
      <c r="G362" s="8">
        <f t="shared" si="41"/>
        <v>3.5140445859387858E-3</v>
      </c>
      <c r="H362" s="8">
        <f t="shared" si="41"/>
        <v>-6.7608186557458552E-3</v>
      </c>
      <c r="I362" s="8">
        <f t="shared" si="35"/>
        <v>1.9608846703206601E-3</v>
      </c>
      <c r="J362" s="9">
        <f t="shared" si="38"/>
        <v>5.0875801934718266E-2</v>
      </c>
      <c r="K362" s="10">
        <f t="shared" si="40"/>
        <v>2.4703235164774307E-3</v>
      </c>
      <c r="L362" s="7"/>
    </row>
    <row r="363" spans="1:12" x14ac:dyDescent="0.25">
      <c r="A363" s="1">
        <v>42529</v>
      </c>
      <c r="B363" s="3">
        <v>235.52</v>
      </c>
      <c r="C363" s="6">
        <v>2185.7215000000001</v>
      </c>
      <c r="D363" s="8">
        <f t="shared" si="36"/>
        <v>1.3686838254282518E-2</v>
      </c>
      <c r="E363" s="8">
        <f t="shared" si="37"/>
        <v>3.5148154371815732E-3</v>
      </c>
      <c r="F363" s="8">
        <f t="shared" si="39"/>
        <v>5.0875801934718266E-2</v>
      </c>
      <c r="G363" s="8">
        <f t="shared" si="41"/>
        <v>1.1734527299027001E-3</v>
      </c>
      <c r="H363" s="8">
        <f t="shared" si="41"/>
        <v>3.5140445859387858E-3</v>
      </c>
      <c r="I363" s="8">
        <f t="shared" si="35"/>
        <v>4.7570418611047865E-3</v>
      </c>
      <c r="J363" s="9">
        <f t="shared" si="38"/>
        <v>8.929796393177732E-3</v>
      </c>
      <c r="K363" s="10">
        <f t="shared" si="40"/>
        <v>1.7594673808909494E-3</v>
      </c>
      <c r="L363" s="7"/>
    </row>
    <row r="364" spans="1:12" x14ac:dyDescent="0.25">
      <c r="A364" s="1">
        <v>42530</v>
      </c>
      <c r="B364" s="3">
        <v>229.36</v>
      </c>
      <c r="C364" s="6">
        <v>2182.0619000000002</v>
      </c>
      <c r="D364" s="8">
        <f t="shared" si="36"/>
        <v>-2.6154891304347783E-2</v>
      </c>
      <c r="E364" s="8">
        <f t="shared" si="37"/>
        <v>-1.6743212710310651E-3</v>
      </c>
      <c r="F364" s="8">
        <f t="shared" si="39"/>
        <v>8.929796393177732E-3</v>
      </c>
      <c r="G364" s="8">
        <f t="shared" si="41"/>
        <v>5.0875801934718266E-2</v>
      </c>
      <c r="H364" s="8">
        <f t="shared" si="41"/>
        <v>1.1734527299027001E-3</v>
      </c>
      <c r="I364" s="8">
        <f t="shared" si="35"/>
        <v>-1.8258608966301858E-3</v>
      </c>
      <c r="J364" s="9">
        <f t="shared" si="38"/>
        <v>-2.4329030407717597E-2</v>
      </c>
      <c r="K364" s="10">
        <f t="shared" si="40"/>
        <v>1.1061495601719534E-3</v>
      </c>
      <c r="L364" s="7"/>
    </row>
    <row r="365" spans="1:12" x14ac:dyDescent="0.25">
      <c r="A365" s="1">
        <v>42531</v>
      </c>
      <c r="B365" s="3">
        <v>218.79</v>
      </c>
      <c r="C365" s="6">
        <v>2162.0689000000002</v>
      </c>
      <c r="D365" s="8">
        <f t="shared" si="36"/>
        <v>-4.6084757586327241E-2</v>
      </c>
      <c r="E365" s="8">
        <f t="shared" si="37"/>
        <v>-9.1624348511836207E-3</v>
      </c>
      <c r="F365" s="8">
        <f t="shared" si="39"/>
        <v>-2.4329030407717597E-2</v>
      </c>
      <c r="G365" s="8">
        <f t="shared" si="41"/>
        <v>8.929796393177732E-3</v>
      </c>
      <c r="H365" s="8">
        <f t="shared" si="41"/>
        <v>5.0875801934718266E-2</v>
      </c>
      <c r="I365" s="8">
        <f t="shared" si="35"/>
        <v>-1.1325229733647732E-2</v>
      </c>
      <c r="J365" s="9">
        <f t="shared" si="38"/>
        <v>-3.4759527852679509E-2</v>
      </c>
      <c r="K365" s="10">
        <f t="shared" si="40"/>
        <v>1.0879527694935697E-4</v>
      </c>
      <c r="L365" s="7"/>
    </row>
    <row r="366" spans="1:12" x14ac:dyDescent="0.25">
      <c r="A366" s="1">
        <v>42534</v>
      </c>
      <c r="B366" s="3">
        <v>217.87</v>
      </c>
      <c r="C366" s="6">
        <v>2145.1657</v>
      </c>
      <c r="D366" s="8">
        <f t="shared" si="36"/>
        <v>-4.2049453814159143E-3</v>
      </c>
      <c r="E366" s="8">
        <f t="shared" si="37"/>
        <v>-7.818067222557179E-3</v>
      </c>
      <c r="F366" s="8">
        <f t="shared" si="39"/>
        <v>-3.4759527852679509E-2</v>
      </c>
      <c r="G366" s="8">
        <f t="shared" si="41"/>
        <v>-2.4329030407717597E-2</v>
      </c>
      <c r="H366" s="8">
        <f t="shared" si="41"/>
        <v>8.929796393177732E-3</v>
      </c>
      <c r="I366" s="8">
        <f t="shared" si="35"/>
        <v>-9.6197743048307693E-3</v>
      </c>
      <c r="J366" s="9">
        <f t="shared" si="38"/>
        <v>5.414828923414855E-3</v>
      </c>
      <c r="K366" s="10">
        <f t="shared" si="40"/>
        <v>1.6139789423729191E-3</v>
      </c>
      <c r="L366" s="7"/>
    </row>
    <row r="367" spans="1:12" x14ac:dyDescent="0.25">
      <c r="A367" s="1">
        <v>42535</v>
      </c>
      <c r="B367" s="3">
        <v>214.96</v>
      </c>
      <c r="C367" s="6">
        <v>2141.4560000000001</v>
      </c>
      <c r="D367" s="8">
        <f t="shared" si="36"/>
        <v>-1.3356588791481161E-2</v>
      </c>
      <c r="E367" s="8">
        <f t="shared" si="37"/>
        <v>-1.7293302797074528E-3</v>
      </c>
      <c r="F367" s="8">
        <f t="shared" si="39"/>
        <v>5.414828923414855E-3</v>
      </c>
      <c r="G367" s="8">
        <f t="shared" si="41"/>
        <v>-3.4759527852679509E-2</v>
      </c>
      <c r="H367" s="8">
        <f t="shared" si="41"/>
        <v>-2.4329030407717597E-2</v>
      </c>
      <c r="I367" s="8">
        <f t="shared" si="35"/>
        <v>-1.8956449426629197E-3</v>
      </c>
      <c r="J367" s="9">
        <f t="shared" si="38"/>
        <v>-1.1460943848818241E-2</v>
      </c>
      <c r="K367" s="10">
        <f t="shared" si="40"/>
        <v>2.8479170666004385E-4</v>
      </c>
      <c r="L367" s="7"/>
    </row>
    <row r="368" spans="1:12" x14ac:dyDescent="0.25">
      <c r="A368" s="1">
        <v>42536</v>
      </c>
      <c r="B368" s="3">
        <v>217.7</v>
      </c>
      <c r="C368" s="6">
        <v>2137.6779999999999</v>
      </c>
      <c r="D368" s="8">
        <f t="shared" si="36"/>
        <v>1.27465574990695E-2</v>
      </c>
      <c r="E368" s="8">
        <f t="shared" si="37"/>
        <v>-1.7642202314688271E-3</v>
      </c>
      <c r="F368" s="8">
        <f t="shared" si="39"/>
        <v>-1.1460943848818241E-2</v>
      </c>
      <c r="G368" s="8">
        <f t="shared" si="41"/>
        <v>5.414828923414855E-3</v>
      </c>
      <c r="H368" s="8">
        <f t="shared" si="41"/>
        <v>-3.4759527852679509E-2</v>
      </c>
      <c r="I368" s="8">
        <f t="shared" si="35"/>
        <v>-1.9399060929432138E-3</v>
      </c>
      <c r="J368" s="9">
        <f t="shared" si="38"/>
        <v>1.4686463592012713E-2</v>
      </c>
      <c r="K368" s="10">
        <f t="shared" si="40"/>
        <v>6.8368691587682184E-4</v>
      </c>
      <c r="L368" s="7"/>
    </row>
    <row r="369" spans="1:12" x14ac:dyDescent="0.25">
      <c r="A369" s="1">
        <v>42537</v>
      </c>
      <c r="B369" s="3">
        <v>217.93</v>
      </c>
      <c r="C369" s="6">
        <v>2144.7256000000002</v>
      </c>
      <c r="D369" s="8">
        <f t="shared" si="36"/>
        <v>1.0564997703261803E-3</v>
      </c>
      <c r="E369" s="8">
        <f t="shared" si="37"/>
        <v>3.2968482624606832E-3</v>
      </c>
      <c r="F369" s="8">
        <f t="shared" si="39"/>
        <v>1.4686463592012713E-2</v>
      </c>
      <c r="G369" s="8">
        <f t="shared" si="41"/>
        <v>-1.1460943848818241E-2</v>
      </c>
      <c r="H369" s="8">
        <f t="shared" si="41"/>
        <v>5.414828923414855E-3</v>
      </c>
      <c r="I369" s="8">
        <f t="shared" si="35"/>
        <v>4.4805302183695012E-3</v>
      </c>
      <c r="J369" s="9">
        <f t="shared" si="38"/>
        <v>-3.424030448043321E-3</v>
      </c>
      <c r="K369" s="10">
        <f t="shared" si="40"/>
        <v>3.2798999437490506E-4</v>
      </c>
      <c r="L369" s="7"/>
    </row>
    <row r="370" spans="1:12" x14ac:dyDescent="0.25">
      <c r="A370" s="1">
        <v>42538</v>
      </c>
      <c r="B370" s="3">
        <v>215.47</v>
      </c>
      <c r="C370" s="6">
        <v>2137.7492999999999</v>
      </c>
      <c r="D370" s="8">
        <f t="shared" si="36"/>
        <v>-1.1288028265956984E-2</v>
      </c>
      <c r="E370" s="8">
        <f t="shared" si="37"/>
        <v>-3.2527704243378031E-3</v>
      </c>
      <c r="F370" s="8">
        <f t="shared" si="39"/>
        <v>-3.424030448043321E-3</v>
      </c>
      <c r="G370" s="8">
        <f t="shared" si="41"/>
        <v>1.4686463592012713E-2</v>
      </c>
      <c r="H370" s="8">
        <f t="shared" si="41"/>
        <v>-1.1460943848818241E-2</v>
      </c>
      <c r="I370" s="8">
        <f t="shared" si="35"/>
        <v>-3.8282705205281826E-3</v>
      </c>
      <c r="J370" s="9">
        <f t="shared" si="38"/>
        <v>-7.4597577454288012E-3</v>
      </c>
      <c r="K370" s="10">
        <f t="shared" si="40"/>
        <v>1.6287094818862311E-5</v>
      </c>
      <c r="L370" s="7"/>
    </row>
    <row r="371" spans="1:12" x14ac:dyDescent="0.25">
      <c r="A371" s="1">
        <v>42541</v>
      </c>
      <c r="B371" s="3">
        <v>219.7</v>
      </c>
      <c r="C371" s="6">
        <v>2150.1821</v>
      </c>
      <c r="D371" s="8">
        <f t="shared" si="36"/>
        <v>1.9631503225506997E-2</v>
      </c>
      <c r="E371" s="8">
        <f t="shared" si="37"/>
        <v>5.8158363097113863E-3</v>
      </c>
      <c r="F371" s="8">
        <f t="shared" si="39"/>
        <v>-7.4597577454288012E-3</v>
      </c>
      <c r="G371" s="8">
        <f t="shared" si="41"/>
        <v>-3.424030448043321E-3</v>
      </c>
      <c r="H371" s="8">
        <f t="shared" si="41"/>
        <v>1.4686463592012713E-2</v>
      </c>
      <c r="I371" s="8">
        <f t="shared" si="35"/>
        <v>7.676100945327613E-3</v>
      </c>
      <c r="J371" s="9">
        <f t="shared" si="38"/>
        <v>1.1955402280179384E-2</v>
      </c>
      <c r="K371" s="10">
        <f t="shared" si="40"/>
        <v>3.7694843881997395E-4</v>
      </c>
      <c r="L371" s="7"/>
    </row>
    <row r="372" spans="1:12" x14ac:dyDescent="0.25">
      <c r="A372" s="1">
        <v>42542</v>
      </c>
      <c r="B372" s="3">
        <v>219.61</v>
      </c>
      <c r="C372" s="6">
        <v>2156.2040999999999</v>
      </c>
      <c r="D372" s="8">
        <f t="shared" si="36"/>
        <v>-4.0964952207545036E-4</v>
      </c>
      <c r="E372" s="8">
        <f t="shared" si="37"/>
        <v>2.8006930203725577E-3</v>
      </c>
      <c r="F372" s="8">
        <f t="shared" si="39"/>
        <v>1.1955402280179384E-2</v>
      </c>
      <c r="G372" s="8">
        <f t="shared" si="41"/>
        <v>-7.4597577454288012E-3</v>
      </c>
      <c r="H372" s="8">
        <f t="shared" si="41"/>
        <v>-3.424030448043321E-3</v>
      </c>
      <c r="I372" s="8">
        <f t="shared" si="35"/>
        <v>3.8511111270903304E-3</v>
      </c>
      <c r="J372" s="9">
        <f t="shared" si="38"/>
        <v>-4.2607606491657807E-3</v>
      </c>
      <c r="K372" s="10">
        <f t="shared" si="40"/>
        <v>2.6296394015106828E-4</v>
      </c>
      <c r="L372" s="7"/>
    </row>
    <row r="373" spans="1:12" x14ac:dyDescent="0.25">
      <c r="A373" s="1">
        <v>42543</v>
      </c>
      <c r="B373" s="3">
        <v>196.66</v>
      </c>
      <c r="C373" s="6">
        <v>2152.6624000000002</v>
      </c>
      <c r="D373" s="8">
        <f t="shared" si="36"/>
        <v>-0.10450343791266348</v>
      </c>
      <c r="E373" s="8">
        <f t="shared" si="37"/>
        <v>-1.6425625013882783E-3</v>
      </c>
      <c r="F373" s="8">
        <f t="shared" si="39"/>
        <v>-4.2607606491657807E-3</v>
      </c>
      <c r="G373" s="8">
        <f t="shared" si="41"/>
        <v>1.1955402280179384E-2</v>
      </c>
      <c r="H373" s="8">
        <f t="shared" si="41"/>
        <v>-7.4597577454288012E-3</v>
      </c>
      <c r="I373" s="8">
        <f t="shared" si="35"/>
        <v>-1.785571942220314E-3</v>
      </c>
      <c r="J373" s="9">
        <f t="shared" si="38"/>
        <v>-0.10271786597044316</v>
      </c>
      <c r="K373" s="10">
        <f t="shared" si="40"/>
        <v>9.6938015882451073E-3</v>
      </c>
      <c r="L373" s="7"/>
    </row>
    <row r="374" spans="1:12" x14ac:dyDescent="0.25">
      <c r="A374" s="1">
        <v>42544</v>
      </c>
      <c r="B374" s="3">
        <v>196.4</v>
      </c>
      <c r="C374" s="6">
        <v>2181.4578999999999</v>
      </c>
      <c r="D374" s="8">
        <f t="shared" si="36"/>
        <v>-1.3220787145326041E-3</v>
      </c>
      <c r="E374" s="8">
        <f t="shared" si="37"/>
        <v>1.337669111515094E-2</v>
      </c>
      <c r="F374" s="8">
        <f t="shared" si="39"/>
        <v>-0.10271786597044316</v>
      </c>
      <c r="G374" s="8">
        <f t="shared" si="41"/>
        <v>-4.2607606491657807E-3</v>
      </c>
      <c r="H374" s="8">
        <f t="shared" si="41"/>
        <v>1.1955402280179384E-2</v>
      </c>
      <c r="I374" s="8">
        <f t="shared" si="35"/>
        <v>1.7267748795111375E-2</v>
      </c>
      <c r="J374" s="9">
        <f t="shared" si="38"/>
        <v>-1.858982750964398E-2</v>
      </c>
      <c r="K374" s="10">
        <f t="shared" si="40"/>
        <v>7.0775268552617059E-3</v>
      </c>
      <c r="L374" s="7"/>
    </row>
    <row r="375" spans="1:12" x14ac:dyDescent="0.25">
      <c r="A375" s="1">
        <v>42545</v>
      </c>
      <c r="B375" s="3">
        <v>193.15</v>
      </c>
      <c r="C375" s="6">
        <v>2103.1003999999998</v>
      </c>
      <c r="D375" s="8">
        <f t="shared" si="36"/>
        <v>-1.6547861507128281E-2</v>
      </c>
      <c r="E375" s="8">
        <f t="shared" si="37"/>
        <v>-3.59197855709249E-2</v>
      </c>
      <c r="F375" s="8">
        <f t="shared" si="39"/>
        <v>-1.858982750964398E-2</v>
      </c>
      <c r="G375" s="8">
        <f t="shared" si="41"/>
        <v>-0.10271786597044316</v>
      </c>
      <c r="H375" s="8">
        <f t="shared" si="41"/>
        <v>-4.2607606491657807E-3</v>
      </c>
      <c r="I375" s="8">
        <f t="shared" si="35"/>
        <v>-4.5269418863198962E-2</v>
      </c>
      <c r="J375" s="9">
        <f t="shared" si="38"/>
        <v>2.8721557356070682E-2</v>
      </c>
      <c r="K375" s="10">
        <f t="shared" si="40"/>
        <v>2.2383671379117747E-3</v>
      </c>
      <c r="L375" s="7"/>
    </row>
    <row r="376" spans="1:12" x14ac:dyDescent="0.25">
      <c r="A376" s="1">
        <v>42548</v>
      </c>
      <c r="B376" s="3">
        <v>198.55</v>
      </c>
      <c r="C376" s="6">
        <v>2065.0416</v>
      </c>
      <c r="D376" s="8">
        <f t="shared" si="36"/>
        <v>2.7957545948744444E-2</v>
      </c>
      <c r="E376" s="8">
        <f t="shared" si="37"/>
        <v>-1.8096520736717969E-2</v>
      </c>
      <c r="F376" s="8">
        <f t="shared" si="39"/>
        <v>2.8721557356070682E-2</v>
      </c>
      <c r="G376" s="8">
        <f t="shared" si="41"/>
        <v>-1.858982750964398E-2</v>
      </c>
      <c r="H376" s="8">
        <f t="shared" si="41"/>
        <v>-0.10271786597044316</v>
      </c>
      <c r="I376" s="8">
        <f t="shared" si="35"/>
        <v>-2.2658948986147946E-2</v>
      </c>
      <c r="J376" s="9">
        <f t="shared" si="38"/>
        <v>5.0616494934892391E-2</v>
      </c>
      <c r="K376" s="10">
        <f t="shared" si="40"/>
        <v>4.7938829158049903E-4</v>
      </c>
      <c r="L376" s="7"/>
    </row>
    <row r="377" spans="1:12" x14ac:dyDescent="0.25">
      <c r="A377" s="1">
        <v>42549</v>
      </c>
      <c r="B377" s="3">
        <v>201.79</v>
      </c>
      <c r="C377" s="6">
        <v>2102.1907000000001</v>
      </c>
      <c r="D377" s="8">
        <f t="shared" si="36"/>
        <v>1.631830773105003E-2</v>
      </c>
      <c r="E377" s="8">
        <f t="shared" si="37"/>
        <v>1.798951653080505E-2</v>
      </c>
      <c r="F377" s="8">
        <f t="shared" si="39"/>
        <v>5.0616494934892391E-2</v>
      </c>
      <c r="G377" s="8">
        <f t="shared" si="41"/>
        <v>2.8721557356070682E-2</v>
      </c>
      <c r="H377" s="8">
        <f t="shared" si="41"/>
        <v>-1.858982750964398E-2</v>
      </c>
      <c r="I377" s="8">
        <f t="shared" si="35"/>
        <v>2.3119547053114618E-2</v>
      </c>
      <c r="J377" s="9">
        <f t="shared" si="38"/>
        <v>-6.8012393220645874E-3</v>
      </c>
      <c r="K377" s="10">
        <f t="shared" si="40"/>
        <v>3.2967962072025314E-3</v>
      </c>
      <c r="L377" s="7"/>
    </row>
    <row r="378" spans="1:12" x14ac:dyDescent="0.25">
      <c r="A378" s="1">
        <v>42550</v>
      </c>
      <c r="B378" s="3">
        <v>210.19</v>
      </c>
      <c r="C378" s="6">
        <v>2138.2674000000002</v>
      </c>
      <c r="D378" s="8">
        <f t="shared" si="36"/>
        <v>4.1627434461569024E-2</v>
      </c>
      <c r="E378" s="8">
        <f t="shared" si="37"/>
        <v>1.7161478261701113E-2</v>
      </c>
      <c r="F378" s="8">
        <f t="shared" si="39"/>
        <v>-6.8012393220645874E-3</v>
      </c>
      <c r="G378" s="8">
        <f t="shared" si="41"/>
        <v>5.0616494934892391E-2</v>
      </c>
      <c r="H378" s="8">
        <f t="shared" si="41"/>
        <v>2.8721557356070682E-2</v>
      </c>
      <c r="I378" s="8">
        <f t="shared" si="35"/>
        <v>2.2069103460721402E-2</v>
      </c>
      <c r="J378" s="9">
        <f t="shared" si="38"/>
        <v>1.9558331000847622E-2</v>
      </c>
      <c r="K378" s="10">
        <f t="shared" si="40"/>
        <v>6.9482694760855408E-4</v>
      </c>
      <c r="L378" s="7"/>
    </row>
    <row r="379" spans="1:12" x14ac:dyDescent="0.25">
      <c r="A379" s="1">
        <v>42551</v>
      </c>
      <c r="B379" s="3">
        <v>212.28</v>
      </c>
      <c r="C379" s="6">
        <v>2167.2775000000001</v>
      </c>
      <c r="D379" s="8">
        <f t="shared" si="36"/>
        <v>9.9433845568295265E-3</v>
      </c>
      <c r="E379" s="8">
        <f t="shared" si="37"/>
        <v>1.3567105779193067E-2</v>
      </c>
      <c r="F379" s="8">
        <f t="shared" si="39"/>
        <v>1.9558331000847622E-2</v>
      </c>
      <c r="G379" s="8">
        <f t="shared" si="41"/>
        <v>-6.8012393220645874E-3</v>
      </c>
      <c r="H379" s="8">
        <f t="shared" si="41"/>
        <v>5.0616494934892391E-2</v>
      </c>
      <c r="I379" s="8">
        <f t="shared" si="35"/>
        <v>1.7509307514320345E-2</v>
      </c>
      <c r="J379" s="9">
        <f t="shared" si="38"/>
        <v>-7.5659229574908185E-3</v>
      </c>
      <c r="K379" s="10">
        <f t="shared" si="40"/>
        <v>7.357251527964386E-4</v>
      </c>
      <c r="L379" s="7"/>
    </row>
    <row r="380" spans="1:12" x14ac:dyDescent="0.25">
      <c r="A380" s="1">
        <v>42552</v>
      </c>
      <c r="B380" s="3">
        <v>216.5</v>
      </c>
      <c r="C380" s="6">
        <v>2171.8962000000001</v>
      </c>
      <c r="D380" s="8">
        <f t="shared" si="36"/>
        <v>1.9879404560015024E-2</v>
      </c>
      <c r="E380" s="8">
        <f t="shared" si="37"/>
        <v>2.1311068840976777E-3</v>
      </c>
      <c r="F380" s="8">
        <f t="shared" si="39"/>
        <v>-7.5659229574908185E-3</v>
      </c>
      <c r="G380" s="8">
        <f t="shared" si="41"/>
        <v>1.9558331000847622E-2</v>
      </c>
      <c r="H380" s="8">
        <f t="shared" si="41"/>
        <v>-6.8012393220645874E-3</v>
      </c>
      <c r="I380" s="8">
        <f t="shared" si="35"/>
        <v>3.0016788089845202E-3</v>
      </c>
      <c r="J380" s="9">
        <f t="shared" si="38"/>
        <v>1.6877725751030505E-2</v>
      </c>
      <c r="K380" s="10">
        <f t="shared" si="40"/>
        <v>5.9749196218559619E-4</v>
      </c>
      <c r="L380" s="7"/>
    </row>
    <row r="381" spans="1:12" x14ac:dyDescent="0.25">
      <c r="A381" s="1">
        <v>42556</v>
      </c>
      <c r="B381" s="3">
        <v>213.98</v>
      </c>
      <c r="C381" s="6">
        <v>2157.1799000000001</v>
      </c>
      <c r="D381" s="8">
        <f t="shared" si="36"/>
        <v>-1.1639722863741375E-2</v>
      </c>
      <c r="E381" s="8">
        <f t="shared" si="37"/>
        <v>-6.7757842202588181E-3</v>
      </c>
      <c r="F381" s="8">
        <f t="shared" si="39"/>
        <v>1.6877725751030505E-2</v>
      </c>
      <c r="G381" s="8">
        <f t="shared" si="41"/>
        <v>-7.5659229574908185E-3</v>
      </c>
      <c r="H381" s="8">
        <f t="shared" si="41"/>
        <v>1.9558331000847622E-2</v>
      </c>
      <c r="I381" s="8">
        <f t="shared" si="35"/>
        <v>-8.2975413331476105E-3</v>
      </c>
      <c r="J381" s="9">
        <f t="shared" si="38"/>
        <v>-3.3421815305937647E-3</v>
      </c>
      <c r="K381" s="10">
        <f t="shared" si="40"/>
        <v>4.088446504774821E-4</v>
      </c>
      <c r="L381" s="7"/>
    </row>
    <row r="382" spans="1:12" x14ac:dyDescent="0.25">
      <c r="A382" s="1">
        <v>42557</v>
      </c>
      <c r="B382" s="3">
        <v>214.44</v>
      </c>
      <c r="C382" s="6">
        <v>2169.4843999999998</v>
      </c>
      <c r="D382" s="8">
        <f t="shared" si="36"/>
        <v>2.1497336199645112E-3</v>
      </c>
      <c r="E382" s="8">
        <f t="shared" si="37"/>
        <v>5.7039748979672567E-3</v>
      </c>
      <c r="F382" s="8">
        <f t="shared" si="39"/>
        <v>-3.3421815305937647E-3</v>
      </c>
      <c r="G382" s="8">
        <f t="shared" si="41"/>
        <v>1.6877725751030505E-2</v>
      </c>
      <c r="H382" s="8">
        <f t="shared" si="41"/>
        <v>-7.5659229574908185E-3</v>
      </c>
      <c r="I382" s="8">
        <f t="shared" si="35"/>
        <v>7.5341943359509261E-3</v>
      </c>
      <c r="J382" s="9">
        <f t="shared" si="38"/>
        <v>-5.3844607159864149E-3</v>
      </c>
      <c r="K382" s="10">
        <f t="shared" si="40"/>
        <v>4.170904271088067E-6</v>
      </c>
      <c r="L382" s="7"/>
    </row>
    <row r="383" spans="1:12" x14ac:dyDescent="0.25">
      <c r="A383" s="1">
        <v>42558</v>
      </c>
      <c r="B383" s="3">
        <v>215.94</v>
      </c>
      <c r="C383" s="6">
        <v>2167.8117999999999</v>
      </c>
      <c r="D383" s="8">
        <f t="shared" si="36"/>
        <v>6.9949636261892323E-3</v>
      </c>
      <c r="E383" s="8">
        <f t="shared" si="37"/>
        <v>-7.7096659464337414E-4</v>
      </c>
      <c r="F383" s="8">
        <f t="shared" si="39"/>
        <v>-5.3844607159864149E-3</v>
      </c>
      <c r="G383" s="8">
        <f t="shared" si="41"/>
        <v>-3.3421815305937647E-3</v>
      </c>
      <c r="H383" s="8">
        <f t="shared" si="41"/>
        <v>1.6877725751030505E-2</v>
      </c>
      <c r="I383" s="8">
        <f t="shared" si="35"/>
        <v>-6.7987143349006131E-4</v>
      </c>
      <c r="J383" s="9">
        <f t="shared" si="38"/>
        <v>7.6748350596792933E-3</v>
      </c>
      <c r="K383" s="10">
        <f t="shared" si="40"/>
        <v>1.7054520615632018E-4</v>
      </c>
      <c r="L383" s="7"/>
    </row>
    <row r="384" spans="1:12" x14ac:dyDescent="0.25">
      <c r="A384" s="1">
        <v>42559</v>
      </c>
      <c r="B384" s="3">
        <v>216.78</v>
      </c>
      <c r="C384" s="6">
        <v>2200.8872999999999</v>
      </c>
      <c r="D384" s="8">
        <f t="shared" si="36"/>
        <v>3.8899694359544323E-3</v>
      </c>
      <c r="E384" s="8">
        <f t="shared" si="37"/>
        <v>1.5257551416594239E-2</v>
      </c>
      <c r="F384" s="8">
        <f t="shared" si="39"/>
        <v>7.6748350596792933E-3</v>
      </c>
      <c r="G384" s="8">
        <f t="shared" si="41"/>
        <v>-5.3844607159864149E-3</v>
      </c>
      <c r="H384" s="8">
        <f t="shared" si="41"/>
        <v>-3.3421815305937647E-3</v>
      </c>
      <c r="I384" s="8">
        <f t="shared" si="35"/>
        <v>1.9653795099439722E-2</v>
      </c>
      <c r="J384" s="9">
        <f t="shared" si="38"/>
        <v>-1.576382566348529E-2</v>
      </c>
      <c r="K384" s="10">
        <f t="shared" si="40"/>
        <v>5.4937081649561817E-4</v>
      </c>
      <c r="L384" s="7"/>
    </row>
    <row r="385" spans="1:12" x14ac:dyDescent="0.25">
      <c r="A385" s="1">
        <v>42562</v>
      </c>
      <c r="B385" s="3">
        <v>224.78</v>
      </c>
      <c r="C385" s="6">
        <v>2208.3892999999998</v>
      </c>
      <c r="D385" s="8">
        <f t="shared" si="36"/>
        <v>3.6903773410831286E-2</v>
      </c>
      <c r="E385" s="8">
        <f t="shared" si="37"/>
        <v>3.4086252394658345E-3</v>
      </c>
      <c r="F385" s="8">
        <f t="shared" si="39"/>
        <v>-1.576382566348529E-2</v>
      </c>
      <c r="G385" s="8">
        <f t="shared" si="41"/>
        <v>7.6748350596792933E-3</v>
      </c>
      <c r="H385" s="8">
        <f t="shared" si="41"/>
        <v>-5.3844607159864149E-3</v>
      </c>
      <c r="I385" s="8">
        <f t="shared" si="35"/>
        <v>4.6223297144232355E-3</v>
      </c>
      <c r="J385" s="9">
        <f t="shared" si="38"/>
        <v>3.2281443696408049E-2</v>
      </c>
      <c r="K385" s="10">
        <f t="shared" si="40"/>
        <v>2.3083479078647058E-3</v>
      </c>
      <c r="L385" s="7"/>
    </row>
    <row r="386" spans="1:12" x14ac:dyDescent="0.25">
      <c r="A386" s="1">
        <v>42563</v>
      </c>
      <c r="B386" s="3">
        <v>224.65</v>
      </c>
      <c r="C386" s="6">
        <v>2223.8789999999999</v>
      </c>
      <c r="D386" s="8">
        <f t="shared" si="36"/>
        <v>-5.7834326897410193E-4</v>
      </c>
      <c r="E386" s="8">
        <f t="shared" si="37"/>
        <v>7.0140260143445321E-3</v>
      </c>
      <c r="F386" s="8">
        <f t="shared" si="39"/>
        <v>3.2281443696408049E-2</v>
      </c>
      <c r="G386" s="8">
        <f t="shared" si="41"/>
        <v>-1.576382566348529E-2</v>
      </c>
      <c r="H386" s="8">
        <f t="shared" si="41"/>
        <v>7.6748350596792933E-3</v>
      </c>
      <c r="I386" s="8">
        <f t="shared" si="35"/>
        <v>9.1961160758667355E-3</v>
      </c>
      <c r="J386" s="9">
        <f t="shared" si="38"/>
        <v>-9.7744593448408374E-3</v>
      </c>
      <c r="K386" s="10">
        <f t="shared" si="40"/>
        <v>1.7686989806149271E-3</v>
      </c>
      <c r="L386" s="7"/>
    </row>
    <row r="387" spans="1:12" x14ac:dyDescent="0.25">
      <c r="A387" s="1">
        <v>42564</v>
      </c>
      <c r="B387" s="3">
        <v>222.53</v>
      </c>
      <c r="C387" s="6">
        <v>2224.3885</v>
      </c>
      <c r="D387" s="8">
        <f t="shared" si="36"/>
        <v>-9.4369018473180466E-3</v>
      </c>
      <c r="E387" s="8">
        <f t="shared" si="37"/>
        <v>2.2910419137023297E-4</v>
      </c>
      <c r="F387" s="8">
        <f t="shared" si="39"/>
        <v>-9.7744593448408374E-3</v>
      </c>
      <c r="G387" s="8">
        <f t="shared" si="41"/>
        <v>3.2281443696408049E-2</v>
      </c>
      <c r="H387" s="8">
        <f t="shared" si="41"/>
        <v>-1.576382566348529E-2</v>
      </c>
      <c r="I387" s="8">
        <f t="shared" ref="I387:I450" si="42">E$1263+D$1263*E387</f>
        <v>5.8881141403637231E-4</v>
      </c>
      <c r="J387" s="9">
        <f t="shared" si="38"/>
        <v>-1.0025713261354419E-2</v>
      </c>
      <c r="K387" s="10">
        <f t="shared" si="40"/>
        <v>6.3128530563413995E-8</v>
      </c>
      <c r="L387" s="7"/>
    </row>
    <row r="388" spans="1:12" x14ac:dyDescent="0.25">
      <c r="A388" s="1">
        <v>42565</v>
      </c>
      <c r="B388" s="3">
        <v>221.53</v>
      </c>
      <c r="C388" s="6">
        <v>2236.1338000000001</v>
      </c>
      <c r="D388" s="8">
        <f t="shared" ref="D388:D451" si="43">B388/B387-1</f>
        <v>-4.4937761200737336E-3</v>
      </c>
      <c r="E388" s="8">
        <f t="shared" ref="E388:E451" si="44">C388/C387-1</f>
        <v>5.2802376922915784E-3</v>
      </c>
      <c r="F388" s="8">
        <f t="shared" si="39"/>
        <v>-1.0025713261354419E-2</v>
      </c>
      <c r="G388" s="8">
        <f t="shared" si="41"/>
        <v>-9.7744593448408374E-3</v>
      </c>
      <c r="H388" s="8">
        <f t="shared" si="41"/>
        <v>3.2281443696408049E-2</v>
      </c>
      <c r="I388" s="8">
        <f t="shared" si="42"/>
        <v>6.9966442622782414E-3</v>
      </c>
      <c r="J388" s="9">
        <f t="shared" ref="J388:J451" si="45">D388-I388</f>
        <v>-1.1490420382351974E-2</v>
      </c>
      <c r="K388" s="10">
        <f t="shared" si="40"/>
        <v>2.1453669503009457E-6</v>
      </c>
      <c r="L388" s="7"/>
    </row>
    <row r="389" spans="1:12" x14ac:dyDescent="0.25">
      <c r="A389" s="1">
        <v>42566</v>
      </c>
      <c r="B389" s="3">
        <v>220.4</v>
      </c>
      <c r="C389" s="6">
        <v>2234.0565999999999</v>
      </c>
      <c r="D389" s="8">
        <f t="shared" si="43"/>
        <v>-5.1008892700762365E-3</v>
      </c>
      <c r="E389" s="8">
        <f t="shared" si="44"/>
        <v>-9.2892473607808501E-4</v>
      </c>
      <c r="F389" s="8">
        <f t="shared" ref="F389:F452" si="46">J388</f>
        <v>-1.1490420382351974E-2</v>
      </c>
      <c r="G389" s="8">
        <f t="shared" si="41"/>
        <v>-1.0025713261354419E-2</v>
      </c>
      <c r="H389" s="8">
        <f t="shared" si="41"/>
        <v>-9.7744593448408374E-3</v>
      </c>
      <c r="I389" s="8">
        <f t="shared" si="42"/>
        <v>-8.8025603372839437E-4</v>
      </c>
      <c r="J389" s="9">
        <f t="shared" si="45"/>
        <v>-4.220633236347842E-3</v>
      </c>
      <c r="K389" s="10">
        <f t="shared" ref="K389:K452" si="47">(J389-J388)^2</f>
        <v>5.2849805148206904E-5</v>
      </c>
      <c r="L389" s="7"/>
    </row>
    <row r="390" spans="1:12" x14ac:dyDescent="0.25">
      <c r="A390" s="1">
        <v>42569</v>
      </c>
      <c r="B390" s="3">
        <v>226.25</v>
      </c>
      <c r="C390" s="6">
        <v>2239.4695000000002</v>
      </c>
      <c r="D390" s="8">
        <f t="shared" si="43"/>
        <v>2.6542649727767653E-2</v>
      </c>
      <c r="E390" s="8">
        <f t="shared" si="44"/>
        <v>2.422901908573083E-3</v>
      </c>
      <c r="F390" s="8">
        <f t="shared" si="46"/>
        <v>-4.220633236347842E-3</v>
      </c>
      <c r="G390" s="8">
        <f t="shared" ref="G390:H453" si="48">F389</f>
        <v>-1.1490420382351974E-2</v>
      </c>
      <c r="H390" s="8">
        <f t="shared" si="48"/>
        <v>-1.0025713261354419E-2</v>
      </c>
      <c r="I390" s="8">
        <f t="shared" si="42"/>
        <v>3.3718479487322597E-3</v>
      </c>
      <c r="J390" s="9">
        <f t="shared" si="45"/>
        <v>2.3170801779035393E-2</v>
      </c>
      <c r="K390" s="10">
        <f t="shared" si="47"/>
        <v>7.502907122019628E-4</v>
      </c>
      <c r="L390" s="7"/>
    </row>
    <row r="391" spans="1:12" x14ac:dyDescent="0.25">
      <c r="A391" s="1">
        <v>42570</v>
      </c>
      <c r="B391" s="3">
        <v>225.26</v>
      </c>
      <c r="C391" s="6">
        <v>2236.3096999999998</v>
      </c>
      <c r="D391" s="8">
        <f t="shared" si="43"/>
        <v>-4.3756906077347946E-3</v>
      </c>
      <c r="E391" s="8">
        <f t="shared" si="44"/>
        <v>-1.4109591579614111E-3</v>
      </c>
      <c r="F391" s="8">
        <f t="shared" si="46"/>
        <v>2.3170801779035393E-2</v>
      </c>
      <c r="G391" s="8">
        <f t="shared" si="48"/>
        <v>-4.220633236347842E-3</v>
      </c>
      <c r="H391" s="8">
        <f t="shared" si="48"/>
        <v>-1.1490420382351974E-2</v>
      </c>
      <c r="I391" s="8">
        <f t="shared" si="42"/>
        <v>-1.4917615506512493E-3</v>
      </c>
      <c r="J391" s="9">
        <f t="shared" si="45"/>
        <v>-2.8839290570835453E-3</v>
      </c>
      <c r="K391" s="10">
        <f t="shared" si="47"/>
        <v>6.7884899894260714E-4</v>
      </c>
      <c r="L391" s="7"/>
    </row>
    <row r="392" spans="1:12" x14ac:dyDescent="0.25">
      <c r="A392" s="1">
        <v>42571</v>
      </c>
      <c r="B392" s="3">
        <v>228.36</v>
      </c>
      <c r="C392" s="6">
        <v>2246.1426000000001</v>
      </c>
      <c r="D392" s="8">
        <f t="shared" si="43"/>
        <v>1.3761875166474313E-2</v>
      </c>
      <c r="E392" s="8">
        <f t="shared" si="44"/>
        <v>4.3969312479394951E-3</v>
      </c>
      <c r="F392" s="8">
        <f t="shared" si="46"/>
        <v>-2.8839290570835453E-3</v>
      </c>
      <c r="G392" s="8">
        <f t="shared" si="48"/>
        <v>2.3170801779035393E-2</v>
      </c>
      <c r="H392" s="8">
        <f t="shared" si="48"/>
        <v>-4.220633236347842E-3</v>
      </c>
      <c r="I392" s="8">
        <f t="shared" si="42"/>
        <v>5.8760878469408546E-3</v>
      </c>
      <c r="J392" s="9">
        <f t="shared" si="45"/>
        <v>7.8857873195334587E-3</v>
      </c>
      <c r="K392" s="10">
        <f t="shared" si="47"/>
        <v>1.1598679083277247E-4</v>
      </c>
      <c r="L392" s="7"/>
    </row>
    <row r="393" spans="1:12" x14ac:dyDescent="0.25">
      <c r="A393" s="1">
        <v>42572</v>
      </c>
      <c r="B393" s="3">
        <v>220.5</v>
      </c>
      <c r="C393" s="6">
        <v>2238.0653000000002</v>
      </c>
      <c r="D393" s="8">
        <f t="shared" si="43"/>
        <v>-3.4419337887546031E-2</v>
      </c>
      <c r="E393" s="8">
        <f t="shared" si="44"/>
        <v>-3.5960762241897815E-3</v>
      </c>
      <c r="F393" s="8">
        <f t="shared" si="46"/>
        <v>7.8857873195334587E-3</v>
      </c>
      <c r="G393" s="8">
        <f t="shared" si="48"/>
        <v>-2.8839290570835453E-3</v>
      </c>
      <c r="H393" s="8">
        <f t="shared" si="48"/>
        <v>2.3170801779035393E-2</v>
      </c>
      <c r="I393" s="8">
        <f t="shared" si="42"/>
        <v>-4.263785871861144E-3</v>
      </c>
      <c r="J393" s="9">
        <f t="shared" si="45"/>
        <v>-3.0155552015684886E-2</v>
      </c>
      <c r="K393" s="10">
        <f t="shared" si="47"/>
        <v>1.4471434984172306E-3</v>
      </c>
      <c r="L393" s="7"/>
    </row>
    <row r="394" spans="1:12" x14ac:dyDescent="0.25">
      <c r="A394" s="1">
        <v>42573</v>
      </c>
      <c r="B394" s="3">
        <v>222.27</v>
      </c>
      <c r="C394" s="6">
        <v>2248.2676000000001</v>
      </c>
      <c r="D394" s="8">
        <f t="shared" si="43"/>
        <v>8.0272108843537637E-3</v>
      </c>
      <c r="E394" s="8">
        <f t="shared" si="44"/>
        <v>4.5585354457708949E-3</v>
      </c>
      <c r="F394" s="8">
        <f t="shared" si="46"/>
        <v>-3.0155552015684886E-2</v>
      </c>
      <c r="G394" s="8">
        <f t="shared" si="48"/>
        <v>7.8857873195334587E-3</v>
      </c>
      <c r="H394" s="8">
        <f t="shared" si="48"/>
        <v>-2.8839290570835453E-3</v>
      </c>
      <c r="I394" s="8">
        <f t="shared" si="42"/>
        <v>6.0810978089798576E-3</v>
      </c>
      <c r="J394" s="9">
        <f t="shared" si="45"/>
        <v>1.9461130753739061E-3</v>
      </c>
      <c r="K394" s="10">
        <f t="shared" si="47"/>
        <v>1.0305169016185027E-3</v>
      </c>
      <c r="L394" s="7"/>
    </row>
    <row r="395" spans="1:12" x14ac:dyDescent="0.25">
      <c r="A395" s="1">
        <v>42576</v>
      </c>
      <c r="B395" s="3">
        <v>230.01</v>
      </c>
      <c r="C395" s="6">
        <v>2241.5093999999999</v>
      </c>
      <c r="D395" s="8">
        <f t="shared" si="43"/>
        <v>3.4822513159670665E-2</v>
      </c>
      <c r="E395" s="8">
        <f t="shared" si="44"/>
        <v>-3.0059588991987463E-3</v>
      </c>
      <c r="F395" s="8">
        <f t="shared" si="46"/>
        <v>1.9461130753739061E-3</v>
      </c>
      <c r="G395" s="8">
        <f t="shared" si="48"/>
        <v>-3.0155552015684886E-2</v>
      </c>
      <c r="H395" s="8">
        <f t="shared" si="48"/>
        <v>7.8857873195334587E-3</v>
      </c>
      <c r="I395" s="8">
        <f t="shared" si="42"/>
        <v>-3.5151671353529051E-3</v>
      </c>
      <c r="J395" s="9">
        <f t="shared" si="45"/>
        <v>3.8337680295023567E-2</v>
      </c>
      <c r="K395" s="10">
        <f t="shared" si="47"/>
        <v>1.3243461647022797E-3</v>
      </c>
      <c r="L395" s="7"/>
    </row>
    <row r="396" spans="1:12" x14ac:dyDescent="0.25">
      <c r="A396" s="1">
        <v>42577</v>
      </c>
      <c r="B396" s="3">
        <v>229.51</v>
      </c>
      <c r="C396" s="6">
        <v>2242.3027999999999</v>
      </c>
      <c r="D396" s="8">
        <f t="shared" si="43"/>
        <v>-2.1738185296291679E-3</v>
      </c>
      <c r="E396" s="8">
        <f t="shared" si="44"/>
        <v>3.539579178208907E-4</v>
      </c>
      <c r="F396" s="8">
        <f t="shared" si="46"/>
        <v>3.8337680295023567E-2</v>
      </c>
      <c r="G396" s="8">
        <f t="shared" si="48"/>
        <v>1.9461130753739061E-3</v>
      </c>
      <c r="H396" s="8">
        <f t="shared" si="48"/>
        <v>-3.0155552015684886E-2</v>
      </c>
      <c r="I396" s="8">
        <f t="shared" si="42"/>
        <v>7.4719998353864315E-4</v>
      </c>
      <c r="J396" s="9">
        <f t="shared" si="45"/>
        <v>-2.9210185131678112E-3</v>
      </c>
      <c r="K396" s="10">
        <f t="shared" si="47"/>
        <v>1.7022802273450527E-3</v>
      </c>
      <c r="L396" s="7"/>
    </row>
    <row r="397" spans="1:12" x14ac:dyDescent="0.25">
      <c r="A397" s="1">
        <v>42578</v>
      </c>
      <c r="B397" s="3">
        <v>228.49</v>
      </c>
      <c r="C397" s="6">
        <v>2239.6950999999999</v>
      </c>
      <c r="D397" s="8">
        <f t="shared" si="43"/>
        <v>-4.4442507951722998E-3</v>
      </c>
      <c r="E397" s="8">
        <f t="shared" si="44"/>
        <v>-1.1629562251807002E-3</v>
      </c>
      <c r="F397" s="8">
        <f t="shared" si="46"/>
        <v>-2.9210185131678112E-3</v>
      </c>
      <c r="G397" s="8">
        <f t="shared" si="48"/>
        <v>3.8337680295023567E-2</v>
      </c>
      <c r="H397" s="8">
        <f t="shared" si="48"/>
        <v>1.9461130753739061E-3</v>
      </c>
      <c r="I397" s="8">
        <f t="shared" si="42"/>
        <v>-1.177146754023385E-3</v>
      </c>
      <c r="J397" s="9">
        <f t="shared" si="45"/>
        <v>-3.2671040411489148E-3</v>
      </c>
      <c r="K397" s="10">
        <f t="shared" si="47"/>
        <v>1.1977519267795925E-7</v>
      </c>
      <c r="L397" s="7"/>
    </row>
    <row r="398" spans="1:12" x14ac:dyDescent="0.25">
      <c r="A398" s="1">
        <v>42579</v>
      </c>
      <c r="B398" s="3">
        <v>230.61</v>
      </c>
      <c r="C398" s="6">
        <v>2243.489</v>
      </c>
      <c r="D398" s="8">
        <f t="shared" si="43"/>
        <v>9.2783053962974815E-3</v>
      </c>
      <c r="E398" s="8">
        <f t="shared" si="44"/>
        <v>1.6939359290468747E-3</v>
      </c>
      <c r="F398" s="8">
        <f t="shared" si="46"/>
        <v>-3.2671040411489148E-3</v>
      </c>
      <c r="G398" s="8">
        <f t="shared" si="48"/>
        <v>-2.9210185131678112E-3</v>
      </c>
      <c r="H398" s="8">
        <f t="shared" si="48"/>
        <v>3.8337680295023567E-2</v>
      </c>
      <c r="I398" s="8">
        <f t="shared" si="42"/>
        <v>2.4470867742341354E-3</v>
      </c>
      <c r="J398" s="9">
        <f t="shared" si="45"/>
        <v>6.8312186220633462E-3</v>
      </c>
      <c r="K398" s="10">
        <f t="shared" si="47"/>
        <v>1.0197612061034638E-4</v>
      </c>
      <c r="L398" s="7"/>
    </row>
    <row r="399" spans="1:12" x14ac:dyDescent="0.25">
      <c r="A399" s="1">
        <v>42580</v>
      </c>
      <c r="B399" s="3">
        <v>234.79</v>
      </c>
      <c r="C399" s="6">
        <v>2247.1732000000002</v>
      </c>
      <c r="D399" s="8">
        <f t="shared" si="43"/>
        <v>1.8125840163045748E-2</v>
      </c>
      <c r="E399" s="8">
        <f t="shared" si="44"/>
        <v>1.6421743097470021E-3</v>
      </c>
      <c r="F399" s="8">
        <f t="shared" si="46"/>
        <v>6.8312186220633462E-3</v>
      </c>
      <c r="G399" s="8">
        <f t="shared" si="48"/>
        <v>-3.2671040411489148E-3</v>
      </c>
      <c r="H399" s="8">
        <f t="shared" si="48"/>
        <v>-2.9210185131678112E-3</v>
      </c>
      <c r="I399" s="8">
        <f t="shared" si="42"/>
        <v>2.3814223437914604E-3</v>
      </c>
      <c r="J399" s="9">
        <f t="shared" si="45"/>
        <v>1.5744417819254286E-2</v>
      </c>
      <c r="K399" s="10">
        <f t="shared" si="47"/>
        <v>7.9445119928805232E-5</v>
      </c>
      <c r="L399" s="7"/>
    </row>
    <row r="400" spans="1:12" x14ac:dyDescent="0.25">
      <c r="A400" s="1">
        <v>42583</v>
      </c>
      <c r="B400" s="3">
        <v>230.01</v>
      </c>
      <c r="C400" s="6">
        <v>2244.3272999999999</v>
      </c>
      <c r="D400" s="8">
        <f t="shared" si="43"/>
        <v>-2.0358618339793022E-2</v>
      </c>
      <c r="E400" s="8">
        <f t="shared" si="44"/>
        <v>-1.2664355377681735E-3</v>
      </c>
      <c r="F400" s="8">
        <f t="shared" si="46"/>
        <v>1.5744417819254286E-2</v>
      </c>
      <c r="G400" s="8">
        <f t="shared" si="48"/>
        <v>6.8312186220633462E-3</v>
      </c>
      <c r="H400" s="8">
        <f t="shared" si="48"/>
        <v>-3.2671040411489148E-3</v>
      </c>
      <c r="I400" s="8">
        <f t="shared" si="42"/>
        <v>-1.3084198906749014E-3</v>
      </c>
      <c r="J400" s="9">
        <f t="shared" si="45"/>
        <v>-1.9050198449118122E-2</v>
      </c>
      <c r="K400" s="10">
        <f t="shared" si="47"/>
        <v>1.2106653212632858E-3</v>
      </c>
      <c r="L400" s="7"/>
    </row>
    <row r="401" spans="1:12" x14ac:dyDescent="0.25">
      <c r="A401" s="1">
        <v>42584</v>
      </c>
      <c r="B401" s="3">
        <v>227.2</v>
      </c>
      <c r="C401" s="6">
        <v>2230.1059</v>
      </c>
      <c r="D401" s="8">
        <f t="shared" si="43"/>
        <v>-1.2216860136515795E-2</v>
      </c>
      <c r="E401" s="8">
        <f t="shared" si="44"/>
        <v>-6.3365980532339439E-3</v>
      </c>
      <c r="F401" s="8">
        <f t="shared" si="46"/>
        <v>-1.9050198449118122E-2</v>
      </c>
      <c r="G401" s="8">
        <f t="shared" si="48"/>
        <v>1.5744417819254286E-2</v>
      </c>
      <c r="H401" s="8">
        <f t="shared" si="48"/>
        <v>6.8312186220633462E-3</v>
      </c>
      <c r="I401" s="8">
        <f t="shared" si="42"/>
        <v>-7.7403928144948956E-3</v>
      </c>
      <c r="J401" s="9">
        <f t="shared" si="45"/>
        <v>-4.4764673220208991E-3</v>
      </c>
      <c r="K401" s="10">
        <f t="shared" si="47"/>
        <v>2.1239363896492249E-4</v>
      </c>
      <c r="L401" s="7"/>
    </row>
    <row r="402" spans="1:12" x14ac:dyDescent="0.25">
      <c r="A402" s="1">
        <v>42585</v>
      </c>
      <c r="B402" s="3">
        <v>225.79</v>
      </c>
      <c r="C402" s="6">
        <v>2237.7755999999999</v>
      </c>
      <c r="D402" s="8">
        <f t="shared" si="43"/>
        <v>-6.2059859154929287E-3</v>
      </c>
      <c r="E402" s="8">
        <f t="shared" si="44"/>
        <v>3.4391640325242001E-3</v>
      </c>
      <c r="F402" s="8">
        <f t="shared" si="46"/>
        <v>-4.4764673220208991E-3</v>
      </c>
      <c r="G402" s="8">
        <f t="shared" si="48"/>
        <v>-1.9050198449118122E-2</v>
      </c>
      <c r="H402" s="8">
        <f t="shared" si="48"/>
        <v>1.5744417819254286E-2</v>
      </c>
      <c r="I402" s="8">
        <f t="shared" si="42"/>
        <v>4.6610710150183123E-3</v>
      </c>
      <c r="J402" s="9">
        <f t="shared" si="45"/>
        <v>-1.0867056930511241E-2</v>
      </c>
      <c r="K402" s="10">
        <f t="shared" si="47"/>
        <v>4.0839635544144743E-5</v>
      </c>
      <c r="L402" s="7"/>
    </row>
    <row r="403" spans="1:12" x14ac:dyDescent="0.25">
      <c r="A403" s="1">
        <v>42586</v>
      </c>
      <c r="B403" s="3">
        <v>230.61</v>
      </c>
      <c r="C403" s="6">
        <v>2238.8171000000002</v>
      </c>
      <c r="D403" s="8">
        <f t="shared" si="43"/>
        <v>2.1347269586784234E-2</v>
      </c>
      <c r="E403" s="8">
        <f t="shared" si="44"/>
        <v>4.6541753337558944E-4</v>
      </c>
      <c r="F403" s="8">
        <f t="shared" si="46"/>
        <v>-1.0867056930511241E-2</v>
      </c>
      <c r="G403" s="8">
        <f t="shared" si="48"/>
        <v>-4.4764673220208991E-3</v>
      </c>
      <c r="H403" s="8">
        <f t="shared" si="48"/>
        <v>-1.9050198449118122E-2</v>
      </c>
      <c r="I403" s="8">
        <f t="shared" si="42"/>
        <v>8.8859687706235109E-4</v>
      </c>
      <c r="J403" s="9">
        <f t="shared" si="45"/>
        <v>2.0458672709721883E-2</v>
      </c>
      <c r="K403" s="10">
        <f t="shared" si="47"/>
        <v>9.8130133749298036E-4</v>
      </c>
      <c r="L403" s="7"/>
    </row>
    <row r="404" spans="1:12" x14ac:dyDescent="0.25">
      <c r="A404" s="1">
        <v>42587</v>
      </c>
      <c r="B404" s="3">
        <v>230.03</v>
      </c>
      <c r="C404" s="6">
        <v>2258.1287000000002</v>
      </c>
      <c r="D404" s="8">
        <f t="shared" si="43"/>
        <v>-2.5150687307575748E-3</v>
      </c>
      <c r="E404" s="8">
        <f t="shared" si="44"/>
        <v>8.6258051182475093E-3</v>
      </c>
      <c r="F404" s="8">
        <f t="shared" si="46"/>
        <v>2.0458672709721883E-2</v>
      </c>
      <c r="G404" s="8">
        <f t="shared" si="48"/>
        <v>-1.0867056930511241E-2</v>
      </c>
      <c r="H404" s="8">
        <f t="shared" si="48"/>
        <v>-4.4764673220208991E-3</v>
      </c>
      <c r="I404" s="8">
        <f t="shared" si="42"/>
        <v>1.1240807843410689E-2</v>
      </c>
      <c r="J404" s="9">
        <f t="shared" si="45"/>
        <v>-1.3755876574168263E-2</v>
      </c>
      <c r="K404" s="10">
        <f t="shared" si="47"/>
        <v>1.1706353826997475E-3</v>
      </c>
      <c r="L404" s="7"/>
    </row>
    <row r="405" spans="1:12" x14ac:dyDescent="0.25">
      <c r="A405" s="1">
        <v>42590</v>
      </c>
      <c r="B405" s="3">
        <v>226.16</v>
      </c>
      <c r="C405" s="6">
        <v>2256.2925</v>
      </c>
      <c r="D405" s="8">
        <f t="shared" si="43"/>
        <v>-1.6823892535756224E-2</v>
      </c>
      <c r="E405" s="8">
        <f t="shared" si="44"/>
        <v>-8.1315117247315882E-4</v>
      </c>
      <c r="F405" s="8">
        <f t="shared" si="46"/>
        <v>-1.3755876574168263E-2</v>
      </c>
      <c r="G405" s="8">
        <f t="shared" si="48"/>
        <v>2.0458672709721883E-2</v>
      </c>
      <c r="H405" s="8">
        <f t="shared" si="48"/>
        <v>-1.0867056930511241E-2</v>
      </c>
      <c r="I405" s="8">
        <f t="shared" si="42"/>
        <v>-7.3338649569493176E-4</v>
      </c>
      <c r="J405" s="9">
        <f t="shared" si="45"/>
        <v>-1.6090506040061292E-2</v>
      </c>
      <c r="K405" s="10">
        <f t="shared" si="47"/>
        <v>5.4504947430159681E-6</v>
      </c>
      <c r="L405" s="7"/>
    </row>
    <row r="406" spans="1:12" x14ac:dyDescent="0.25">
      <c r="A406" s="1">
        <v>42591</v>
      </c>
      <c r="B406" s="3">
        <v>229.08</v>
      </c>
      <c r="C406" s="6">
        <v>2257.259</v>
      </c>
      <c r="D406" s="8">
        <f t="shared" si="43"/>
        <v>1.2911213300318414E-2</v>
      </c>
      <c r="E406" s="8">
        <f t="shared" si="44"/>
        <v>4.2835758218395803E-4</v>
      </c>
      <c r="F406" s="8">
        <f t="shared" si="46"/>
        <v>-1.6090506040061292E-2</v>
      </c>
      <c r="G406" s="8">
        <f t="shared" si="48"/>
        <v>-1.3755876574168263E-2</v>
      </c>
      <c r="H406" s="8">
        <f t="shared" si="48"/>
        <v>2.0458672709721883E-2</v>
      </c>
      <c r="I406" s="8">
        <f t="shared" si="42"/>
        <v>8.4158288058875557E-4</v>
      </c>
      <c r="J406" s="9">
        <f t="shared" si="45"/>
        <v>1.2069630419729659E-2</v>
      </c>
      <c r="K406" s="10">
        <f t="shared" si="47"/>
        <v>7.9299328543404757E-4</v>
      </c>
      <c r="L406" s="7"/>
    </row>
    <row r="407" spans="1:12" x14ac:dyDescent="0.25">
      <c r="A407" s="1">
        <v>42592</v>
      </c>
      <c r="B407" s="3">
        <v>225.65</v>
      </c>
      <c r="C407" s="6">
        <v>2251.6280999999999</v>
      </c>
      <c r="D407" s="8">
        <f t="shared" si="43"/>
        <v>-1.4972935219137451E-2</v>
      </c>
      <c r="E407" s="8">
        <f t="shared" si="44"/>
        <v>-2.4945741715949321E-3</v>
      </c>
      <c r="F407" s="8">
        <f t="shared" si="46"/>
        <v>1.2069630419729659E-2</v>
      </c>
      <c r="G407" s="8">
        <f t="shared" si="48"/>
        <v>-1.6090506040061292E-2</v>
      </c>
      <c r="H407" s="8">
        <f t="shared" si="48"/>
        <v>-1.3755876574168263E-2</v>
      </c>
      <c r="I407" s="8">
        <f t="shared" si="42"/>
        <v>-2.8664280246104893E-3</v>
      </c>
      <c r="J407" s="9">
        <f t="shared" si="45"/>
        <v>-1.2106507194526961E-2</v>
      </c>
      <c r="K407" s="10">
        <f t="shared" si="47"/>
        <v>5.8448562994347373E-4</v>
      </c>
      <c r="L407" s="7"/>
    </row>
    <row r="408" spans="1:12" x14ac:dyDescent="0.25">
      <c r="A408" s="1">
        <v>42593</v>
      </c>
      <c r="B408" s="3">
        <v>224.91</v>
      </c>
      <c r="C408" s="6">
        <v>2262.5817999999999</v>
      </c>
      <c r="D408" s="8">
        <f t="shared" si="43"/>
        <v>-3.279415023266119E-3</v>
      </c>
      <c r="E408" s="8">
        <f t="shared" si="44"/>
        <v>4.8647909483807705E-3</v>
      </c>
      <c r="F408" s="8">
        <f t="shared" si="46"/>
        <v>-1.2106507194526961E-2</v>
      </c>
      <c r="G408" s="8">
        <f t="shared" si="48"/>
        <v>1.2069630419729659E-2</v>
      </c>
      <c r="H408" s="8">
        <f t="shared" si="48"/>
        <v>-1.6090506040061292E-2</v>
      </c>
      <c r="I408" s="8">
        <f t="shared" si="42"/>
        <v>6.4696114107724908E-3</v>
      </c>
      <c r="J408" s="9">
        <f t="shared" si="45"/>
        <v>-9.7490264340386098E-3</v>
      </c>
      <c r="K408" s="10">
        <f t="shared" si="47"/>
        <v>5.5577155360727362E-6</v>
      </c>
      <c r="L408" s="7"/>
    </row>
    <row r="409" spans="1:12" x14ac:dyDescent="0.25">
      <c r="A409" s="1">
        <v>42594</v>
      </c>
      <c r="B409" s="3">
        <v>225.61</v>
      </c>
      <c r="C409" s="6">
        <v>2260.8978000000002</v>
      </c>
      <c r="D409" s="8">
        <f t="shared" si="43"/>
        <v>3.1123560535326611E-3</v>
      </c>
      <c r="E409" s="8">
        <f t="shared" si="44"/>
        <v>-7.4428248295810295E-4</v>
      </c>
      <c r="F409" s="8">
        <f t="shared" si="46"/>
        <v>-9.7490264340386098E-3</v>
      </c>
      <c r="G409" s="8">
        <f t="shared" si="48"/>
        <v>-1.2106507194526961E-2</v>
      </c>
      <c r="H409" s="8">
        <f t="shared" si="48"/>
        <v>1.2069630419729659E-2</v>
      </c>
      <c r="I409" s="8">
        <f t="shared" si="42"/>
        <v>-6.4602015489054567E-4</v>
      </c>
      <c r="J409" s="9">
        <f t="shared" si="45"/>
        <v>3.7583762084232065E-3</v>
      </c>
      <c r="K409" s="10">
        <f t="shared" si="47"/>
        <v>1.8244992614558446E-4</v>
      </c>
      <c r="L409" s="7"/>
    </row>
    <row r="410" spans="1:12" x14ac:dyDescent="0.25">
      <c r="A410" s="1">
        <v>42597</v>
      </c>
      <c r="B410" s="3">
        <v>225.59</v>
      </c>
      <c r="C410" s="6">
        <v>2267.4850999999999</v>
      </c>
      <c r="D410" s="8">
        <f t="shared" si="43"/>
        <v>-8.8648552812431447E-5</v>
      </c>
      <c r="E410" s="8">
        <f t="shared" si="44"/>
        <v>2.9135770754431523E-3</v>
      </c>
      <c r="F410" s="8">
        <f t="shared" si="46"/>
        <v>3.7583762084232065E-3</v>
      </c>
      <c r="G410" s="8">
        <f t="shared" si="48"/>
        <v>-9.7490264340386098E-3</v>
      </c>
      <c r="H410" s="8">
        <f t="shared" si="48"/>
        <v>-1.2106507194526961E-2</v>
      </c>
      <c r="I410" s="8">
        <f t="shared" si="42"/>
        <v>3.9943150546824556E-3</v>
      </c>
      <c r="J410" s="9">
        <f t="shared" si="45"/>
        <v>-4.0829636074948871E-3</v>
      </c>
      <c r="K410" s="10">
        <f t="shared" si="47"/>
        <v>6.1486610108702383E-5</v>
      </c>
      <c r="L410" s="7"/>
    </row>
    <row r="411" spans="1:12" x14ac:dyDescent="0.25">
      <c r="A411" s="1">
        <v>42598</v>
      </c>
      <c r="B411" s="3">
        <v>223.61</v>
      </c>
      <c r="C411" s="6">
        <v>2255.4621999999999</v>
      </c>
      <c r="D411" s="8">
        <f t="shared" si="43"/>
        <v>-8.7769847954253244E-3</v>
      </c>
      <c r="E411" s="8">
        <f t="shared" si="44"/>
        <v>-5.3023060658700105E-3</v>
      </c>
      <c r="F411" s="8">
        <f t="shared" si="46"/>
        <v>-4.0829636074948871E-3</v>
      </c>
      <c r="G411" s="8">
        <f t="shared" si="48"/>
        <v>3.7583762084232065E-3</v>
      </c>
      <c r="H411" s="8">
        <f t="shared" si="48"/>
        <v>-9.7490264340386098E-3</v>
      </c>
      <c r="I411" s="8">
        <f t="shared" si="42"/>
        <v>-6.4282971888110592E-3</v>
      </c>
      <c r="J411" s="9">
        <f t="shared" si="45"/>
        <v>-2.3486876066142652E-3</v>
      </c>
      <c r="K411" s="10">
        <f t="shared" si="47"/>
        <v>3.0077132472304826E-6</v>
      </c>
      <c r="L411" s="7"/>
    </row>
    <row r="412" spans="1:12" x14ac:dyDescent="0.25">
      <c r="A412" s="1">
        <v>42599</v>
      </c>
      <c r="B412" s="3">
        <v>223.24</v>
      </c>
      <c r="C412" s="6">
        <v>2260.2374</v>
      </c>
      <c r="D412" s="8">
        <f t="shared" si="43"/>
        <v>-1.654666607039057E-3</v>
      </c>
      <c r="E412" s="8">
        <f t="shared" si="44"/>
        <v>2.117171371792459E-3</v>
      </c>
      <c r="F412" s="8">
        <f t="shared" si="46"/>
        <v>-2.3486876066142652E-3</v>
      </c>
      <c r="G412" s="8">
        <f t="shared" si="48"/>
        <v>-4.0829636074948871E-3</v>
      </c>
      <c r="H412" s="8">
        <f t="shared" si="48"/>
        <v>3.7583762084232065E-3</v>
      </c>
      <c r="I412" s="8">
        <f t="shared" si="42"/>
        <v>2.9840003149415157E-3</v>
      </c>
      <c r="J412" s="9">
        <f t="shared" si="45"/>
        <v>-4.6386669219805731E-3</v>
      </c>
      <c r="K412" s="10">
        <f t="shared" si="47"/>
        <v>5.2440052648055441E-6</v>
      </c>
      <c r="L412" s="7"/>
    </row>
    <row r="413" spans="1:12" x14ac:dyDescent="0.25">
      <c r="A413" s="1">
        <v>42600</v>
      </c>
      <c r="B413" s="3">
        <v>223.51</v>
      </c>
      <c r="C413" s="6">
        <v>2265.2651999999998</v>
      </c>
      <c r="D413" s="8">
        <f t="shared" si="43"/>
        <v>1.2094606701307242E-3</v>
      </c>
      <c r="E413" s="8">
        <f t="shared" si="44"/>
        <v>2.2244565991165199E-3</v>
      </c>
      <c r="F413" s="8">
        <f t="shared" si="46"/>
        <v>-4.6386669219805731E-3</v>
      </c>
      <c r="G413" s="8">
        <f t="shared" si="48"/>
        <v>-2.3486876066142652E-3</v>
      </c>
      <c r="H413" s="8">
        <f t="shared" si="48"/>
        <v>-4.0829636074948871E-3</v>
      </c>
      <c r="I413" s="8">
        <f t="shared" si="42"/>
        <v>3.1201016085725033E-3</v>
      </c>
      <c r="J413" s="9">
        <f t="shared" si="45"/>
        <v>-1.9106409384417791E-3</v>
      </c>
      <c r="K413" s="10">
        <f t="shared" si="47"/>
        <v>7.4421257668628046E-6</v>
      </c>
      <c r="L413" s="7"/>
    </row>
    <row r="414" spans="1:12" x14ac:dyDescent="0.25">
      <c r="A414" s="1">
        <v>42601</v>
      </c>
      <c r="B414" s="3">
        <v>225</v>
      </c>
      <c r="C414" s="6">
        <v>2262.3177999999998</v>
      </c>
      <c r="D414" s="8">
        <f t="shared" si="43"/>
        <v>6.6663683951502239E-3</v>
      </c>
      <c r="E414" s="8">
        <f t="shared" si="44"/>
        <v>-1.3011280092061206E-3</v>
      </c>
      <c r="F414" s="8">
        <f t="shared" si="46"/>
        <v>-1.9106409384417791E-3</v>
      </c>
      <c r="G414" s="8">
        <f t="shared" si="48"/>
        <v>-4.6386669219805731E-3</v>
      </c>
      <c r="H414" s="8">
        <f t="shared" si="48"/>
        <v>-2.3486876066142652E-3</v>
      </c>
      <c r="I414" s="8">
        <f t="shared" si="42"/>
        <v>-1.352430518789605E-3</v>
      </c>
      <c r="J414" s="9">
        <f t="shared" si="45"/>
        <v>8.0187989139398289E-3</v>
      </c>
      <c r="K414" s="10">
        <f t="shared" si="47"/>
        <v>9.8593775782064086E-5</v>
      </c>
      <c r="L414" s="7"/>
    </row>
    <row r="415" spans="1:12" x14ac:dyDescent="0.25">
      <c r="A415" s="1">
        <v>42604</v>
      </c>
      <c r="B415" s="3">
        <v>222.93</v>
      </c>
      <c r="C415" s="6">
        <v>2261.0841</v>
      </c>
      <c r="D415" s="8">
        <f t="shared" si="43"/>
        <v>-9.199999999999986E-3</v>
      </c>
      <c r="E415" s="8">
        <f t="shared" si="44"/>
        <v>-5.4532568324383579E-4</v>
      </c>
      <c r="F415" s="8">
        <f t="shared" si="46"/>
        <v>8.0187989139398289E-3</v>
      </c>
      <c r="G415" s="8">
        <f t="shared" si="48"/>
        <v>-1.9106409384417791E-3</v>
      </c>
      <c r="H415" s="8">
        <f t="shared" si="48"/>
        <v>-4.6386669219805731E-3</v>
      </c>
      <c r="I415" s="8">
        <f t="shared" si="42"/>
        <v>-3.93624941745295E-4</v>
      </c>
      <c r="J415" s="9">
        <f t="shared" si="45"/>
        <v>-8.806375058254691E-3</v>
      </c>
      <c r="K415" s="10">
        <f t="shared" si="47"/>
        <v>2.8308647919461188E-4</v>
      </c>
      <c r="L415" s="7"/>
    </row>
    <row r="416" spans="1:12" x14ac:dyDescent="0.25">
      <c r="A416" s="1">
        <v>42605</v>
      </c>
      <c r="B416" s="3">
        <v>224.84</v>
      </c>
      <c r="C416" s="6">
        <v>2265.5569999999998</v>
      </c>
      <c r="D416" s="8">
        <f t="shared" si="43"/>
        <v>8.5677118377966988E-3</v>
      </c>
      <c r="E416" s="8">
        <f t="shared" si="44"/>
        <v>1.9782103637806525E-3</v>
      </c>
      <c r="F416" s="8">
        <f t="shared" si="46"/>
        <v>-8.806375058254691E-3</v>
      </c>
      <c r="G416" s="8">
        <f t="shared" si="48"/>
        <v>8.0187989139398289E-3</v>
      </c>
      <c r="H416" s="8">
        <f t="shared" si="48"/>
        <v>-1.9106409384417791E-3</v>
      </c>
      <c r="I416" s="8">
        <f t="shared" si="42"/>
        <v>2.807715346112156E-3</v>
      </c>
      <c r="J416" s="9">
        <f t="shared" si="45"/>
        <v>5.7599964916845428E-3</v>
      </c>
      <c r="K416" s="10">
        <f t="shared" si="47"/>
        <v>2.1217918013087913E-4</v>
      </c>
      <c r="L416" s="7"/>
    </row>
    <row r="417" spans="1:12" x14ac:dyDescent="0.25">
      <c r="A417" s="1">
        <v>42606</v>
      </c>
      <c r="B417" s="3">
        <v>222.62</v>
      </c>
      <c r="C417" s="6">
        <v>2253.8121999999998</v>
      </c>
      <c r="D417" s="8">
        <f t="shared" si="43"/>
        <v>-9.8736879558797286E-3</v>
      </c>
      <c r="E417" s="8">
        <f t="shared" si="44"/>
        <v>-5.1840673176618557E-3</v>
      </c>
      <c r="F417" s="8">
        <f t="shared" si="46"/>
        <v>5.7599964916845428E-3</v>
      </c>
      <c r="G417" s="8">
        <f t="shared" si="48"/>
        <v>-8.806375058254691E-3</v>
      </c>
      <c r="H417" s="8">
        <f t="shared" si="48"/>
        <v>8.0187989139398289E-3</v>
      </c>
      <c r="I417" s="8">
        <f t="shared" si="42"/>
        <v>-6.2783003347257303E-3</v>
      </c>
      <c r="J417" s="9">
        <f t="shared" si="45"/>
        <v>-3.5953876211539983E-3</v>
      </c>
      <c r="K417" s="10">
        <f t="shared" si="47"/>
        <v>8.7523211898751796E-5</v>
      </c>
      <c r="L417" s="7"/>
    </row>
    <row r="418" spans="1:12" x14ac:dyDescent="0.25">
      <c r="A418" s="1">
        <v>42607</v>
      </c>
      <c r="B418" s="3">
        <v>220.96</v>
      </c>
      <c r="C418" s="6">
        <v>2250.7741000000001</v>
      </c>
      <c r="D418" s="8">
        <f t="shared" si="43"/>
        <v>-7.4566525918605686E-3</v>
      </c>
      <c r="E418" s="8">
        <f t="shared" si="44"/>
        <v>-1.3479827644911069E-3</v>
      </c>
      <c r="F418" s="8">
        <f t="shared" si="46"/>
        <v>-3.5953876211539983E-3</v>
      </c>
      <c r="G418" s="8">
        <f t="shared" si="48"/>
        <v>5.7599964916845428E-3</v>
      </c>
      <c r="H418" s="8">
        <f t="shared" si="48"/>
        <v>-8.806375058254691E-3</v>
      </c>
      <c r="I418" s="8">
        <f t="shared" si="42"/>
        <v>-1.4118701356511877E-3</v>
      </c>
      <c r="J418" s="9">
        <f t="shared" si="45"/>
        <v>-6.0447824562093813E-3</v>
      </c>
      <c r="K418" s="10">
        <f t="shared" si="47"/>
        <v>5.9995350579959874E-6</v>
      </c>
      <c r="L418" s="7"/>
    </row>
    <row r="419" spans="1:12" x14ac:dyDescent="0.25">
      <c r="A419" s="1">
        <v>42608</v>
      </c>
      <c r="B419" s="3">
        <v>219.99</v>
      </c>
      <c r="C419" s="6">
        <v>2247.2685000000001</v>
      </c>
      <c r="D419" s="8">
        <f t="shared" si="43"/>
        <v>-4.3899348298334084E-3</v>
      </c>
      <c r="E419" s="8">
        <f t="shared" si="44"/>
        <v>-1.5575085922661103E-3</v>
      </c>
      <c r="F419" s="8">
        <f t="shared" si="46"/>
        <v>-6.0447824562093813E-3</v>
      </c>
      <c r="G419" s="8">
        <f t="shared" si="48"/>
        <v>-3.5953876211539983E-3</v>
      </c>
      <c r="H419" s="8">
        <f t="shared" si="48"/>
        <v>5.7599964916845428E-3</v>
      </c>
      <c r="I419" s="8">
        <f t="shared" si="42"/>
        <v>-1.6776731443277231E-3</v>
      </c>
      <c r="J419" s="9">
        <f t="shared" si="45"/>
        <v>-2.7122616855056853E-3</v>
      </c>
      <c r="K419" s="10">
        <f t="shared" si="47"/>
        <v>1.1105694687171556E-5</v>
      </c>
      <c r="L419" s="7"/>
    </row>
    <row r="420" spans="1:12" x14ac:dyDescent="0.25">
      <c r="A420" s="1">
        <v>42611</v>
      </c>
      <c r="B420" s="3">
        <v>215.2</v>
      </c>
      <c r="C420" s="6">
        <v>2259.3256000000001</v>
      </c>
      <c r="D420" s="8">
        <f t="shared" si="43"/>
        <v>-2.1773716987135816E-2</v>
      </c>
      <c r="E420" s="8">
        <f t="shared" si="44"/>
        <v>5.3652244936464033E-3</v>
      </c>
      <c r="F420" s="8">
        <f t="shared" si="46"/>
        <v>-2.7122616855056853E-3</v>
      </c>
      <c r="G420" s="8">
        <f t="shared" si="48"/>
        <v>-6.0447824562093813E-3</v>
      </c>
      <c r="H420" s="8">
        <f t="shared" si="48"/>
        <v>-3.5953876211539983E-3</v>
      </c>
      <c r="I420" s="8">
        <f t="shared" si="42"/>
        <v>7.1044579277236555E-3</v>
      </c>
      <c r="J420" s="9">
        <f t="shared" si="45"/>
        <v>-2.8878174914859472E-2</v>
      </c>
      <c r="K420" s="10">
        <f t="shared" si="47"/>
        <v>6.8465501512607156E-4</v>
      </c>
      <c r="L420" s="7"/>
    </row>
    <row r="421" spans="1:12" x14ac:dyDescent="0.25">
      <c r="A421" s="1">
        <v>42612</v>
      </c>
      <c r="B421" s="3">
        <v>211.34</v>
      </c>
      <c r="C421" s="6">
        <v>2255.2728000000002</v>
      </c>
      <c r="D421" s="8">
        <f t="shared" si="43"/>
        <v>-1.7936802973977595E-2</v>
      </c>
      <c r="E421" s="8">
        <f t="shared" si="44"/>
        <v>-1.7938096217737787E-3</v>
      </c>
      <c r="F421" s="8">
        <f t="shared" si="46"/>
        <v>-2.8878174914859472E-2</v>
      </c>
      <c r="G421" s="8">
        <f t="shared" si="48"/>
        <v>-2.7122616855056853E-3</v>
      </c>
      <c r="H421" s="8">
        <f t="shared" si="48"/>
        <v>-6.0447824562093813E-3</v>
      </c>
      <c r="I421" s="8">
        <f t="shared" si="42"/>
        <v>-1.9774429878047207E-3</v>
      </c>
      <c r="J421" s="9">
        <f t="shared" si="45"/>
        <v>-1.5959359986172875E-2</v>
      </c>
      <c r="K421" s="10">
        <f t="shared" si="47"/>
        <v>1.6689577916165568E-4</v>
      </c>
      <c r="L421" s="7"/>
    </row>
    <row r="422" spans="1:12" x14ac:dyDescent="0.25">
      <c r="A422" s="1">
        <v>42613</v>
      </c>
      <c r="B422" s="3">
        <v>212.01</v>
      </c>
      <c r="C422" s="6">
        <v>2250.3355000000001</v>
      </c>
      <c r="D422" s="8">
        <f t="shared" si="43"/>
        <v>3.1702469953629464E-3</v>
      </c>
      <c r="E422" s="8">
        <f t="shared" si="44"/>
        <v>-2.189225179321963E-3</v>
      </c>
      <c r="F422" s="8">
        <f t="shared" si="46"/>
        <v>-1.5959359986172875E-2</v>
      </c>
      <c r="G422" s="8">
        <f t="shared" si="48"/>
        <v>-2.8878174914859472E-2</v>
      </c>
      <c r="H422" s="8">
        <f t="shared" si="48"/>
        <v>-2.7122616855056853E-3</v>
      </c>
      <c r="I422" s="8">
        <f t="shared" si="42"/>
        <v>-2.479064415529995E-3</v>
      </c>
      <c r="J422" s="9">
        <f t="shared" si="45"/>
        <v>5.6493114108929418E-3</v>
      </c>
      <c r="K422" s="10">
        <f t="shared" si="47"/>
        <v>4.6693467954637036E-4</v>
      </c>
      <c r="L422" s="7"/>
    </row>
    <row r="423" spans="1:12" x14ac:dyDescent="0.25">
      <c r="A423" s="1">
        <v>42614</v>
      </c>
      <c r="B423" s="3">
        <v>200.77</v>
      </c>
      <c r="C423" s="6">
        <v>2250.2676000000001</v>
      </c>
      <c r="D423" s="8">
        <f t="shared" si="43"/>
        <v>-5.3016367152492694E-2</v>
      </c>
      <c r="E423" s="8">
        <f t="shared" si="44"/>
        <v>-3.017327860665997E-5</v>
      </c>
      <c r="F423" s="8">
        <f t="shared" si="46"/>
        <v>5.6493114108929418E-3</v>
      </c>
      <c r="G423" s="8">
        <f t="shared" si="48"/>
        <v>-1.5959359986172875E-2</v>
      </c>
      <c r="H423" s="8">
        <f t="shared" si="48"/>
        <v>-2.8878174914859472E-2</v>
      </c>
      <c r="I423" s="8">
        <f t="shared" si="42"/>
        <v>2.5989381789207468E-4</v>
      </c>
      <c r="J423" s="9">
        <f t="shared" si="45"/>
        <v>-5.3276260970384771E-2</v>
      </c>
      <c r="K423" s="10">
        <f t="shared" si="47"/>
        <v>3.4722230804611989E-3</v>
      </c>
      <c r="L423" s="7"/>
    </row>
    <row r="424" spans="1:12" x14ac:dyDescent="0.25">
      <c r="A424" s="1">
        <v>42615</v>
      </c>
      <c r="B424" s="3">
        <v>197.78</v>
      </c>
      <c r="C424" s="6">
        <v>2259.8382000000001</v>
      </c>
      <c r="D424" s="8">
        <f t="shared" si="43"/>
        <v>-1.489266324650107E-2</v>
      </c>
      <c r="E424" s="8">
        <f t="shared" si="44"/>
        <v>4.2530941653340371E-3</v>
      </c>
      <c r="F424" s="8">
        <f t="shared" si="46"/>
        <v>-5.3276260970384771E-2</v>
      </c>
      <c r="G424" s="8">
        <f t="shared" si="48"/>
        <v>5.6493114108929418E-3</v>
      </c>
      <c r="H424" s="8">
        <f t="shared" si="48"/>
        <v>-1.5959359986172875E-2</v>
      </c>
      <c r="I424" s="8">
        <f t="shared" si="42"/>
        <v>5.6936171237761601E-3</v>
      </c>
      <c r="J424" s="9">
        <f t="shared" si="45"/>
        <v>-2.0586280370277231E-2</v>
      </c>
      <c r="K424" s="10">
        <f t="shared" si="47"/>
        <v>1.0686348316354074E-3</v>
      </c>
      <c r="L424" s="7"/>
    </row>
    <row r="425" spans="1:12" x14ac:dyDescent="0.25">
      <c r="A425" s="1">
        <v>42619</v>
      </c>
      <c r="B425" s="3">
        <v>202.83</v>
      </c>
      <c r="C425" s="6">
        <v>2266.6257000000001</v>
      </c>
      <c r="D425" s="8">
        <f t="shared" si="43"/>
        <v>2.5533420972798204E-2</v>
      </c>
      <c r="E425" s="8">
        <f t="shared" si="44"/>
        <v>3.003533615813625E-3</v>
      </c>
      <c r="F425" s="8">
        <f t="shared" si="46"/>
        <v>-2.0586280370277231E-2</v>
      </c>
      <c r="G425" s="8">
        <f t="shared" si="48"/>
        <v>-5.3276260970384771E-2</v>
      </c>
      <c r="H425" s="8">
        <f t="shared" si="48"/>
        <v>5.6493114108929418E-3</v>
      </c>
      <c r="I425" s="8">
        <f t="shared" si="42"/>
        <v>4.1084332964978756E-3</v>
      </c>
      <c r="J425" s="9">
        <f t="shared" si="45"/>
        <v>2.1424987676300328E-2</v>
      </c>
      <c r="K425" s="10">
        <f t="shared" si="47"/>
        <v>1.7649466428813886E-3</v>
      </c>
      <c r="L425" s="7"/>
    </row>
    <row r="426" spans="1:12" x14ac:dyDescent="0.25">
      <c r="A426" s="1">
        <v>42620</v>
      </c>
      <c r="B426" s="3">
        <v>201.71</v>
      </c>
      <c r="C426" s="6">
        <v>2266.8384999999998</v>
      </c>
      <c r="D426" s="8">
        <f t="shared" si="43"/>
        <v>-5.5218656017355094E-3</v>
      </c>
      <c r="E426" s="8">
        <f t="shared" si="44"/>
        <v>9.3884049757297916E-5</v>
      </c>
      <c r="F426" s="8">
        <f t="shared" si="46"/>
        <v>2.1424987676300328E-2</v>
      </c>
      <c r="G426" s="8">
        <f t="shared" si="48"/>
        <v>-2.0586280370277231E-2</v>
      </c>
      <c r="H426" s="8">
        <f t="shared" si="48"/>
        <v>-5.3276260970384771E-2</v>
      </c>
      <c r="I426" s="8">
        <f t="shared" si="42"/>
        <v>4.1727208231741552E-4</v>
      </c>
      <c r="J426" s="9">
        <f t="shared" si="45"/>
        <v>-5.9391376840529251E-3</v>
      </c>
      <c r="K426" s="10">
        <f t="shared" si="47"/>
        <v>7.4879535673712814E-4</v>
      </c>
      <c r="L426" s="7"/>
    </row>
    <row r="427" spans="1:12" x14ac:dyDescent="0.25">
      <c r="A427" s="1">
        <v>42621</v>
      </c>
      <c r="B427" s="3">
        <v>197.36</v>
      </c>
      <c r="C427" s="6">
        <v>2261.8957</v>
      </c>
      <c r="D427" s="8">
        <f t="shared" si="43"/>
        <v>-2.1565614000297439E-2</v>
      </c>
      <c r="E427" s="8">
        <f t="shared" si="44"/>
        <v>-2.1804817590665992E-3</v>
      </c>
      <c r="F427" s="8">
        <f t="shared" si="46"/>
        <v>-5.9391376840529251E-3</v>
      </c>
      <c r="G427" s="8">
        <f t="shared" si="48"/>
        <v>2.1424987676300328E-2</v>
      </c>
      <c r="H427" s="8">
        <f t="shared" si="48"/>
        <v>-2.0586280370277231E-2</v>
      </c>
      <c r="I427" s="8">
        <f t="shared" si="42"/>
        <v>-2.4679725733705899E-3</v>
      </c>
      <c r="J427" s="9">
        <f t="shared" si="45"/>
        <v>-1.909764142692685E-2</v>
      </c>
      <c r="K427" s="10">
        <f t="shared" si="47"/>
        <v>1.7314622075122706E-4</v>
      </c>
      <c r="L427" s="7"/>
    </row>
    <row r="428" spans="1:12" x14ac:dyDescent="0.25">
      <c r="A428" s="1">
        <v>42622</v>
      </c>
      <c r="B428" s="3">
        <v>194.47</v>
      </c>
      <c r="C428" s="6">
        <v>2206.4632999999999</v>
      </c>
      <c r="D428" s="8">
        <f t="shared" si="43"/>
        <v>-1.4643291447101858E-2</v>
      </c>
      <c r="E428" s="8">
        <f t="shared" si="44"/>
        <v>-2.4507053972470993E-2</v>
      </c>
      <c r="F428" s="8">
        <f t="shared" si="46"/>
        <v>-1.909764142692685E-2</v>
      </c>
      <c r="G428" s="8">
        <f t="shared" si="48"/>
        <v>-5.9391376840529251E-3</v>
      </c>
      <c r="H428" s="8">
        <f t="shared" si="48"/>
        <v>2.1424987676300328E-2</v>
      </c>
      <c r="I428" s="8">
        <f t="shared" si="42"/>
        <v>-3.0791306888648791E-2</v>
      </c>
      <c r="J428" s="9">
        <f t="shared" si="45"/>
        <v>1.6148015441546933E-2</v>
      </c>
      <c r="K428" s="10">
        <f t="shared" si="47"/>
        <v>1.242256328090193E-3</v>
      </c>
      <c r="L428" s="7"/>
    </row>
    <row r="429" spans="1:12" x14ac:dyDescent="0.25">
      <c r="A429" s="1">
        <v>42625</v>
      </c>
      <c r="B429" s="3">
        <v>198.3</v>
      </c>
      <c r="C429" s="6">
        <v>2238.9666000000002</v>
      </c>
      <c r="D429" s="8">
        <f t="shared" si="43"/>
        <v>1.9694554429989353E-2</v>
      </c>
      <c r="E429" s="8">
        <f t="shared" si="44"/>
        <v>1.4730949751124545E-2</v>
      </c>
      <c r="F429" s="8">
        <f t="shared" si="46"/>
        <v>1.6148015441546933E-2</v>
      </c>
      <c r="G429" s="8">
        <f t="shared" si="48"/>
        <v>-1.909764142692685E-2</v>
      </c>
      <c r="H429" s="8">
        <f t="shared" si="48"/>
        <v>-5.9391376840529251E-3</v>
      </c>
      <c r="I429" s="8">
        <f t="shared" si="42"/>
        <v>1.8985751887095385E-2</v>
      </c>
      <c r="J429" s="9">
        <f t="shared" si="45"/>
        <v>7.0880254289396732E-4</v>
      </c>
      <c r="K429" s="10">
        <f t="shared" si="47"/>
        <v>2.3836929492993209E-4</v>
      </c>
      <c r="L429" s="7"/>
    </row>
    <row r="430" spans="1:12" x14ac:dyDescent="0.25">
      <c r="A430" s="1">
        <v>42626</v>
      </c>
      <c r="B430" s="3">
        <v>196.05</v>
      </c>
      <c r="C430" s="6">
        <v>2206.4418999999998</v>
      </c>
      <c r="D430" s="8">
        <f t="shared" si="43"/>
        <v>-1.1346444780635401E-2</v>
      </c>
      <c r="E430" s="8">
        <f t="shared" si="44"/>
        <v>-1.4526657074741656E-2</v>
      </c>
      <c r="F430" s="8">
        <f t="shared" si="46"/>
        <v>7.0880254289396732E-4</v>
      </c>
      <c r="G430" s="8">
        <f t="shared" si="48"/>
        <v>1.6148015441546933E-2</v>
      </c>
      <c r="H430" s="8">
        <f t="shared" si="48"/>
        <v>-1.909764142692685E-2</v>
      </c>
      <c r="I430" s="8">
        <f t="shared" si="42"/>
        <v>-1.813024475910973E-2</v>
      </c>
      <c r="J430" s="9">
        <f t="shared" si="45"/>
        <v>6.7837999784743294E-3</v>
      </c>
      <c r="K430" s="10">
        <f t="shared" si="47"/>
        <v>3.6905593842307976E-5</v>
      </c>
      <c r="L430" s="7"/>
    </row>
    <row r="431" spans="1:12" x14ac:dyDescent="0.25">
      <c r="A431" s="1">
        <v>42627</v>
      </c>
      <c r="B431" s="3">
        <v>196.41</v>
      </c>
      <c r="C431" s="6">
        <v>2205.2977999999998</v>
      </c>
      <c r="D431" s="8">
        <f t="shared" si="43"/>
        <v>1.8362662586073331E-3</v>
      </c>
      <c r="E431" s="8">
        <f t="shared" si="44"/>
        <v>-5.1852713638189663E-4</v>
      </c>
      <c r="F431" s="8">
        <f t="shared" si="46"/>
        <v>6.7837999784743294E-3</v>
      </c>
      <c r="G431" s="8">
        <f t="shared" si="48"/>
        <v>7.0880254289396732E-4</v>
      </c>
      <c r="H431" s="8">
        <f t="shared" si="48"/>
        <v>1.6148015441546933E-2</v>
      </c>
      <c r="I431" s="8">
        <f t="shared" si="42"/>
        <v>-3.5962849147611075E-4</v>
      </c>
      <c r="J431" s="9">
        <f t="shared" si="45"/>
        <v>2.1958947500834436E-3</v>
      </c>
      <c r="K431" s="10">
        <f t="shared" si="47"/>
        <v>2.1048874384696425E-5</v>
      </c>
      <c r="L431" s="7"/>
    </row>
    <row r="432" spans="1:12" x14ac:dyDescent="0.25">
      <c r="A432" s="1">
        <v>42628</v>
      </c>
      <c r="B432" s="3">
        <v>200.42</v>
      </c>
      <c r="C432" s="6">
        <v>2227.9558000000002</v>
      </c>
      <c r="D432" s="8">
        <f t="shared" si="43"/>
        <v>2.0416475739524431E-2</v>
      </c>
      <c r="E432" s="8">
        <f t="shared" si="44"/>
        <v>1.0274349341844236E-2</v>
      </c>
      <c r="F432" s="8">
        <f t="shared" si="46"/>
        <v>2.1958947500834436E-3</v>
      </c>
      <c r="G432" s="8">
        <f t="shared" si="48"/>
        <v>6.7837999784743294E-3</v>
      </c>
      <c r="H432" s="8">
        <f t="shared" si="48"/>
        <v>7.0880254289396732E-4</v>
      </c>
      <c r="I432" s="8">
        <f t="shared" si="42"/>
        <v>1.3332139586239432E-2</v>
      </c>
      <c r="J432" s="9">
        <f t="shared" si="45"/>
        <v>7.0843361532849994E-3</v>
      </c>
      <c r="K432" s="10">
        <f t="shared" si="47"/>
        <v>2.3896859352535197E-5</v>
      </c>
      <c r="L432" s="7"/>
    </row>
    <row r="433" spans="1:12" x14ac:dyDescent="0.25">
      <c r="A433" s="1">
        <v>42629</v>
      </c>
      <c r="B433" s="3">
        <v>205.4</v>
      </c>
      <c r="C433" s="6">
        <v>2219.5717</v>
      </c>
      <c r="D433" s="8">
        <f t="shared" si="43"/>
        <v>2.4847819578884378E-2</v>
      </c>
      <c r="E433" s="8">
        <f t="shared" si="44"/>
        <v>-3.7631356959595408E-3</v>
      </c>
      <c r="F433" s="8">
        <f t="shared" si="46"/>
        <v>7.0843361532849994E-3</v>
      </c>
      <c r="G433" s="8">
        <f t="shared" si="48"/>
        <v>2.1958947500834436E-3</v>
      </c>
      <c r="H433" s="8">
        <f t="shared" si="48"/>
        <v>6.7837999784743294E-3</v>
      </c>
      <c r="I433" s="8">
        <f t="shared" si="42"/>
        <v>-4.4757163564980952E-3</v>
      </c>
      <c r="J433" s="9">
        <f t="shared" si="45"/>
        <v>2.9323535935382474E-2</v>
      </c>
      <c r="K433" s="10">
        <f t="shared" si="47"/>
        <v>4.9458200694804438E-4</v>
      </c>
      <c r="L433" s="7"/>
    </row>
    <row r="434" spans="1:12" x14ac:dyDescent="0.25">
      <c r="A434" s="1">
        <v>42632</v>
      </c>
      <c r="B434" s="3">
        <v>206.34</v>
      </c>
      <c r="C434" s="6">
        <v>2219.5614999999998</v>
      </c>
      <c r="D434" s="8">
        <f t="shared" si="43"/>
        <v>4.5764362220057642E-3</v>
      </c>
      <c r="E434" s="8">
        <f t="shared" si="44"/>
        <v>-4.5954811913606619E-6</v>
      </c>
      <c r="F434" s="8">
        <f t="shared" si="46"/>
        <v>2.9323535935382474E-2</v>
      </c>
      <c r="G434" s="8">
        <f t="shared" si="48"/>
        <v>7.0843361532849994E-3</v>
      </c>
      <c r="H434" s="8">
        <f t="shared" si="48"/>
        <v>2.1958947500834436E-3</v>
      </c>
      <c r="I434" s="8">
        <f t="shared" si="42"/>
        <v>2.9234163389882546E-4</v>
      </c>
      <c r="J434" s="9">
        <f t="shared" si="45"/>
        <v>4.2840945881069386E-3</v>
      </c>
      <c r="K434" s="10">
        <f t="shared" si="47"/>
        <v>6.2697362298365182E-4</v>
      </c>
      <c r="L434" s="7"/>
    </row>
    <row r="435" spans="1:12" x14ac:dyDescent="0.25">
      <c r="A435" s="1">
        <v>42633</v>
      </c>
      <c r="B435" s="3">
        <v>204.64</v>
      </c>
      <c r="C435" s="6">
        <v>2220.2514999999999</v>
      </c>
      <c r="D435" s="8">
        <f t="shared" si="43"/>
        <v>-8.2388291169914751E-3</v>
      </c>
      <c r="E435" s="8">
        <f t="shared" si="44"/>
        <v>3.108722150748644E-4</v>
      </c>
      <c r="F435" s="8">
        <f t="shared" si="46"/>
        <v>4.2840945881069386E-3</v>
      </c>
      <c r="G435" s="8">
        <f t="shared" si="48"/>
        <v>2.9323535935382474E-2</v>
      </c>
      <c r="H435" s="8">
        <f t="shared" si="48"/>
        <v>7.0843361532849994E-3</v>
      </c>
      <c r="I435" s="8">
        <f t="shared" si="42"/>
        <v>6.9254176052885481E-4</v>
      </c>
      <c r="J435" s="9">
        <f t="shared" si="45"/>
        <v>-8.9313708775203299E-3</v>
      </c>
      <c r="K435" s="10">
        <f t="shared" si="47"/>
        <v>1.7464852747318697E-4</v>
      </c>
      <c r="L435" s="7"/>
    </row>
    <row r="436" spans="1:12" x14ac:dyDescent="0.25">
      <c r="A436" s="1">
        <v>42634</v>
      </c>
      <c r="B436" s="3">
        <v>205.22</v>
      </c>
      <c r="C436" s="6">
        <v>2244.5126</v>
      </c>
      <c r="D436" s="8">
        <f t="shared" si="43"/>
        <v>2.8342455043002257E-3</v>
      </c>
      <c r="E436" s="8">
        <f t="shared" si="44"/>
        <v>1.0927185501282244E-2</v>
      </c>
      <c r="F436" s="8">
        <f t="shared" si="46"/>
        <v>-8.9313708775203299E-3</v>
      </c>
      <c r="G436" s="8">
        <f t="shared" si="48"/>
        <v>4.2840945881069386E-3</v>
      </c>
      <c r="H436" s="8">
        <f t="shared" si="48"/>
        <v>2.9323535935382474E-2</v>
      </c>
      <c r="I436" s="8">
        <f t="shared" si="42"/>
        <v>1.4160323000161059E-2</v>
      </c>
      <c r="J436" s="9">
        <f t="shared" si="45"/>
        <v>-1.1326077495860834E-2</v>
      </c>
      <c r="K436" s="10">
        <f t="shared" si="47"/>
        <v>5.7346197879238106E-6</v>
      </c>
      <c r="L436" s="7"/>
    </row>
    <row r="437" spans="1:12" x14ac:dyDescent="0.25">
      <c r="A437" s="1">
        <v>42635</v>
      </c>
      <c r="B437" s="3">
        <v>206.43</v>
      </c>
      <c r="C437" s="6">
        <v>2259.1381999999999</v>
      </c>
      <c r="D437" s="8">
        <f t="shared" si="43"/>
        <v>5.8961114901081579E-3</v>
      </c>
      <c r="E437" s="8">
        <f t="shared" si="44"/>
        <v>6.5161585637789621E-3</v>
      </c>
      <c r="F437" s="8">
        <f t="shared" si="46"/>
        <v>-1.1326077495860834E-2</v>
      </c>
      <c r="G437" s="8">
        <f t="shared" si="48"/>
        <v>-8.9313708775203299E-3</v>
      </c>
      <c r="H437" s="8">
        <f t="shared" si="48"/>
        <v>4.2840945881069386E-3</v>
      </c>
      <c r="I437" s="8">
        <f t="shared" si="42"/>
        <v>8.5645248888148433E-3</v>
      </c>
      <c r="J437" s="9">
        <f t="shared" si="45"/>
        <v>-2.6684133987066854E-3</v>
      </c>
      <c r="K437" s="10">
        <f t="shared" si="47"/>
        <v>7.4955147619151959E-5</v>
      </c>
      <c r="L437" s="7"/>
    </row>
    <row r="438" spans="1:12" x14ac:dyDescent="0.25">
      <c r="A438" s="1">
        <v>42636</v>
      </c>
      <c r="B438" s="3">
        <v>207.45</v>
      </c>
      <c r="C438" s="6">
        <v>2246.1779999999999</v>
      </c>
      <c r="D438" s="8">
        <f t="shared" si="43"/>
        <v>4.9411422758318668E-3</v>
      </c>
      <c r="E438" s="8">
        <f t="shared" si="44"/>
        <v>-5.7367893650773771E-3</v>
      </c>
      <c r="F438" s="8">
        <f t="shared" si="46"/>
        <v>-2.6684133987066854E-3</v>
      </c>
      <c r="G438" s="8">
        <f t="shared" si="48"/>
        <v>-1.1326077495860834E-2</v>
      </c>
      <c r="H438" s="8">
        <f t="shared" si="48"/>
        <v>-8.9313708775203299E-3</v>
      </c>
      <c r="I438" s="8">
        <f t="shared" si="42"/>
        <v>-6.979479682040675E-3</v>
      </c>
      <c r="J438" s="9">
        <f t="shared" si="45"/>
        <v>1.1920621957872541E-2</v>
      </c>
      <c r="K438" s="10">
        <f t="shared" si="47"/>
        <v>2.1283995263551877E-4</v>
      </c>
      <c r="L438" s="7"/>
    </row>
    <row r="439" spans="1:12" x14ac:dyDescent="0.25">
      <c r="A439" s="1">
        <v>42639</v>
      </c>
      <c r="B439" s="3">
        <v>208.99</v>
      </c>
      <c r="C439" s="6">
        <v>2227.0819000000001</v>
      </c>
      <c r="D439" s="8">
        <f t="shared" si="43"/>
        <v>7.4234755362738714E-3</v>
      </c>
      <c r="E439" s="8">
        <f t="shared" si="44"/>
        <v>-8.5015969348821718E-3</v>
      </c>
      <c r="F439" s="8">
        <f t="shared" si="46"/>
        <v>1.1920621957872541E-2</v>
      </c>
      <c r="G439" s="8">
        <f t="shared" si="48"/>
        <v>-2.6684133987066854E-3</v>
      </c>
      <c r="H439" s="8">
        <f t="shared" si="48"/>
        <v>-1.1326077495860834E-2</v>
      </c>
      <c r="I439" s="8">
        <f t="shared" si="42"/>
        <v>-1.0486895346590305E-2</v>
      </c>
      <c r="J439" s="9">
        <f t="shared" si="45"/>
        <v>1.7910370882864176E-2</v>
      </c>
      <c r="K439" s="10">
        <f t="shared" si="47"/>
        <v>3.587709218443845E-5</v>
      </c>
      <c r="L439" s="7"/>
    </row>
    <row r="440" spans="1:12" x14ac:dyDescent="0.25">
      <c r="A440" s="1">
        <v>42640</v>
      </c>
      <c r="B440" s="3">
        <v>205.81</v>
      </c>
      <c r="C440" s="6">
        <v>2241.5374000000002</v>
      </c>
      <c r="D440" s="8">
        <f t="shared" si="43"/>
        <v>-1.5216039044930407E-2</v>
      </c>
      <c r="E440" s="8">
        <f t="shared" si="44"/>
        <v>6.4907806039822269E-3</v>
      </c>
      <c r="F440" s="8">
        <f t="shared" si="46"/>
        <v>1.7910370882864176E-2</v>
      </c>
      <c r="G440" s="8">
        <f t="shared" si="48"/>
        <v>1.1920621957872541E-2</v>
      </c>
      <c r="H440" s="8">
        <f t="shared" si="48"/>
        <v>-2.6684133987066854E-3</v>
      </c>
      <c r="I440" s="8">
        <f t="shared" si="42"/>
        <v>8.5323305854219083E-3</v>
      </c>
      <c r="J440" s="9">
        <f t="shared" si="45"/>
        <v>-2.3748369630352317E-2</v>
      </c>
      <c r="K440" s="10">
        <f t="shared" si="47"/>
        <v>1.7354506611475054E-3</v>
      </c>
      <c r="L440" s="7"/>
    </row>
    <row r="441" spans="1:12" x14ac:dyDescent="0.25">
      <c r="A441" s="1">
        <v>42641</v>
      </c>
      <c r="B441" s="3">
        <v>206.27</v>
      </c>
      <c r="C441" s="6">
        <v>2253.9074999999998</v>
      </c>
      <c r="D441" s="8">
        <f t="shared" si="43"/>
        <v>2.2350711821583769E-3</v>
      </c>
      <c r="E441" s="8">
        <f t="shared" si="44"/>
        <v>5.51857845423398E-3</v>
      </c>
      <c r="F441" s="8">
        <f t="shared" si="46"/>
        <v>-2.3748369630352317E-2</v>
      </c>
      <c r="G441" s="8">
        <f t="shared" si="48"/>
        <v>1.7910370882864176E-2</v>
      </c>
      <c r="H441" s="8">
        <f t="shared" si="48"/>
        <v>1.1920621957872541E-2</v>
      </c>
      <c r="I441" s="8">
        <f t="shared" si="42"/>
        <v>7.2990016961435198E-3</v>
      </c>
      <c r="J441" s="9">
        <f t="shared" si="45"/>
        <v>-5.063930513985143E-3</v>
      </c>
      <c r="K441" s="10">
        <f t="shared" si="47"/>
        <v>3.491082650932317E-4</v>
      </c>
      <c r="L441" s="7"/>
    </row>
    <row r="442" spans="1:12" x14ac:dyDescent="0.25">
      <c r="A442" s="1">
        <v>42642</v>
      </c>
      <c r="B442" s="3">
        <v>200.7</v>
      </c>
      <c r="C442" s="6">
        <v>2232.9524999999999</v>
      </c>
      <c r="D442" s="8">
        <f t="shared" si="43"/>
        <v>-2.7003442090464014E-2</v>
      </c>
      <c r="E442" s="8">
        <f t="shared" si="44"/>
        <v>-9.2971872181977222E-3</v>
      </c>
      <c r="F442" s="8">
        <f t="shared" si="46"/>
        <v>-5.063930513985143E-3</v>
      </c>
      <c r="G442" s="8">
        <f t="shared" si="48"/>
        <v>-2.3748369630352317E-2</v>
      </c>
      <c r="H442" s="8">
        <f t="shared" si="48"/>
        <v>1.7910370882864176E-2</v>
      </c>
      <c r="I442" s="8">
        <f t="shared" si="42"/>
        <v>-1.1496175649762165E-2</v>
      </c>
      <c r="J442" s="9">
        <f t="shared" si="45"/>
        <v>-1.5507266440701849E-2</v>
      </c>
      <c r="K442" s="10">
        <f t="shared" si="47"/>
        <v>1.0906326527825186E-4</v>
      </c>
      <c r="L442" s="7"/>
    </row>
    <row r="443" spans="1:12" x14ac:dyDescent="0.25">
      <c r="A443" s="1">
        <v>42643</v>
      </c>
      <c r="B443" s="3">
        <v>204.03</v>
      </c>
      <c r="C443" s="6">
        <v>2250.7556</v>
      </c>
      <c r="D443" s="8">
        <f t="shared" si="43"/>
        <v>1.6591928251121102E-2</v>
      </c>
      <c r="E443" s="8">
        <f t="shared" si="44"/>
        <v>7.9728968708470127E-3</v>
      </c>
      <c r="F443" s="8">
        <f t="shared" si="46"/>
        <v>-1.5507266440701849E-2</v>
      </c>
      <c r="G443" s="8">
        <f t="shared" si="48"/>
        <v>-5.063930513985143E-3</v>
      </c>
      <c r="H443" s="8">
        <f t="shared" si="48"/>
        <v>-2.3748369630352317E-2</v>
      </c>
      <c r="I443" s="8">
        <f t="shared" si="42"/>
        <v>1.0412532979200941E-2</v>
      </c>
      <c r="J443" s="9">
        <f t="shared" si="45"/>
        <v>6.1793952719201607E-3</v>
      </c>
      <c r="K443" s="10">
        <f t="shared" si="47"/>
        <v>4.7031129623770538E-4</v>
      </c>
      <c r="L443" s="7"/>
    </row>
    <row r="444" spans="1:12" x14ac:dyDescent="0.25">
      <c r="A444" s="1">
        <v>42646</v>
      </c>
      <c r="B444" s="3">
        <v>213.7</v>
      </c>
      <c r="C444" s="6">
        <v>2243.6988000000001</v>
      </c>
      <c r="D444" s="8">
        <f t="shared" si="43"/>
        <v>4.7394990932705827E-2</v>
      </c>
      <c r="E444" s="8">
        <f t="shared" si="44"/>
        <v>-3.1353026512518367E-3</v>
      </c>
      <c r="F444" s="8">
        <f t="shared" si="46"/>
        <v>6.1793952719201607E-3</v>
      </c>
      <c r="G444" s="8">
        <f t="shared" si="48"/>
        <v>-1.5507266440701849E-2</v>
      </c>
      <c r="H444" s="8">
        <f t="shared" si="48"/>
        <v>-5.063930513985143E-3</v>
      </c>
      <c r="I444" s="8">
        <f t="shared" si="42"/>
        <v>-3.6792517201237229E-3</v>
      </c>
      <c r="J444" s="9">
        <f t="shared" si="45"/>
        <v>5.1074242652829553E-2</v>
      </c>
      <c r="K444" s="10">
        <f t="shared" si="47"/>
        <v>2.0155473213551468E-3</v>
      </c>
      <c r="L444" s="7"/>
    </row>
    <row r="445" spans="1:12" x14ac:dyDescent="0.25">
      <c r="A445" s="1">
        <v>42647</v>
      </c>
      <c r="B445" s="3">
        <v>211.41</v>
      </c>
      <c r="C445" s="6">
        <v>2232.7907</v>
      </c>
      <c r="D445" s="8">
        <f t="shared" si="43"/>
        <v>-1.0715956948993854E-2</v>
      </c>
      <c r="E445" s="8">
        <f t="shared" si="44"/>
        <v>-4.8616596844460735E-3</v>
      </c>
      <c r="F445" s="8">
        <f t="shared" si="46"/>
        <v>5.1074242652829553E-2</v>
      </c>
      <c r="G445" s="8">
        <f t="shared" si="48"/>
        <v>6.1793952719201607E-3</v>
      </c>
      <c r="H445" s="8">
        <f t="shared" si="48"/>
        <v>-1.5507266440701849E-2</v>
      </c>
      <c r="I445" s="8">
        <f t="shared" si="42"/>
        <v>-5.8692962523218166E-3</v>
      </c>
      <c r="J445" s="9">
        <f t="shared" si="45"/>
        <v>-4.8466606966720378E-3</v>
      </c>
      <c r="K445" s="10">
        <f t="shared" si="47"/>
        <v>3.127147431424298E-3</v>
      </c>
      <c r="L445" s="7"/>
    </row>
    <row r="446" spans="1:12" x14ac:dyDescent="0.25">
      <c r="A446" s="1">
        <v>42648</v>
      </c>
      <c r="B446" s="3">
        <v>208.46</v>
      </c>
      <c r="C446" s="6">
        <v>2243.2953000000002</v>
      </c>
      <c r="D446" s="8">
        <f t="shared" si="43"/>
        <v>-1.3953928385601388E-2</v>
      </c>
      <c r="E446" s="8">
        <f t="shared" si="44"/>
        <v>4.704695339334819E-3</v>
      </c>
      <c r="F446" s="8">
        <f t="shared" si="46"/>
        <v>-4.8466606966720378E-3</v>
      </c>
      <c r="G446" s="8">
        <f t="shared" si="48"/>
        <v>5.1074242652829553E-2</v>
      </c>
      <c r="H446" s="8">
        <f t="shared" si="48"/>
        <v>6.1793952719201607E-3</v>
      </c>
      <c r="I446" s="8">
        <f t="shared" si="42"/>
        <v>6.2665152339803284E-3</v>
      </c>
      <c r="J446" s="9">
        <f t="shared" si="45"/>
        <v>-2.0220443619581717E-2</v>
      </c>
      <c r="K446" s="10">
        <f t="shared" si="47"/>
        <v>2.3635320136074925E-4</v>
      </c>
      <c r="L446" s="7"/>
    </row>
    <row r="447" spans="1:12" x14ac:dyDescent="0.25">
      <c r="A447" s="1">
        <v>42649</v>
      </c>
      <c r="B447" s="3">
        <v>201</v>
      </c>
      <c r="C447" s="6">
        <v>2244.4344999999998</v>
      </c>
      <c r="D447" s="8">
        <f t="shared" si="43"/>
        <v>-3.5786241964885335E-2</v>
      </c>
      <c r="E447" s="8">
        <f t="shared" si="44"/>
        <v>5.0782435999385811E-4</v>
      </c>
      <c r="F447" s="8">
        <f t="shared" si="46"/>
        <v>-2.0220443619581717E-2</v>
      </c>
      <c r="G447" s="8">
        <f t="shared" si="48"/>
        <v>-4.8466606966720378E-3</v>
      </c>
      <c r="H447" s="8">
        <f t="shared" si="48"/>
        <v>5.1074242652829553E-2</v>
      </c>
      <c r="I447" s="8">
        <f t="shared" si="42"/>
        <v>9.4239388253541446E-4</v>
      </c>
      <c r="J447" s="9">
        <f t="shared" si="45"/>
        <v>-3.6728635847420747E-2</v>
      </c>
      <c r="K447" s="10">
        <f t="shared" si="47"/>
        <v>2.7252041063128494E-4</v>
      </c>
      <c r="L447" s="7"/>
    </row>
    <row r="448" spans="1:12" x14ac:dyDescent="0.25">
      <c r="A448" s="1">
        <v>42650</v>
      </c>
      <c r="B448" s="3">
        <v>196.61</v>
      </c>
      <c r="C448" s="6">
        <v>2237.2058000000002</v>
      </c>
      <c r="D448" s="8">
        <f t="shared" si="43"/>
        <v>-2.184079601990041E-2</v>
      </c>
      <c r="E448" s="8">
        <f t="shared" si="44"/>
        <v>-3.2207221908233663E-3</v>
      </c>
      <c r="F448" s="8">
        <f t="shared" si="46"/>
        <v>-3.6728635847420747E-2</v>
      </c>
      <c r="G448" s="8">
        <f t="shared" si="48"/>
        <v>-2.0220443619581717E-2</v>
      </c>
      <c r="H448" s="8">
        <f t="shared" si="48"/>
        <v>-4.8466606966720378E-3</v>
      </c>
      <c r="I448" s="8">
        <f t="shared" si="42"/>
        <v>-3.787614354262833E-3</v>
      </c>
      <c r="J448" s="9">
        <f t="shared" si="45"/>
        <v>-1.8053181665637578E-2</v>
      </c>
      <c r="K448" s="10">
        <f t="shared" si="47"/>
        <v>3.4877258889588249E-4</v>
      </c>
      <c r="L448" s="7"/>
    </row>
    <row r="449" spans="1:12" x14ac:dyDescent="0.25">
      <c r="A449" s="1">
        <v>42653</v>
      </c>
      <c r="B449" s="3">
        <v>200.95</v>
      </c>
      <c r="C449" s="6">
        <v>2247.5102000000002</v>
      </c>
      <c r="D449" s="8">
        <f t="shared" si="43"/>
        <v>2.2074156960480096E-2</v>
      </c>
      <c r="E449" s="8">
        <f t="shared" si="44"/>
        <v>4.6059240504383592E-3</v>
      </c>
      <c r="F449" s="8">
        <f t="shared" si="46"/>
        <v>-1.8053181665637578E-2</v>
      </c>
      <c r="G449" s="8">
        <f t="shared" si="48"/>
        <v>-3.6728635847420747E-2</v>
      </c>
      <c r="H449" s="8">
        <f t="shared" si="48"/>
        <v>-2.0220443619581717E-2</v>
      </c>
      <c r="I449" s="8">
        <f t="shared" si="42"/>
        <v>6.1412146634572014E-3</v>
      </c>
      <c r="J449" s="9">
        <f t="shared" si="45"/>
        <v>1.5932942297022894E-2</v>
      </c>
      <c r="K449" s="10">
        <f t="shared" si="47"/>
        <v>1.1550566220053244E-3</v>
      </c>
      <c r="L449" s="7"/>
    </row>
    <row r="450" spans="1:12" x14ac:dyDescent="0.25">
      <c r="A450" s="1">
        <v>42654</v>
      </c>
      <c r="B450" s="3">
        <v>200.1</v>
      </c>
      <c r="C450" s="6">
        <v>2219.5522999999998</v>
      </c>
      <c r="D450" s="8">
        <f t="shared" si="43"/>
        <v>-4.2299079372978277E-3</v>
      </c>
      <c r="E450" s="8">
        <f t="shared" si="44"/>
        <v>-1.2439498606057642E-2</v>
      </c>
      <c r="F450" s="8">
        <f t="shared" si="46"/>
        <v>1.5932942297022894E-2</v>
      </c>
      <c r="G450" s="8">
        <f t="shared" si="48"/>
        <v>-1.8053181665637578E-2</v>
      </c>
      <c r="H450" s="8">
        <f t="shared" si="48"/>
        <v>-3.6728635847420747E-2</v>
      </c>
      <c r="I450" s="8">
        <f t="shared" si="42"/>
        <v>-1.5482490033822795E-2</v>
      </c>
      <c r="J450" s="9">
        <f t="shared" si="45"/>
        <v>1.1252582096524967E-2</v>
      </c>
      <c r="K450" s="10">
        <f t="shared" si="47"/>
        <v>2.1905771606404995E-5</v>
      </c>
      <c r="L450" s="7"/>
    </row>
    <row r="451" spans="1:12" x14ac:dyDescent="0.25">
      <c r="A451" s="1">
        <v>42655</v>
      </c>
      <c r="B451" s="3">
        <v>201.51</v>
      </c>
      <c r="C451" s="6">
        <v>2222.2804999999998</v>
      </c>
      <c r="D451" s="8">
        <f t="shared" si="43"/>
        <v>7.0464767616191804E-3</v>
      </c>
      <c r="E451" s="8">
        <f t="shared" si="44"/>
        <v>1.2291668008903578E-3</v>
      </c>
      <c r="F451" s="8">
        <f t="shared" si="46"/>
        <v>1.1252582096524967E-2</v>
      </c>
      <c r="G451" s="8">
        <f t="shared" si="48"/>
        <v>1.5932942297022894E-2</v>
      </c>
      <c r="H451" s="8">
        <f t="shared" si="48"/>
        <v>-1.8053181665637578E-2</v>
      </c>
      <c r="I451" s="8">
        <f t="shared" ref="I451:I514" si="49">E$1263+D$1263*E451</f>
        <v>1.8574838889200101E-3</v>
      </c>
      <c r="J451" s="9">
        <f t="shared" si="45"/>
        <v>5.1889928726991698E-3</v>
      </c>
      <c r="K451" s="10">
        <f t="shared" si="47"/>
        <v>3.6767114275296341E-5</v>
      </c>
      <c r="L451" s="7"/>
    </row>
    <row r="452" spans="1:12" x14ac:dyDescent="0.25">
      <c r="A452" s="1">
        <v>42656</v>
      </c>
      <c r="B452" s="3">
        <v>200.24</v>
      </c>
      <c r="C452" s="6">
        <v>2215.4737</v>
      </c>
      <c r="D452" s="8">
        <f t="shared" ref="D452:D515" si="50">B452/B451-1</f>
        <v>-6.3024167535109532E-3</v>
      </c>
      <c r="E452" s="8">
        <f t="shared" ref="E452:E515" si="51">C452/C451-1</f>
        <v>-3.0629796733580017E-3</v>
      </c>
      <c r="F452" s="8">
        <f t="shared" si="46"/>
        <v>5.1889928726991698E-3</v>
      </c>
      <c r="G452" s="8">
        <f t="shared" si="48"/>
        <v>1.1252582096524967E-2</v>
      </c>
      <c r="H452" s="8">
        <f t="shared" si="48"/>
        <v>1.5932942297022894E-2</v>
      </c>
      <c r="I452" s="8">
        <f t="shared" si="49"/>
        <v>-3.5875032930931848E-3</v>
      </c>
      <c r="J452" s="9">
        <f t="shared" ref="J452:J515" si="52">D452-I452</f>
        <v>-2.7149134604177684E-3</v>
      </c>
      <c r="K452" s="10">
        <f t="shared" si="47"/>
        <v>6.2471735322686061E-5</v>
      </c>
      <c r="L452" s="7"/>
    </row>
    <row r="453" spans="1:12" x14ac:dyDescent="0.25">
      <c r="A453" s="1">
        <v>42657</v>
      </c>
      <c r="B453" s="3">
        <v>196.51</v>
      </c>
      <c r="C453" s="6">
        <v>2215.9211</v>
      </c>
      <c r="D453" s="8">
        <f t="shared" si="50"/>
        <v>-1.8627646823811461E-2</v>
      </c>
      <c r="E453" s="8">
        <f t="shared" si="51"/>
        <v>2.0194326838551824E-4</v>
      </c>
      <c r="F453" s="8">
        <f t="shared" ref="F453:F516" si="53">J452</f>
        <v>-2.7149134604177684E-3</v>
      </c>
      <c r="G453" s="8">
        <f t="shared" si="48"/>
        <v>5.1889928726991698E-3</v>
      </c>
      <c r="H453" s="8">
        <f t="shared" si="48"/>
        <v>1.1252582096524967E-2</v>
      </c>
      <c r="I453" s="8">
        <f t="shared" si="49"/>
        <v>5.543552559367544E-4</v>
      </c>
      <c r="J453" s="9">
        <f t="shared" si="52"/>
        <v>-1.9182002079748215E-2</v>
      </c>
      <c r="K453" s="10">
        <f t="shared" ref="K453:K516" si="54">(J453-J452)^2</f>
        <v>2.7116500759688229E-4</v>
      </c>
      <c r="L453" s="7"/>
    </row>
    <row r="454" spans="1:12" x14ac:dyDescent="0.25">
      <c r="A454" s="1">
        <v>42660</v>
      </c>
      <c r="B454" s="3">
        <v>193.96</v>
      </c>
      <c r="C454" s="6">
        <v>2209.2485999999999</v>
      </c>
      <c r="D454" s="8">
        <f t="shared" si="50"/>
        <v>-1.2976438858073314E-2</v>
      </c>
      <c r="E454" s="8">
        <f t="shared" si="51"/>
        <v>-3.0111631682193662E-3</v>
      </c>
      <c r="F454" s="8">
        <f t="shared" si="53"/>
        <v>-1.9182002079748215E-2</v>
      </c>
      <c r="G454" s="8">
        <f t="shared" ref="G454:H517" si="55">F453</f>
        <v>-2.7149134604177684E-3</v>
      </c>
      <c r="H454" s="8">
        <f t="shared" si="55"/>
        <v>5.1889928726991698E-3</v>
      </c>
      <c r="I454" s="8">
        <f t="shared" si="49"/>
        <v>-3.5217692348569738E-3</v>
      </c>
      <c r="J454" s="9">
        <f t="shared" si="52"/>
        <v>-9.4546696232163403E-3</v>
      </c>
      <c r="K454" s="10">
        <f t="shared" si="54"/>
        <v>9.4620996719898442E-5</v>
      </c>
      <c r="L454" s="7"/>
    </row>
    <row r="455" spans="1:12" x14ac:dyDescent="0.25">
      <c r="A455" s="1">
        <v>42661</v>
      </c>
      <c r="B455" s="3">
        <v>199.1</v>
      </c>
      <c r="C455" s="6">
        <v>2222.8582999999999</v>
      </c>
      <c r="D455" s="8">
        <f t="shared" si="50"/>
        <v>2.6500309342132322E-2</v>
      </c>
      <c r="E455" s="8">
        <f t="shared" si="51"/>
        <v>6.1603298062518075E-3</v>
      </c>
      <c r="F455" s="8">
        <f t="shared" si="53"/>
        <v>-9.4546696232163403E-3</v>
      </c>
      <c r="G455" s="8">
        <f t="shared" si="55"/>
        <v>-1.9182002079748215E-2</v>
      </c>
      <c r="H455" s="8">
        <f t="shared" si="55"/>
        <v>-2.7149134604177684E-3</v>
      </c>
      <c r="I455" s="8">
        <f t="shared" si="49"/>
        <v>8.113123000423713E-3</v>
      </c>
      <c r="J455" s="9">
        <f t="shared" si="52"/>
        <v>1.8387186341708609E-2</v>
      </c>
      <c r="K455" s="10">
        <f t="shared" si="54"/>
        <v>7.751689435716271E-4</v>
      </c>
      <c r="L455" s="7"/>
    </row>
    <row r="456" spans="1:12" x14ac:dyDescent="0.25">
      <c r="A456" s="1">
        <v>42662</v>
      </c>
      <c r="B456" s="3">
        <v>203.56</v>
      </c>
      <c r="C456" s="6">
        <v>2228.0542</v>
      </c>
      <c r="D456" s="8">
        <f t="shared" si="50"/>
        <v>2.2400803616273279E-2</v>
      </c>
      <c r="E456" s="8">
        <f t="shared" si="51"/>
        <v>2.3374859297149442E-3</v>
      </c>
      <c r="F456" s="8">
        <f t="shared" si="53"/>
        <v>1.8387186341708609E-2</v>
      </c>
      <c r="G456" s="8">
        <f t="shared" si="55"/>
        <v>-9.4546696232163403E-3</v>
      </c>
      <c r="H456" s="8">
        <f t="shared" si="55"/>
        <v>-1.9182002079748215E-2</v>
      </c>
      <c r="I456" s="8">
        <f t="shared" si="49"/>
        <v>3.2634898316894062E-3</v>
      </c>
      <c r="J456" s="9">
        <f t="shared" si="52"/>
        <v>1.9137313784583873E-2</v>
      </c>
      <c r="K456" s="10">
        <f t="shared" si="54"/>
        <v>5.6269118055458244E-7</v>
      </c>
      <c r="L456" s="7"/>
    </row>
    <row r="457" spans="1:12" x14ac:dyDescent="0.25">
      <c r="A457" s="1">
        <v>42663</v>
      </c>
      <c r="B457" s="3">
        <v>199.1</v>
      </c>
      <c r="C457" s="6">
        <v>2225.1462999999999</v>
      </c>
      <c r="D457" s="8">
        <f t="shared" si="50"/>
        <v>-2.1910001965022685E-2</v>
      </c>
      <c r="E457" s="8">
        <f t="shared" si="51"/>
        <v>-1.3051298303247139E-3</v>
      </c>
      <c r="F457" s="8">
        <f t="shared" si="53"/>
        <v>1.9137313784583873E-2</v>
      </c>
      <c r="G457" s="8">
        <f t="shared" si="55"/>
        <v>1.8387186341708609E-2</v>
      </c>
      <c r="H457" s="8">
        <f t="shared" si="55"/>
        <v>-9.4546696232163403E-3</v>
      </c>
      <c r="I457" s="8">
        <f t="shared" si="49"/>
        <v>-1.3575072012435201E-3</v>
      </c>
      <c r="J457" s="9">
        <f t="shared" si="52"/>
        <v>-2.0552494763779166E-2</v>
      </c>
      <c r="K457" s="10">
        <f t="shared" si="54"/>
        <v>1.575280902605712E-3</v>
      </c>
      <c r="L457" s="7"/>
    </row>
    <row r="458" spans="1:12" x14ac:dyDescent="0.25">
      <c r="A458" s="1">
        <v>42664</v>
      </c>
      <c r="B458" s="3">
        <v>200.09</v>
      </c>
      <c r="C458" s="6">
        <v>2224.9697000000001</v>
      </c>
      <c r="D458" s="8">
        <f t="shared" si="50"/>
        <v>4.972375690607711E-3</v>
      </c>
      <c r="E458" s="8">
        <f t="shared" si="51"/>
        <v>-7.9365568007694343E-5</v>
      </c>
      <c r="F458" s="8">
        <f t="shared" si="53"/>
        <v>-2.0552494763779166E-2</v>
      </c>
      <c r="G458" s="8">
        <f t="shared" si="55"/>
        <v>1.9137313784583873E-2</v>
      </c>
      <c r="H458" s="8">
        <f t="shared" si="55"/>
        <v>1.8387186341708609E-2</v>
      </c>
      <c r="I458" s="8">
        <f t="shared" si="49"/>
        <v>1.9748882149934978E-4</v>
      </c>
      <c r="J458" s="9">
        <f t="shared" si="52"/>
        <v>4.7748868691083616E-3</v>
      </c>
      <c r="K458" s="10">
        <f t="shared" si="54"/>
        <v>6.414762603779284E-4</v>
      </c>
      <c r="L458" s="7"/>
    </row>
    <row r="459" spans="1:12" x14ac:dyDescent="0.25">
      <c r="A459" s="1">
        <v>42667</v>
      </c>
      <c r="B459" s="3">
        <v>202.76</v>
      </c>
      <c r="C459" s="6">
        <v>2235.5502000000001</v>
      </c>
      <c r="D459" s="8">
        <f t="shared" si="50"/>
        <v>1.3343995202159009E-2</v>
      </c>
      <c r="E459" s="8">
        <f t="shared" si="51"/>
        <v>4.7553456570668118E-3</v>
      </c>
      <c r="F459" s="8">
        <f t="shared" si="53"/>
        <v>4.7748868691083616E-3</v>
      </c>
      <c r="G459" s="8">
        <f t="shared" si="55"/>
        <v>-2.0552494763779166E-2</v>
      </c>
      <c r="H459" s="8">
        <f t="shared" si="55"/>
        <v>1.9137313784583873E-2</v>
      </c>
      <c r="I459" s="8">
        <f t="shared" si="49"/>
        <v>6.3307698749787795E-3</v>
      </c>
      <c r="J459" s="9">
        <f t="shared" si="52"/>
        <v>7.0132253271802296E-3</v>
      </c>
      <c r="K459" s="10">
        <f t="shared" si="54"/>
        <v>5.0101590528835477E-6</v>
      </c>
      <c r="L459" s="7"/>
    </row>
    <row r="460" spans="1:12" x14ac:dyDescent="0.25">
      <c r="A460" s="1">
        <v>42668</v>
      </c>
      <c r="B460" s="3">
        <v>202.34</v>
      </c>
      <c r="C460" s="6">
        <v>2227.1307000000002</v>
      </c>
      <c r="D460" s="8">
        <f t="shared" si="50"/>
        <v>-2.0714144801735612E-3</v>
      </c>
      <c r="E460" s="8">
        <f t="shared" si="51"/>
        <v>-3.7661869547818139E-3</v>
      </c>
      <c r="F460" s="8">
        <f t="shared" si="53"/>
        <v>7.0132253271802296E-3</v>
      </c>
      <c r="G460" s="8">
        <f t="shared" si="55"/>
        <v>4.7748868691083616E-3</v>
      </c>
      <c r="H460" s="8">
        <f t="shared" si="55"/>
        <v>-2.0552494763779166E-2</v>
      </c>
      <c r="I460" s="8">
        <f t="shared" si="49"/>
        <v>-4.479587162230369E-3</v>
      </c>
      <c r="J460" s="9">
        <f t="shared" si="52"/>
        <v>2.4081726820568078E-3</v>
      </c>
      <c r="K460" s="10">
        <f t="shared" si="54"/>
        <v>2.1206509864358222E-5</v>
      </c>
      <c r="L460" s="7"/>
    </row>
    <row r="461" spans="1:12" x14ac:dyDescent="0.25">
      <c r="A461" s="1">
        <v>42669</v>
      </c>
      <c r="B461" s="3">
        <v>202.24</v>
      </c>
      <c r="C461" s="6">
        <v>2223.2847999999999</v>
      </c>
      <c r="D461" s="8">
        <f t="shared" si="50"/>
        <v>-4.9421765345458724E-4</v>
      </c>
      <c r="E461" s="8">
        <f t="shared" si="51"/>
        <v>-1.7268407282968745E-3</v>
      </c>
      <c r="F461" s="8">
        <f t="shared" si="53"/>
        <v>2.4081726820568078E-3</v>
      </c>
      <c r="G461" s="8">
        <f t="shared" si="55"/>
        <v>7.0132253271802296E-3</v>
      </c>
      <c r="H461" s="8">
        <f t="shared" si="55"/>
        <v>4.7748868691083616E-3</v>
      </c>
      <c r="I461" s="8">
        <f t="shared" si="49"/>
        <v>-1.8924867150486267E-3</v>
      </c>
      <c r="J461" s="9">
        <f t="shared" si="52"/>
        <v>1.3982690615940395E-3</v>
      </c>
      <c r="K461" s="10">
        <f t="shared" si="54"/>
        <v>1.0199053226238072E-6</v>
      </c>
      <c r="L461" s="7"/>
    </row>
    <row r="462" spans="1:12" x14ac:dyDescent="0.25">
      <c r="A462" s="1">
        <v>42670</v>
      </c>
      <c r="B462" s="3">
        <v>204.01</v>
      </c>
      <c r="C462" s="6">
        <v>2216.7278999999999</v>
      </c>
      <c r="D462" s="8">
        <f t="shared" si="50"/>
        <v>8.7519778481011112E-3</v>
      </c>
      <c r="E462" s="8">
        <f t="shared" si="51"/>
        <v>-2.9491948130082601E-3</v>
      </c>
      <c r="F462" s="8">
        <f t="shared" si="53"/>
        <v>1.3982690615940395E-3</v>
      </c>
      <c r="G462" s="8">
        <f t="shared" si="55"/>
        <v>2.4081726820568078E-3</v>
      </c>
      <c r="H462" s="8">
        <f t="shared" si="55"/>
        <v>7.0132253271802296E-3</v>
      </c>
      <c r="I462" s="8">
        <f t="shared" si="49"/>
        <v>-3.4431566101855377E-3</v>
      </c>
      <c r="J462" s="9">
        <f t="shared" si="52"/>
        <v>1.2195134458286648E-2</v>
      </c>
      <c r="K462" s="10">
        <f t="shared" si="54"/>
        <v>1.1657230239429824E-4</v>
      </c>
      <c r="L462" s="7"/>
    </row>
    <row r="463" spans="1:12" x14ac:dyDescent="0.25">
      <c r="A463" s="1">
        <v>42671</v>
      </c>
      <c r="B463" s="3">
        <v>199.97</v>
      </c>
      <c r="C463" s="6">
        <v>2209.9605999999999</v>
      </c>
      <c r="D463" s="8">
        <f t="shared" si="50"/>
        <v>-1.9802950835743349E-2</v>
      </c>
      <c r="E463" s="8">
        <f t="shared" si="51"/>
        <v>-3.052832961591756E-3</v>
      </c>
      <c r="F463" s="8">
        <f t="shared" si="53"/>
        <v>1.2195134458286648E-2</v>
      </c>
      <c r="G463" s="8">
        <f t="shared" si="55"/>
        <v>1.3982690615940395E-3</v>
      </c>
      <c r="H463" s="8">
        <f t="shared" si="55"/>
        <v>2.4081726820568078E-3</v>
      </c>
      <c r="I463" s="8">
        <f t="shared" si="49"/>
        <v>-3.5746312450775203E-3</v>
      </c>
      <c r="J463" s="9">
        <f t="shared" si="52"/>
        <v>-1.622831959066583E-2</v>
      </c>
      <c r="K463" s="10">
        <f t="shared" si="54"/>
        <v>8.0789274007291305E-4</v>
      </c>
      <c r="L463" s="7"/>
    </row>
    <row r="464" spans="1:12" x14ac:dyDescent="0.25">
      <c r="A464" s="1">
        <v>42674</v>
      </c>
      <c r="B464" s="3">
        <v>197.73</v>
      </c>
      <c r="C464" s="6">
        <v>2209.6979000000001</v>
      </c>
      <c r="D464" s="8">
        <f t="shared" si="50"/>
        <v>-1.1201680252037827E-2</v>
      </c>
      <c r="E464" s="8">
        <f t="shared" si="51"/>
        <v>-1.1887089751727586E-4</v>
      </c>
      <c r="F464" s="8">
        <f t="shared" si="53"/>
        <v>-1.622831959066583E-2</v>
      </c>
      <c r="G464" s="8">
        <f t="shared" si="55"/>
        <v>1.2195134458286648E-2</v>
      </c>
      <c r="H464" s="8">
        <f t="shared" si="55"/>
        <v>1.3982690615940395E-3</v>
      </c>
      <c r="I464" s="8">
        <f t="shared" si="49"/>
        <v>1.4737263508971698E-4</v>
      </c>
      <c r="J464" s="9">
        <f t="shared" si="52"/>
        <v>-1.1349052887127543E-2</v>
      </c>
      <c r="K464" s="10">
        <f t="shared" si="54"/>
        <v>2.380724356425738E-5</v>
      </c>
      <c r="L464" s="7"/>
    </row>
    <row r="465" spans="1:12" x14ac:dyDescent="0.25">
      <c r="A465" s="1">
        <v>42675</v>
      </c>
      <c r="B465" s="3">
        <v>190.79</v>
      </c>
      <c r="C465" s="6">
        <v>2194.7247000000002</v>
      </c>
      <c r="D465" s="8">
        <f t="shared" si="50"/>
        <v>-3.5098366459313191E-2</v>
      </c>
      <c r="E465" s="8">
        <f t="shared" si="51"/>
        <v>-6.7761298954033267E-3</v>
      </c>
      <c r="F465" s="8">
        <f t="shared" si="53"/>
        <v>-1.1349052887127543E-2</v>
      </c>
      <c r="G465" s="8">
        <f t="shared" si="55"/>
        <v>-1.622831959066583E-2</v>
      </c>
      <c r="H465" s="8">
        <f t="shared" si="55"/>
        <v>1.2195134458286648E-2</v>
      </c>
      <c r="I465" s="8">
        <f t="shared" si="49"/>
        <v>-8.2979798542331049E-3</v>
      </c>
      <c r="J465" s="9">
        <f t="shared" si="52"/>
        <v>-2.6800386605080086E-2</v>
      </c>
      <c r="K465" s="10">
        <f t="shared" si="54"/>
        <v>2.3874371366353712E-4</v>
      </c>
      <c r="L465" s="7"/>
    </row>
    <row r="466" spans="1:12" x14ac:dyDescent="0.25">
      <c r="A466" s="1">
        <v>42676</v>
      </c>
      <c r="B466" s="3">
        <v>188.02</v>
      </c>
      <c r="C466" s="6">
        <v>2180.6817000000001</v>
      </c>
      <c r="D466" s="8">
        <f t="shared" si="50"/>
        <v>-1.4518580638398171E-2</v>
      </c>
      <c r="E466" s="8">
        <f t="shared" si="51"/>
        <v>-6.3985246076649904E-3</v>
      </c>
      <c r="F466" s="8">
        <f t="shared" si="53"/>
        <v>-2.6800386605080086E-2</v>
      </c>
      <c r="G466" s="8">
        <f t="shared" si="55"/>
        <v>-1.1349052887127543E-2</v>
      </c>
      <c r="H466" s="8">
        <f t="shared" si="55"/>
        <v>-1.622831959066583E-2</v>
      </c>
      <c r="I466" s="8">
        <f t="shared" si="49"/>
        <v>-7.818952410987309E-3</v>
      </c>
      <c r="J466" s="9">
        <f t="shared" si="52"/>
        <v>-6.6996282274108618E-3</v>
      </c>
      <c r="K466" s="10">
        <f t="shared" si="54"/>
        <v>4.0404048735743955E-4</v>
      </c>
      <c r="L466" s="7"/>
    </row>
    <row r="467" spans="1:12" x14ac:dyDescent="0.25">
      <c r="A467" s="1">
        <v>42677</v>
      </c>
      <c r="B467" s="3">
        <v>187.42</v>
      </c>
      <c r="C467" s="6">
        <v>2171.8325</v>
      </c>
      <c r="D467" s="8">
        <f t="shared" si="50"/>
        <v>-3.191149877672661E-3</v>
      </c>
      <c r="E467" s="8">
        <f t="shared" si="51"/>
        <v>-4.0579970932943521E-3</v>
      </c>
      <c r="F467" s="8">
        <f t="shared" si="53"/>
        <v>-6.6996282274108618E-3</v>
      </c>
      <c r="G467" s="8">
        <f t="shared" si="55"/>
        <v>-2.6800386605080086E-2</v>
      </c>
      <c r="H467" s="8">
        <f t="shared" si="55"/>
        <v>-1.1349052887127543E-2</v>
      </c>
      <c r="I467" s="8">
        <f t="shared" si="49"/>
        <v>-4.8497754755405563E-3</v>
      </c>
      <c r="J467" s="9">
        <f t="shared" si="52"/>
        <v>1.6586255978678953E-3</v>
      </c>
      <c r="K467" s="10">
        <f t="shared" si="54"/>
        <v>6.9860407007786996E-5</v>
      </c>
      <c r="L467" s="7"/>
    </row>
    <row r="468" spans="1:12" x14ac:dyDescent="0.25">
      <c r="A468" s="1">
        <v>42678</v>
      </c>
      <c r="B468" s="3">
        <v>190.56</v>
      </c>
      <c r="C468" s="6">
        <v>2168.2696000000001</v>
      </c>
      <c r="D468" s="8">
        <f t="shared" si="50"/>
        <v>1.6753814961050217E-2</v>
      </c>
      <c r="E468" s="8">
        <f t="shared" si="51"/>
        <v>-1.6405040443956409E-3</v>
      </c>
      <c r="F468" s="8">
        <f t="shared" si="53"/>
        <v>1.6586255978678953E-3</v>
      </c>
      <c r="G468" s="8">
        <f t="shared" si="55"/>
        <v>-6.6996282274108618E-3</v>
      </c>
      <c r="H468" s="8">
        <f t="shared" si="55"/>
        <v>-2.6800386605080086E-2</v>
      </c>
      <c r="I468" s="8">
        <f t="shared" si="49"/>
        <v>-1.7829605979880325E-3</v>
      </c>
      <c r="J468" s="9">
        <f t="shared" si="52"/>
        <v>1.8536775559038252E-2</v>
      </c>
      <c r="K468" s="10">
        <f t="shared" si="54"/>
        <v>2.8487194611175493E-4</v>
      </c>
      <c r="L468" s="7"/>
    </row>
    <row r="469" spans="1:12" x14ac:dyDescent="0.25">
      <c r="A469" s="1">
        <v>42681</v>
      </c>
      <c r="B469" s="3">
        <v>193.21</v>
      </c>
      <c r="C469" s="6">
        <v>2216.4769999999999</v>
      </c>
      <c r="D469" s="8">
        <f t="shared" si="50"/>
        <v>1.3906381192275497E-2</v>
      </c>
      <c r="E469" s="8">
        <f t="shared" si="51"/>
        <v>2.2233120825934094E-2</v>
      </c>
      <c r="F469" s="8">
        <f t="shared" si="53"/>
        <v>1.8536775559038252E-2</v>
      </c>
      <c r="G469" s="8">
        <f t="shared" si="55"/>
        <v>1.6586255978678953E-3</v>
      </c>
      <c r="H469" s="8">
        <f t="shared" si="55"/>
        <v>-6.6996282274108618E-3</v>
      </c>
      <c r="I469" s="8">
        <f t="shared" si="49"/>
        <v>2.8502953964119483E-2</v>
      </c>
      <c r="J469" s="9">
        <f t="shared" si="52"/>
        <v>-1.4596572771843987E-2</v>
      </c>
      <c r="K469" s="10">
        <f t="shared" si="54"/>
        <v>1.0978187716155767E-3</v>
      </c>
      <c r="L469" s="7"/>
    </row>
    <row r="470" spans="1:12" x14ac:dyDescent="0.25">
      <c r="A470" s="1">
        <v>42682</v>
      </c>
      <c r="B470" s="3">
        <v>194.94</v>
      </c>
      <c r="C470" s="6">
        <v>2225.9276</v>
      </c>
      <c r="D470" s="8">
        <f t="shared" si="50"/>
        <v>8.9539878888256208E-3</v>
      </c>
      <c r="E470" s="8">
        <f t="shared" si="51"/>
        <v>4.2637933982623277E-3</v>
      </c>
      <c r="F470" s="8">
        <f t="shared" si="53"/>
        <v>-1.4596572771843987E-2</v>
      </c>
      <c r="G470" s="8">
        <f t="shared" si="55"/>
        <v>1.8536775559038252E-2</v>
      </c>
      <c r="H470" s="8">
        <f t="shared" si="55"/>
        <v>1.6586255978678953E-3</v>
      </c>
      <c r="I470" s="8">
        <f t="shared" si="49"/>
        <v>5.7071900962973555E-3</v>
      </c>
      <c r="J470" s="9">
        <f t="shared" si="52"/>
        <v>3.2467977925282653E-3</v>
      </c>
      <c r="K470" s="10">
        <f t="shared" si="54"/>
        <v>3.183858730975061E-4</v>
      </c>
      <c r="L470" s="7"/>
    </row>
    <row r="471" spans="1:12" x14ac:dyDescent="0.25">
      <c r="A471" s="1">
        <v>42683</v>
      </c>
      <c r="B471" s="3">
        <v>190.06</v>
      </c>
      <c r="C471" s="6">
        <v>2250.7393999999999</v>
      </c>
      <c r="D471" s="8">
        <f t="shared" si="50"/>
        <v>-2.5033343592900326E-2</v>
      </c>
      <c r="E471" s="8">
        <f t="shared" si="51"/>
        <v>1.1146723729918318E-2</v>
      </c>
      <c r="F471" s="8">
        <f t="shared" si="53"/>
        <v>3.2467977925282653E-3</v>
      </c>
      <c r="G471" s="8">
        <f t="shared" si="55"/>
        <v>-1.4596572771843987E-2</v>
      </c>
      <c r="H471" s="8">
        <f t="shared" si="55"/>
        <v>1.8536775559038252E-2</v>
      </c>
      <c r="I471" s="8">
        <f t="shared" si="49"/>
        <v>1.4438827670972564E-2</v>
      </c>
      <c r="J471" s="9">
        <f t="shared" si="52"/>
        <v>-3.9472171263872889E-2</v>
      </c>
      <c r="K471" s="10">
        <f t="shared" si="54"/>
        <v>1.8249103172417595E-3</v>
      </c>
      <c r="L471" s="7"/>
    </row>
    <row r="472" spans="1:12" x14ac:dyDescent="0.25">
      <c r="A472" s="1">
        <v>42684</v>
      </c>
      <c r="B472" s="3">
        <v>185.35</v>
      </c>
      <c r="C472" s="6">
        <v>2255.3442</v>
      </c>
      <c r="D472" s="8">
        <f t="shared" si="50"/>
        <v>-2.4781647900662951E-2</v>
      </c>
      <c r="E472" s="8">
        <f t="shared" si="51"/>
        <v>2.0459054477830474E-3</v>
      </c>
      <c r="F472" s="8">
        <f t="shared" si="53"/>
        <v>-3.9472171263872889E-2</v>
      </c>
      <c r="G472" s="8">
        <f t="shared" si="55"/>
        <v>3.2467977925282653E-3</v>
      </c>
      <c r="H472" s="8">
        <f t="shared" si="55"/>
        <v>-1.4596572771843987E-2</v>
      </c>
      <c r="I472" s="8">
        <f t="shared" si="49"/>
        <v>2.8935928591210512E-3</v>
      </c>
      <c r="J472" s="9">
        <f t="shared" si="52"/>
        <v>-2.7675240759784003E-2</v>
      </c>
      <c r="K472" s="10">
        <f t="shared" si="54"/>
        <v>1.3916756931830286E-4</v>
      </c>
      <c r="L472" s="7"/>
    </row>
    <row r="473" spans="1:12" x14ac:dyDescent="0.25">
      <c r="A473" s="1">
        <v>42685</v>
      </c>
      <c r="B473" s="3">
        <v>188.56</v>
      </c>
      <c r="C473" s="6">
        <v>2252.1914000000002</v>
      </c>
      <c r="D473" s="8">
        <f t="shared" si="50"/>
        <v>1.7318586458052287E-2</v>
      </c>
      <c r="E473" s="8">
        <f t="shared" si="51"/>
        <v>-1.397924095133618E-3</v>
      </c>
      <c r="F473" s="8">
        <f t="shared" si="53"/>
        <v>-2.7675240759784003E-2</v>
      </c>
      <c r="G473" s="8">
        <f t="shared" si="55"/>
        <v>-3.9472171263872889E-2</v>
      </c>
      <c r="H473" s="8">
        <f t="shared" si="55"/>
        <v>3.2467977925282653E-3</v>
      </c>
      <c r="I473" s="8">
        <f t="shared" si="49"/>
        <v>-1.4752253605561758E-3</v>
      </c>
      <c r="J473" s="9">
        <f t="shared" si="52"/>
        <v>1.8793811818608463E-2</v>
      </c>
      <c r="K473" s="10">
        <f t="shared" si="54"/>
        <v>2.1593728475334038E-3</v>
      </c>
      <c r="L473" s="7"/>
    </row>
    <row r="474" spans="1:12" x14ac:dyDescent="0.25">
      <c r="A474" s="1">
        <v>42688</v>
      </c>
      <c r="B474" s="3">
        <v>181.45</v>
      </c>
      <c r="C474" s="6">
        <v>2252.2561999999998</v>
      </c>
      <c r="D474" s="8">
        <f t="shared" si="50"/>
        <v>-3.7706830717013196E-2</v>
      </c>
      <c r="E474" s="8">
        <f t="shared" si="51"/>
        <v>2.877197737261028E-5</v>
      </c>
      <c r="F474" s="8">
        <f t="shared" si="53"/>
        <v>1.8793811818608463E-2</v>
      </c>
      <c r="G474" s="8">
        <f t="shared" si="55"/>
        <v>-2.7675240759784003E-2</v>
      </c>
      <c r="H474" s="8">
        <f t="shared" si="55"/>
        <v>-3.9472171263872889E-2</v>
      </c>
      <c r="I474" s="8">
        <f t="shared" si="49"/>
        <v>3.3467135989192429E-4</v>
      </c>
      <c r="J474" s="9">
        <f t="shared" si="52"/>
        <v>-3.8041502076905119E-2</v>
      </c>
      <c r="K474" s="10">
        <f t="shared" si="54"/>
        <v>3.2302529056015589E-3</v>
      </c>
      <c r="L474" s="7"/>
    </row>
    <row r="475" spans="1:12" x14ac:dyDescent="0.25">
      <c r="A475" s="1">
        <v>42689</v>
      </c>
      <c r="B475" s="3">
        <v>183.77</v>
      </c>
      <c r="C475" s="6">
        <v>2269.6343000000002</v>
      </c>
      <c r="D475" s="8">
        <f t="shared" si="50"/>
        <v>1.278589143014619E-2</v>
      </c>
      <c r="E475" s="8">
        <f t="shared" si="51"/>
        <v>7.7158628756357484E-3</v>
      </c>
      <c r="F475" s="8">
        <f t="shared" si="53"/>
        <v>-3.8041502076905119E-2</v>
      </c>
      <c r="G475" s="8">
        <f t="shared" si="55"/>
        <v>1.8793811818608463E-2</v>
      </c>
      <c r="H475" s="8">
        <f t="shared" si="55"/>
        <v>-2.7675240759784003E-2</v>
      </c>
      <c r="I475" s="8">
        <f t="shared" si="49"/>
        <v>1.0086461439549662E-2</v>
      </c>
      <c r="J475" s="9">
        <f t="shared" si="52"/>
        <v>2.6994299905965281E-3</v>
      </c>
      <c r="K475" s="10">
        <f t="shared" si="54"/>
        <v>1.6598235457287844E-3</v>
      </c>
      <c r="L475" s="7"/>
    </row>
    <row r="476" spans="1:12" x14ac:dyDescent="0.25">
      <c r="A476" s="1">
        <v>42690</v>
      </c>
      <c r="B476" s="3">
        <v>183.93</v>
      </c>
      <c r="C476" s="6">
        <v>2266.6761000000001</v>
      </c>
      <c r="D476" s="8">
        <f t="shared" si="50"/>
        <v>8.7065353430926251E-4</v>
      </c>
      <c r="E476" s="8">
        <f t="shared" si="51"/>
        <v>-1.3033817826951788E-3</v>
      </c>
      <c r="F476" s="8">
        <f t="shared" si="53"/>
        <v>2.6994299905965281E-3</v>
      </c>
      <c r="G476" s="8">
        <f t="shared" si="55"/>
        <v>-3.8041502076905119E-2</v>
      </c>
      <c r="H476" s="8">
        <f t="shared" si="55"/>
        <v>1.8793811818608463E-2</v>
      </c>
      <c r="I476" s="8">
        <f t="shared" si="49"/>
        <v>-1.355289640171578E-3</v>
      </c>
      <c r="J476" s="9">
        <f t="shared" si="52"/>
        <v>2.2259431744808406E-3</v>
      </c>
      <c r="K476" s="10">
        <f t="shared" si="54"/>
        <v>2.2418976503537095E-7</v>
      </c>
      <c r="L476" s="7"/>
    </row>
    <row r="477" spans="1:12" x14ac:dyDescent="0.25">
      <c r="A477" s="1">
        <v>42691</v>
      </c>
      <c r="B477" s="3">
        <v>188.66</v>
      </c>
      <c r="C477" s="6">
        <v>2277.4099000000001</v>
      </c>
      <c r="D477" s="8">
        <f t="shared" si="50"/>
        <v>2.5716305116076699E-2</v>
      </c>
      <c r="E477" s="8">
        <f t="shared" si="51"/>
        <v>4.73548029204518E-3</v>
      </c>
      <c r="F477" s="8">
        <f t="shared" si="53"/>
        <v>2.2259431744808406E-3</v>
      </c>
      <c r="G477" s="8">
        <f t="shared" si="55"/>
        <v>2.6994299905965281E-3</v>
      </c>
      <c r="H477" s="8">
        <f t="shared" si="55"/>
        <v>-3.8041502076905119E-2</v>
      </c>
      <c r="I477" s="8">
        <f t="shared" si="49"/>
        <v>6.305568810998842E-3</v>
      </c>
      <c r="J477" s="9">
        <f t="shared" si="52"/>
        <v>1.9410736305077857E-2</v>
      </c>
      <c r="K477" s="10">
        <f t="shared" si="54"/>
        <v>2.9531711494141437E-4</v>
      </c>
      <c r="L477" s="7"/>
    </row>
    <row r="478" spans="1:12" x14ac:dyDescent="0.25">
      <c r="A478" s="1">
        <v>42692</v>
      </c>
      <c r="B478" s="3">
        <v>185.02</v>
      </c>
      <c r="C478" s="6">
        <v>2272.3368</v>
      </c>
      <c r="D478" s="8">
        <f t="shared" si="50"/>
        <v>-1.9293967984734373E-2</v>
      </c>
      <c r="E478" s="8">
        <f t="shared" si="51"/>
        <v>-2.2275744037119072E-3</v>
      </c>
      <c r="F478" s="8">
        <f t="shared" si="53"/>
        <v>1.9410736305077857E-2</v>
      </c>
      <c r="G478" s="8">
        <f t="shared" si="55"/>
        <v>2.2259431744808406E-3</v>
      </c>
      <c r="H478" s="8">
        <f t="shared" si="55"/>
        <v>2.6994299905965281E-3</v>
      </c>
      <c r="I478" s="8">
        <f t="shared" si="49"/>
        <v>-2.5277139750210795E-3</v>
      </c>
      <c r="J478" s="9">
        <f t="shared" si="52"/>
        <v>-1.6766254009713294E-2</v>
      </c>
      <c r="K478" s="10">
        <f t="shared" si="54"/>
        <v>1.3087746282364927E-3</v>
      </c>
      <c r="L478" s="7"/>
    </row>
    <row r="479" spans="1:12" x14ac:dyDescent="0.25">
      <c r="A479" s="1">
        <v>42695</v>
      </c>
      <c r="B479" s="3">
        <v>184.52</v>
      </c>
      <c r="C479" s="6">
        <v>2289.3240999999998</v>
      </c>
      <c r="D479" s="8">
        <f t="shared" si="50"/>
        <v>-2.7024105502108098E-3</v>
      </c>
      <c r="E479" s="8">
        <f t="shared" si="51"/>
        <v>7.4756963844442303E-3</v>
      </c>
      <c r="F479" s="8">
        <f t="shared" si="53"/>
        <v>-1.6766254009713294E-2</v>
      </c>
      <c r="G479" s="8">
        <f t="shared" si="55"/>
        <v>1.9410736305077857E-2</v>
      </c>
      <c r="H479" s="8">
        <f t="shared" si="55"/>
        <v>2.2259431744808406E-3</v>
      </c>
      <c r="I479" s="8">
        <f t="shared" si="49"/>
        <v>9.7817878982498149E-3</v>
      </c>
      <c r="J479" s="9">
        <f t="shared" si="52"/>
        <v>-1.2484198448460625E-2</v>
      </c>
      <c r="K479" s="10">
        <f t="shared" si="54"/>
        <v>1.8335999829654914E-5</v>
      </c>
      <c r="L479" s="7"/>
    </row>
    <row r="480" spans="1:12" x14ac:dyDescent="0.25">
      <c r="A480" s="1">
        <v>42696</v>
      </c>
      <c r="B480" s="3">
        <v>191.17</v>
      </c>
      <c r="C480" s="6">
        <v>2294.3890999999999</v>
      </c>
      <c r="D480" s="8">
        <f t="shared" si="50"/>
        <v>3.6039453717753966E-2</v>
      </c>
      <c r="E480" s="8">
        <f t="shared" si="51"/>
        <v>2.2124434019630268E-3</v>
      </c>
      <c r="F480" s="8">
        <f t="shared" si="53"/>
        <v>-1.2484198448460625E-2</v>
      </c>
      <c r="G480" s="8">
        <f t="shared" si="55"/>
        <v>-1.6766254009713294E-2</v>
      </c>
      <c r="H480" s="8">
        <f t="shared" si="55"/>
        <v>1.9410736305077857E-2</v>
      </c>
      <c r="I480" s="8">
        <f t="shared" si="49"/>
        <v>3.1048617501687375E-3</v>
      </c>
      <c r="J480" s="9">
        <f t="shared" si="52"/>
        <v>3.2934591967585226E-2</v>
      </c>
      <c r="K480" s="10">
        <f t="shared" si="54"/>
        <v>2.0628665228566985E-3</v>
      </c>
      <c r="L480" s="7"/>
    </row>
    <row r="481" spans="1:12" x14ac:dyDescent="0.25">
      <c r="A481" s="1">
        <v>42697</v>
      </c>
      <c r="B481" s="3">
        <v>193.14</v>
      </c>
      <c r="C481" s="6">
        <v>2296.3186000000001</v>
      </c>
      <c r="D481" s="8">
        <f t="shared" si="50"/>
        <v>1.030496416801796E-2</v>
      </c>
      <c r="E481" s="8">
        <f t="shared" si="51"/>
        <v>8.4096459488947062E-4</v>
      </c>
      <c r="F481" s="8">
        <f t="shared" si="53"/>
        <v>3.2934591967585226E-2</v>
      </c>
      <c r="G481" s="8">
        <f t="shared" si="55"/>
        <v>-1.2484198448460625E-2</v>
      </c>
      <c r="H481" s="8">
        <f t="shared" si="55"/>
        <v>-1.6766254009713294E-2</v>
      </c>
      <c r="I481" s="8">
        <f t="shared" si="49"/>
        <v>1.3650132688267764E-3</v>
      </c>
      <c r="J481" s="9">
        <f t="shared" si="52"/>
        <v>8.9399508991911836E-3</v>
      </c>
      <c r="K481" s="10">
        <f t="shared" si="54"/>
        <v>5.757428000010621E-4</v>
      </c>
      <c r="L481" s="7"/>
    </row>
    <row r="482" spans="1:12" x14ac:dyDescent="0.25">
      <c r="A482" s="1">
        <v>42699</v>
      </c>
      <c r="B482" s="3">
        <v>196.65</v>
      </c>
      <c r="C482" s="6">
        <v>2305.3532</v>
      </c>
      <c r="D482" s="8">
        <f t="shared" si="50"/>
        <v>1.8173345759552761E-2</v>
      </c>
      <c r="E482" s="8">
        <f t="shared" si="51"/>
        <v>3.9343843663506295E-3</v>
      </c>
      <c r="F482" s="8">
        <f t="shared" si="53"/>
        <v>8.9399508991911836E-3</v>
      </c>
      <c r="G482" s="8">
        <f t="shared" si="55"/>
        <v>3.2934591967585226E-2</v>
      </c>
      <c r="H482" s="8">
        <f t="shared" si="55"/>
        <v>-1.2484198448460625E-2</v>
      </c>
      <c r="I482" s="8">
        <f t="shared" si="49"/>
        <v>5.2893040881753532E-3</v>
      </c>
      <c r="J482" s="9">
        <f t="shared" si="52"/>
        <v>1.2884041671377407E-2</v>
      </c>
      <c r="K482" s="10">
        <f t="shared" si="54"/>
        <v>1.5555852019244524E-5</v>
      </c>
      <c r="L482" s="7"/>
    </row>
    <row r="483" spans="1:12" x14ac:dyDescent="0.25">
      <c r="A483" s="1">
        <v>42702</v>
      </c>
      <c r="B483" s="3">
        <v>196.12</v>
      </c>
      <c r="C483" s="6">
        <v>2293.5340000000001</v>
      </c>
      <c r="D483" s="8">
        <f t="shared" si="50"/>
        <v>-2.6951436562420161E-3</v>
      </c>
      <c r="E483" s="8">
        <f t="shared" si="51"/>
        <v>-5.1268499768277742E-3</v>
      </c>
      <c r="F483" s="8">
        <f t="shared" si="53"/>
        <v>1.2884041671377407E-2</v>
      </c>
      <c r="G483" s="8">
        <f t="shared" si="55"/>
        <v>8.9399508991911836E-3</v>
      </c>
      <c r="H483" s="8">
        <f t="shared" si="55"/>
        <v>3.2934591967585226E-2</v>
      </c>
      <c r="I483" s="8">
        <f t="shared" si="49"/>
        <v>-6.205714813868125E-3</v>
      </c>
      <c r="J483" s="9">
        <f t="shared" si="52"/>
        <v>3.5105711576261089E-3</v>
      </c>
      <c r="K483" s="10">
        <f t="shared" si="54"/>
        <v>8.7861949472165025E-5</v>
      </c>
      <c r="L483" s="7"/>
    </row>
    <row r="484" spans="1:12" x14ac:dyDescent="0.25">
      <c r="A484" s="1">
        <v>42703</v>
      </c>
      <c r="B484" s="3">
        <v>189.57</v>
      </c>
      <c r="C484" s="6">
        <v>2297.1365000000001</v>
      </c>
      <c r="D484" s="8">
        <f t="shared" si="50"/>
        <v>-3.3397919641036111E-2</v>
      </c>
      <c r="E484" s="8">
        <f t="shared" si="51"/>
        <v>1.5707201201289323E-3</v>
      </c>
      <c r="F484" s="8">
        <f t="shared" si="53"/>
        <v>3.5105711576261089E-3</v>
      </c>
      <c r="G484" s="8">
        <f t="shared" si="55"/>
        <v>1.2884041671377407E-2</v>
      </c>
      <c r="H484" s="8">
        <f t="shared" si="55"/>
        <v>8.9399508991911836E-3</v>
      </c>
      <c r="I484" s="8">
        <f t="shared" si="49"/>
        <v>2.2907760555285085E-3</v>
      </c>
      <c r="J484" s="9">
        <f t="shared" si="52"/>
        <v>-3.5688695696564618E-2</v>
      </c>
      <c r="K484" s="10">
        <f t="shared" si="54"/>
        <v>1.5365825219060558E-3</v>
      </c>
      <c r="L484" s="7"/>
    </row>
    <row r="485" spans="1:12" x14ac:dyDescent="0.25">
      <c r="A485" s="1">
        <v>42704</v>
      </c>
      <c r="B485" s="3">
        <v>189.4</v>
      </c>
      <c r="C485" s="6">
        <v>2291.5369000000001</v>
      </c>
      <c r="D485" s="8">
        <f t="shared" si="50"/>
        <v>-8.9676636598612358E-4</v>
      </c>
      <c r="E485" s="8">
        <f t="shared" si="51"/>
        <v>-2.4376435618866932E-3</v>
      </c>
      <c r="F485" s="8">
        <f t="shared" si="53"/>
        <v>-3.5688695696564618E-2</v>
      </c>
      <c r="G485" s="8">
        <f t="shared" si="55"/>
        <v>3.5105711576261089E-3</v>
      </c>
      <c r="H485" s="8">
        <f t="shared" si="55"/>
        <v>1.2884041671377407E-2</v>
      </c>
      <c r="I485" s="8">
        <f t="shared" si="49"/>
        <v>-2.794206248866025E-3</v>
      </c>
      <c r="J485" s="9">
        <f t="shared" si="52"/>
        <v>1.8974398828799015E-3</v>
      </c>
      <c r="K485" s="10">
        <f t="shared" si="54"/>
        <v>1.4127175877963853E-3</v>
      </c>
      <c r="L485" s="7"/>
    </row>
    <row r="486" spans="1:12" x14ac:dyDescent="0.25">
      <c r="A486" s="1">
        <v>42705</v>
      </c>
      <c r="B486" s="3">
        <v>181.88</v>
      </c>
      <c r="C486" s="6">
        <v>2283.5699</v>
      </c>
      <c r="D486" s="8">
        <f t="shared" si="50"/>
        <v>-3.9704329461457299E-2</v>
      </c>
      <c r="E486" s="8">
        <f t="shared" si="51"/>
        <v>-3.476705960964499E-3</v>
      </c>
      <c r="F486" s="8">
        <f t="shared" si="53"/>
        <v>1.8974398828799015E-3</v>
      </c>
      <c r="G486" s="8">
        <f t="shared" si="55"/>
        <v>-3.5688695696564618E-2</v>
      </c>
      <c r="H486" s="8">
        <f t="shared" si="55"/>
        <v>3.5105711576261089E-3</v>
      </c>
      <c r="I486" s="8">
        <f t="shared" si="49"/>
        <v>-4.1123535856903825E-3</v>
      </c>
      <c r="J486" s="9">
        <f t="shared" si="52"/>
        <v>-3.5591975875766915E-2</v>
      </c>
      <c r="K486" s="10">
        <f t="shared" si="54"/>
        <v>1.4054562939246763E-3</v>
      </c>
      <c r="L486" s="7"/>
    </row>
    <row r="487" spans="1:12" x14ac:dyDescent="0.25">
      <c r="A487" s="1">
        <v>42706</v>
      </c>
      <c r="B487" s="3">
        <v>181.47</v>
      </c>
      <c r="C487" s="6">
        <v>2284.4767000000002</v>
      </c>
      <c r="D487" s="8">
        <f t="shared" si="50"/>
        <v>-2.2542335605894026E-3</v>
      </c>
      <c r="E487" s="8">
        <f t="shared" si="51"/>
        <v>3.9709754450711898E-4</v>
      </c>
      <c r="F487" s="8">
        <f t="shared" si="53"/>
        <v>-3.5591975875766915E-2</v>
      </c>
      <c r="G487" s="8">
        <f t="shared" si="55"/>
        <v>1.8974398828799015E-3</v>
      </c>
      <c r="H487" s="8">
        <f t="shared" si="55"/>
        <v>-3.5688695696564618E-2</v>
      </c>
      <c r="I487" s="8">
        <f t="shared" si="49"/>
        <v>8.0192661408414021E-4</v>
      </c>
      <c r="J487" s="9">
        <f t="shared" si="52"/>
        <v>-3.0561601746735426E-3</v>
      </c>
      <c r="K487" s="10">
        <f t="shared" si="54"/>
        <v>1.0585793033355141E-3</v>
      </c>
      <c r="L487" s="7"/>
    </row>
    <row r="488" spans="1:12" x14ac:dyDescent="0.25">
      <c r="A488" s="1">
        <v>42709</v>
      </c>
      <c r="B488" s="3">
        <v>186.8</v>
      </c>
      <c r="C488" s="6">
        <v>2298.0059000000001</v>
      </c>
      <c r="D488" s="8">
        <f t="shared" si="50"/>
        <v>2.9371245935967405E-2</v>
      </c>
      <c r="E488" s="8">
        <f t="shared" si="51"/>
        <v>5.9222315552616145E-3</v>
      </c>
      <c r="F488" s="8">
        <f t="shared" si="53"/>
        <v>-3.0561601746735426E-3</v>
      </c>
      <c r="G488" s="8">
        <f t="shared" si="55"/>
        <v>-3.5591975875766915E-2</v>
      </c>
      <c r="H488" s="8">
        <f t="shared" si="55"/>
        <v>1.8974398828799015E-3</v>
      </c>
      <c r="I488" s="8">
        <f t="shared" si="49"/>
        <v>7.8110732142666851E-3</v>
      </c>
      <c r="J488" s="9">
        <f t="shared" si="52"/>
        <v>2.1560172721700719E-2</v>
      </c>
      <c r="K488" s="10">
        <f t="shared" si="54"/>
        <v>6.0596384526511761E-4</v>
      </c>
      <c r="L488" s="7"/>
    </row>
    <row r="489" spans="1:12" x14ac:dyDescent="0.25">
      <c r="A489" s="1">
        <v>42710</v>
      </c>
      <c r="B489" s="3">
        <v>185.85</v>
      </c>
      <c r="C489" s="6">
        <v>2305.9034000000001</v>
      </c>
      <c r="D489" s="8">
        <f t="shared" si="50"/>
        <v>-5.0856531049251474E-3</v>
      </c>
      <c r="E489" s="8">
        <f t="shared" si="51"/>
        <v>3.4366752496153286E-3</v>
      </c>
      <c r="F489" s="8">
        <f t="shared" si="53"/>
        <v>2.1560172721700719E-2</v>
      </c>
      <c r="G489" s="8">
        <f t="shared" si="55"/>
        <v>-3.0561601746735426E-3</v>
      </c>
      <c r="H489" s="8">
        <f t="shared" si="55"/>
        <v>-3.5591975875766915E-2</v>
      </c>
      <c r="I489" s="8">
        <f t="shared" si="49"/>
        <v>4.6579137623199429E-3</v>
      </c>
      <c r="J489" s="9">
        <f t="shared" si="52"/>
        <v>-9.7435668672450904E-3</v>
      </c>
      <c r="K489" s="10">
        <f t="shared" si="54"/>
        <v>9.7992411225253286E-4</v>
      </c>
      <c r="L489" s="7"/>
    </row>
    <row r="490" spans="1:12" x14ac:dyDescent="0.25">
      <c r="A490" s="1">
        <v>42711</v>
      </c>
      <c r="B490" s="3">
        <v>193.15</v>
      </c>
      <c r="C490" s="6">
        <v>2336.7039</v>
      </c>
      <c r="D490" s="8">
        <f t="shared" si="50"/>
        <v>3.927898843153077E-2</v>
      </c>
      <c r="E490" s="8">
        <f t="shared" si="51"/>
        <v>1.3357237775008191E-2</v>
      </c>
      <c r="F490" s="8">
        <f t="shared" si="53"/>
        <v>-9.7435668672450904E-3</v>
      </c>
      <c r="G490" s="8">
        <f t="shared" si="55"/>
        <v>2.1560172721700719E-2</v>
      </c>
      <c r="H490" s="8">
        <f t="shared" si="55"/>
        <v>-3.0561601746735426E-3</v>
      </c>
      <c r="I490" s="8">
        <f t="shared" si="49"/>
        <v>1.7243070423028754E-2</v>
      </c>
      <c r="J490" s="9">
        <f t="shared" si="52"/>
        <v>2.2035918008502017E-2</v>
      </c>
      <c r="K490" s="10">
        <f t="shared" si="54"/>
        <v>1.0099356589678393E-3</v>
      </c>
      <c r="L490" s="7"/>
    </row>
    <row r="491" spans="1:12" x14ac:dyDescent="0.25">
      <c r="A491" s="1">
        <v>42712</v>
      </c>
      <c r="B491" s="3">
        <v>192.29</v>
      </c>
      <c r="C491" s="6">
        <v>2341.9902999999999</v>
      </c>
      <c r="D491" s="8">
        <f t="shared" si="50"/>
        <v>-4.4524980585037843E-3</v>
      </c>
      <c r="E491" s="8">
        <f t="shared" si="51"/>
        <v>2.2623319967924882E-3</v>
      </c>
      <c r="F491" s="8">
        <f t="shared" si="53"/>
        <v>2.2035918008502017E-2</v>
      </c>
      <c r="G491" s="8">
        <f t="shared" si="55"/>
        <v>-9.7435668672450904E-3</v>
      </c>
      <c r="H491" s="8">
        <f t="shared" si="55"/>
        <v>2.1560172721700719E-2</v>
      </c>
      <c r="I491" s="8">
        <f t="shared" si="49"/>
        <v>3.1681500747878636E-3</v>
      </c>
      <c r="J491" s="9">
        <f t="shared" si="52"/>
        <v>-7.6206481332916475E-3</v>
      </c>
      <c r="K491" s="10">
        <f t="shared" si="54"/>
        <v>8.7951191532258219E-4</v>
      </c>
      <c r="L491" s="7"/>
    </row>
    <row r="492" spans="1:12" x14ac:dyDescent="0.25">
      <c r="A492" s="1">
        <v>42713</v>
      </c>
      <c r="B492" s="3">
        <v>192.18</v>
      </c>
      <c r="C492" s="6">
        <v>2355.9171000000001</v>
      </c>
      <c r="D492" s="8">
        <f t="shared" si="50"/>
        <v>-5.7205262884174601E-4</v>
      </c>
      <c r="E492" s="8">
        <f t="shared" si="51"/>
        <v>5.9465660468362991E-3</v>
      </c>
      <c r="F492" s="8">
        <f t="shared" si="53"/>
        <v>-7.6206481332916475E-3</v>
      </c>
      <c r="G492" s="8">
        <f t="shared" si="55"/>
        <v>2.2035918008502017E-2</v>
      </c>
      <c r="H492" s="8">
        <f t="shared" si="55"/>
        <v>-9.7435668672450904E-3</v>
      </c>
      <c r="I492" s="8">
        <f t="shared" si="49"/>
        <v>7.8419437811263967E-3</v>
      </c>
      <c r="J492" s="9">
        <f t="shared" si="52"/>
        <v>-8.4139964099681427E-3</v>
      </c>
      <c r="K492" s="10">
        <f t="shared" si="54"/>
        <v>6.2940148810556483E-7</v>
      </c>
      <c r="L492" s="7"/>
    </row>
    <row r="493" spans="1:12" x14ac:dyDescent="0.25">
      <c r="A493" s="1">
        <v>42716</v>
      </c>
      <c r="B493" s="3">
        <v>192.43</v>
      </c>
      <c r="C493" s="6">
        <v>2353.3638999999998</v>
      </c>
      <c r="D493" s="8">
        <f t="shared" si="50"/>
        <v>1.3008637735456574E-3</v>
      </c>
      <c r="E493" s="8">
        <f t="shared" si="51"/>
        <v>-1.0837393217275615E-3</v>
      </c>
      <c r="F493" s="8">
        <f t="shared" si="53"/>
        <v>-8.4139964099681427E-3</v>
      </c>
      <c r="G493" s="8">
        <f t="shared" si="55"/>
        <v>-7.6206481332916475E-3</v>
      </c>
      <c r="H493" s="8">
        <f t="shared" si="55"/>
        <v>2.2035918008502017E-2</v>
      </c>
      <c r="I493" s="8">
        <f t="shared" si="49"/>
        <v>-1.0766527409488075E-3</v>
      </c>
      <c r="J493" s="9">
        <f t="shared" si="52"/>
        <v>2.3775165144944649E-3</v>
      </c>
      <c r="K493" s="10">
        <f t="shared" si="54"/>
        <v>1.1645675119884348E-4</v>
      </c>
      <c r="L493" s="7"/>
    </row>
    <row r="494" spans="1:12" x14ac:dyDescent="0.25">
      <c r="A494" s="1">
        <v>42717</v>
      </c>
      <c r="B494" s="3">
        <v>198.15</v>
      </c>
      <c r="C494" s="6">
        <v>2369.1624000000002</v>
      </c>
      <c r="D494" s="8">
        <f t="shared" si="50"/>
        <v>2.9725094839681887E-2</v>
      </c>
      <c r="E494" s="8">
        <f t="shared" si="51"/>
        <v>6.7131564310987102E-3</v>
      </c>
      <c r="F494" s="8">
        <f t="shared" si="53"/>
        <v>2.3775165144944649E-3</v>
      </c>
      <c r="G494" s="8">
        <f t="shared" si="55"/>
        <v>-8.4139964099681427E-3</v>
      </c>
      <c r="H494" s="8">
        <f t="shared" si="55"/>
        <v>-7.6206481332916475E-3</v>
      </c>
      <c r="I494" s="8">
        <f t="shared" si="49"/>
        <v>8.814435013941177E-3</v>
      </c>
      <c r="J494" s="9">
        <f t="shared" si="52"/>
        <v>2.091065982574071E-2</v>
      </c>
      <c r="K494" s="10">
        <f t="shared" si="54"/>
        <v>3.4347740099519144E-4</v>
      </c>
      <c r="L494" s="7"/>
    </row>
    <row r="495" spans="1:12" x14ac:dyDescent="0.25">
      <c r="A495" s="1">
        <v>42718</v>
      </c>
      <c r="B495" s="3">
        <v>198.69</v>
      </c>
      <c r="C495" s="6">
        <v>2350.0636</v>
      </c>
      <c r="D495" s="8">
        <f t="shared" si="50"/>
        <v>2.7252081756243829E-3</v>
      </c>
      <c r="E495" s="8">
        <f t="shared" si="51"/>
        <v>-8.0614144475702476E-3</v>
      </c>
      <c r="F495" s="8">
        <f t="shared" si="53"/>
        <v>2.091065982574071E-2</v>
      </c>
      <c r="G495" s="8">
        <f t="shared" si="55"/>
        <v>2.3775165144944649E-3</v>
      </c>
      <c r="H495" s="8">
        <f t="shared" si="55"/>
        <v>-8.4139964099681427E-3</v>
      </c>
      <c r="I495" s="8">
        <f t="shared" si="49"/>
        <v>-9.9284829029469782E-3</v>
      </c>
      <c r="J495" s="9">
        <f t="shared" si="52"/>
        <v>1.2653691078571361E-2</v>
      </c>
      <c r="K495" s="10">
        <f t="shared" si="54"/>
        <v>6.8177532891731374E-5</v>
      </c>
      <c r="L495" s="7"/>
    </row>
    <row r="496" spans="1:12" x14ac:dyDescent="0.25">
      <c r="A496" s="1">
        <v>42719</v>
      </c>
      <c r="B496" s="3">
        <v>197.58</v>
      </c>
      <c r="C496" s="6">
        <v>2359.2939999999999</v>
      </c>
      <c r="D496" s="8">
        <f t="shared" si="50"/>
        <v>-5.5865921787708883E-3</v>
      </c>
      <c r="E496" s="8">
        <f t="shared" si="51"/>
        <v>3.9277234879939726E-3</v>
      </c>
      <c r="F496" s="8">
        <f t="shared" si="53"/>
        <v>1.2653691078571361E-2</v>
      </c>
      <c r="G496" s="8">
        <f t="shared" si="55"/>
        <v>2.091065982574071E-2</v>
      </c>
      <c r="H496" s="8">
        <f t="shared" si="55"/>
        <v>2.3775165144944649E-3</v>
      </c>
      <c r="I496" s="8">
        <f t="shared" si="49"/>
        <v>5.2808541441926524E-3</v>
      </c>
      <c r="J496" s="9">
        <f t="shared" si="52"/>
        <v>-1.0867446322963541E-2</v>
      </c>
      <c r="K496" s="10">
        <f t="shared" si="54"/>
        <v>5.5324390466188395E-4</v>
      </c>
      <c r="L496" s="7"/>
    </row>
    <row r="497" spans="1:12" x14ac:dyDescent="0.25">
      <c r="A497" s="1">
        <v>42720</v>
      </c>
      <c r="B497" s="3">
        <v>202.49</v>
      </c>
      <c r="C497" s="6">
        <v>2355.2280000000001</v>
      </c>
      <c r="D497" s="8">
        <f t="shared" si="50"/>
        <v>2.4850693390019218E-2</v>
      </c>
      <c r="E497" s="8">
        <f t="shared" si="51"/>
        <v>-1.72339691450063E-3</v>
      </c>
      <c r="F497" s="8">
        <f t="shared" si="53"/>
        <v>-1.0867446322963541E-2</v>
      </c>
      <c r="G497" s="8">
        <f t="shared" si="55"/>
        <v>1.2653691078571361E-2</v>
      </c>
      <c r="H497" s="8">
        <f t="shared" si="55"/>
        <v>2.091065982574071E-2</v>
      </c>
      <c r="I497" s="8">
        <f t="shared" si="49"/>
        <v>-1.8881179168050684E-3</v>
      </c>
      <c r="J497" s="9">
        <f t="shared" si="52"/>
        <v>2.6738811306824286E-2</v>
      </c>
      <c r="K497" s="10">
        <f t="shared" si="54"/>
        <v>1.4142306129179749E-3</v>
      </c>
      <c r="L497" s="7"/>
    </row>
    <row r="498" spans="1:12" x14ac:dyDescent="0.25">
      <c r="A498" s="1">
        <v>42723</v>
      </c>
      <c r="B498" s="3">
        <v>202.73</v>
      </c>
      <c r="C498" s="6">
        <v>2359.9380000000001</v>
      </c>
      <c r="D498" s="8">
        <f t="shared" si="50"/>
        <v>1.1852437157389151E-3</v>
      </c>
      <c r="E498" s="8">
        <f t="shared" si="51"/>
        <v>1.9998063881714323E-3</v>
      </c>
      <c r="F498" s="8">
        <f t="shared" si="53"/>
        <v>2.6738811306824286E-2</v>
      </c>
      <c r="G498" s="8">
        <f t="shared" si="55"/>
        <v>-1.0867446322963541E-2</v>
      </c>
      <c r="H498" s="8">
        <f t="shared" si="55"/>
        <v>1.2653691078571361E-2</v>
      </c>
      <c r="I498" s="8">
        <f t="shared" si="49"/>
        <v>2.8351119125377771E-3</v>
      </c>
      <c r="J498" s="9">
        <f t="shared" si="52"/>
        <v>-1.649868196798862E-3</v>
      </c>
      <c r="K498" s="10">
        <f t="shared" si="54"/>
        <v>8.0591712395943296E-4</v>
      </c>
      <c r="L498" s="7"/>
    </row>
    <row r="499" spans="1:12" x14ac:dyDescent="0.25">
      <c r="A499" s="1">
        <v>42724</v>
      </c>
      <c r="B499" s="3">
        <v>208.79</v>
      </c>
      <c r="C499" s="6">
        <v>2368.8620999999998</v>
      </c>
      <c r="D499" s="8">
        <f t="shared" si="50"/>
        <v>2.9891974547427536E-2</v>
      </c>
      <c r="E499" s="8">
        <f t="shared" si="51"/>
        <v>3.7814976495142982E-3</v>
      </c>
      <c r="F499" s="8">
        <f t="shared" si="53"/>
        <v>-1.649868196798862E-3</v>
      </c>
      <c r="G499" s="8">
        <f t="shared" si="55"/>
        <v>2.6738811306824286E-2</v>
      </c>
      <c r="H499" s="8">
        <f t="shared" si="55"/>
        <v>-1.0867446322963541E-2</v>
      </c>
      <c r="I499" s="8">
        <f t="shared" si="49"/>
        <v>5.0953530619304516E-3</v>
      </c>
      <c r="J499" s="9">
        <f t="shared" si="52"/>
        <v>2.4796621485497085E-2</v>
      </c>
      <c r="K499" s="10">
        <f t="shared" si="54"/>
        <v>6.9941681651578588E-4</v>
      </c>
      <c r="L499" s="7"/>
    </row>
    <row r="500" spans="1:12" x14ac:dyDescent="0.25">
      <c r="A500" s="1">
        <v>42725</v>
      </c>
      <c r="B500" s="3">
        <v>207.7</v>
      </c>
      <c r="C500" s="6">
        <v>2363.1223</v>
      </c>
      <c r="D500" s="8">
        <f t="shared" si="50"/>
        <v>-5.2205565400641474E-3</v>
      </c>
      <c r="E500" s="8">
        <f t="shared" si="51"/>
        <v>-2.4230198963459681E-3</v>
      </c>
      <c r="F500" s="8">
        <f t="shared" si="53"/>
        <v>2.4796621485497085E-2</v>
      </c>
      <c r="G500" s="8">
        <f t="shared" si="55"/>
        <v>-1.649868196798862E-3</v>
      </c>
      <c r="H500" s="8">
        <f t="shared" si="55"/>
        <v>2.6738811306824286E-2</v>
      </c>
      <c r="I500" s="8">
        <f t="shared" si="49"/>
        <v>-2.7756547684118916E-3</v>
      </c>
      <c r="J500" s="9">
        <f t="shared" si="52"/>
        <v>-2.4449017716522557E-3</v>
      </c>
      <c r="K500" s="10">
        <f t="shared" si="54"/>
        <v>7.4210058936980837E-4</v>
      </c>
      <c r="L500" s="7"/>
    </row>
    <row r="501" spans="1:12" x14ac:dyDescent="0.25">
      <c r="A501" s="1">
        <v>42726</v>
      </c>
      <c r="B501" s="3">
        <v>208.45</v>
      </c>
      <c r="C501" s="6">
        <v>2359.0205000000001</v>
      </c>
      <c r="D501" s="8">
        <f t="shared" si="50"/>
        <v>3.6109773712085236E-3</v>
      </c>
      <c r="E501" s="8">
        <f t="shared" si="51"/>
        <v>-1.7357544296373595E-3</v>
      </c>
      <c r="F501" s="8">
        <f t="shared" si="53"/>
        <v>-2.4449017716522557E-3</v>
      </c>
      <c r="G501" s="8">
        <f t="shared" si="55"/>
        <v>2.4796621485497085E-2</v>
      </c>
      <c r="H501" s="8">
        <f t="shared" si="55"/>
        <v>-1.649868196798862E-3</v>
      </c>
      <c r="I501" s="8">
        <f t="shared" si="49"/>
        <v>-1.9037945746089727E-3</v>
      </c>
      <c r="J501" s="9">
        <f t="shared" si="52"/>
        <v>5.5147719458174963E-3</v>
      </c>
      <c r="K501" s="10">
        <f t="shared" si="54"/>
        <v>6.3356405688578754E-5</v>
      </c>
      <c r="L501" s="7"/>
    </row>
    <row r="502" spans="1:12" x14ac:dyDescent="0.25">
      <c r="A502" s="1">
        <v>42727</v>
      </c>
      <c r="B502" s="3">
        <v>213.34</v>
      </c>
      <c r="C502" s="6">
        <v>2362.0718999999999</v>
      </c>
      <c r="D502" s="8">
        <f t="shared" si="50"/>
        <v>2.3458863036699418E-2</v>
      </c>
      <c r="E502" s="8">
        <f t="shared" si="51"/>
        <v>1.2935029602327841E-3</v>
      </c>
      <c r="F502" s="8">
        <f t="shared" si="53"/>
        <v>5.5147719458174963E-3</v>
      </c>
      <c r="G502" s="8">
        <f t="shared" si="55"/>
        <v>-2.4449017716522557E-3</v>
      </c>
      <c r="H502" s="8">
        <f t="shared" si="55"/>
        <v>2.4796621485497085E-2</v>
      </c>
      <c r="I502" s="8">
        <f t="shared" si="49"/>
        <v>1.9391002934535523E-3</v>
      </c>
      <c r="J502" s="9">
        <f t="shared" si="52"/>
        <v>2.1519762743245865E-2</v>
      </c>
      <c r="K502" s="10">
        <f t="shared" si="54"/>
        <v>2.561597304257668E-4</v>
      </c>
      <c r="L502" s="7"/>
    </row>
    <row r="503" spans="1:12" x14ac:dyDescent="0.25">
      <c r="A503" s="1">
        <v>42731</v>
      </c>
      <c r="B503" s="3">
        <v>219.53</v>
      </c>
      <c r="C503" s="6">
        <v>2367.4056999999998</v>
      </c>
      <c r="D503" s="8">
        <f t="shared" si="50"/>
        <v>2.9014718290053532E-2</v>
      </c>
      <c r="E503" s="8">
        <f t="shared" si="51"/>
        <v>2.2581023041676751E-3</v>
      </c>
      <c r="F503" s="8">
        <f t="shared" si="53"/>
        <v>2.1519762743245865E-2</v>
      </c>
      <c r="G503" s="8">
        <f t="shared" si="55"/>
        <v>5.5147719458174963E-3</v>
      </c>
      <c r="H503" s="8">
        <f t="shared" si="55"/>
        <v>-2.4449017716522557E-3</v>
      </c>
      <c r="I503" s="8">
        <f t="shared" si="49"/>
        <v>3.1627843161251197E-3</v>
      </c>
      <c r="J503" s="9">
        <f t="shared" si="52"/>
        <v>2.5851933973928411E-2</v>
      </c>
      <c r="K503" s="10">
        <f t="shared" si="54"/>
        <v>1.8767707571953518E-5</v>
      </c>
      <c r="L503" s="7"/>
    </row>
    <row r="504" spans="1:12" x14ac:dyDescent="0.25">
      <c r="A504" s="1">
        <v>42732</v>
      </c>
      <c r="B504" s="3">
        <v>219.74</v>
      </c>
      <c r="C504" s="6">
        <v>2348.0264000000002</v>
      </c>
      <c r="D504" s="8">
        <f t="shared" si="50"/>
        <v>9.5658907666384962E-4</v>
      </c>
      <c r="E504" s="8">
        <f t="shared" si="51"/>
        <v>-8.1858804344349112E-3</v>
      </c>
      <c r="F504" s="8">
        <f t="shared" si="53"/>
        <v>2.5851933973928411E-2</v>
      </c>
      <c r="G504" s="8">
        <f t="shared" si="55"/>
        <v>2.1519762743245865E-2</v>
      </c>
      <c r="H504" s="8">
        <f t="shared" si="55"/>
        <v>5.5147719458174963E-3</v>
      </c>
      <c r="I504" s="8">
        <f t="shared" si="49"/>
        <v>-1.0086379588705681E-2</v>
      </c>
      <c r="J504" s="9">
        <f t="shared" si="52"/>
        <v>1.1042968665369531E-2</v>
      </c>
      <c r="K504" s="10">
        <f t="shared" si="54"/>
        <v>2.1930545351010042E-4</v>
      </c>
      <c r="L504" s="7"/>
    </row>
    <row r="505" spans="1:12" x14ac:dyDescent="0.25">
      <c r="A505" s="1">
        <v>42733</v>
      </c>
      <c r="B505" s="3">
        <v>214.68</v>
      </c>
      <c r="C505" s="6">
        <v>2347.4517000000001</v>
      </c>
      <c r="D505" s="8">
        <f t="shared" si="50"/>
        <v>-2.302721398015839E-2</v>
      </c>
      <c r="E505" s="8">
        <f t="shared" si="51"/>
        <v>-2.4475874717599932E-4</v>
      </c>
      <c r="F505" s="8">
        <f t="shared" si="53"/>
        <v>1.1042968665369531E-2</v>
      </c>
      <c r="G505" s="8">
        <f t="shared" si="55"/>
        <v>2.5851933973928411E-2</v>
      </c>
      <c r="H505" s="8">
        <f t="shared" si="55"/>
        <v>2.1519762743245865E-2</v>
      </c>
      <c r="I505" s="8">
        <f t="shared" si="49"/>
        <v>-1.2327815925993238E-5</v>
      </c>
      <c r="J505" s="9">
        <f t="shared" si="52"/>
        <v>-2.3014886164232397E-2</v>
      </c>
      <c r="K505" s="10">
        <f t="shared" si="54"/>
        <v>1.1599374755942393E-3</v>
      </c>
      <c r="L505" s="7"/>
    </row>
    <row r="506" spans="1:12" x14ac:dyDescent="0.25">
      <c r="A506" s="1">
        <v>42734</v>
      </c>
      <c r="B506" s="3">
        <v>213.69</v>
      </c>
      <c r="C506" s="6">
        <v>2336.6781000000001</v>
      </c>
      <c r="D506" s="8">
        <f t="shared" si="50"/>
        <v>-4.6115148127445771E-3</v>
      </c>
      <c r="E506" s="8">
        <f t="shared" si="51"/>
        <v>-4.5894874003158392E-3</v>
      </c>
      <c r="F506" s="8">
        <f t="shared" si="53"/>
        <v>-2.3014886164232397E-2</v>
      </c>
      <c r="G506" s="8">
        <f t="shared" si="55"/>
        <v>1.1042968665369531E-2</v>
      </c>
      <c r="H506" s="8">
        <f t="shared" si="55"/>
        <v>2.5851933973928411E-2</v>
      </c>
      <c r="I506" s="8">
        <f t="shared" si="49"/>
        <v>-5.5240203845759693E-3</v>
      </c>
      <c r="J506" s="9">
        <f t="shared" si="52"/>
        <v>9.1250557183139222E-4</v>
      </c>
      <c r="K506" s="10">
        <f t="shared" si="54"/>
        <v>5.7252007529105375E-4</v>
      </c>
      <c r="L506" s="7"/>
    </row>
    <row r="507" spans="1:12" x14ac:dyDescent="0.25">
      <c r="A507" s="1">
        <v>42738</v>
      </c>
      <c r="B507" s="3">
        <v>216.99</v>
      </c>
      <c r="C507" s="6">
        <v>2356.5630000000001</v>
      </c>
      <c r="D507" s="8">
        <f t="shared" si="50"/>
        <v>1.5442931349150646E-2</v>
      </c>
      <c r="E507" s="8">
        <f t="shared" si="51"/>
        <v>8.5099012996270318E-3</v>
      </c>
      <c r="F507" s="8">
        <f t="shared" si="53"/>
        <v>9.1250557183139222E-4</v>
      </c>
      <c r="G507" s="8">
        <f t="shared" si="55"/>
        <v>-2.3014886164232397E-2</v>
      </c>
      <c r="H507" s="8">
        <f t="shared" si="55"/>
        <v>1.1042968665369531E-2</v>
      </c>
      <c r="I507" s="8">
        <f t="shared" si="49"/>
        <v>1.1093773064769915E-2</v>
      </c>
      <c r="J507" s="9">
        <f t="shared" si="52"/>
        <v>4.3491582843807313E-3</v>
      </c>
      <c r="K507" s="10">
        <f t="shared" si="54"/>
        <v>1.1810581866672731E-5</v>
      </c>
      <c r="L507" s="7"/>
    </row>
    <row r="508" spans="1:12" x14ac:dyDescent="0.25">
      <c r="A508" s="1">
        <v>42739</v>
      </c>
      <c r="B508" s="3">
        <v>226.99</v>
      </c>
      <c r="C508" s="6">
        <v>2370.5805</v>
      </c>
      <c r="D508" s="8">
        <f t="shared" si="50"/>
        <v>4.6085073044840774E-2</v>
      </c>
      <c r="E508" s="8">
        <f t="shared" si="51"/>
        <v>5.9482814590570143E-3</v>
      </c>
      <c r="F508" s="8">
        <f t="shared" si="53"/>
        <v>4.3491582843807313E-3</v>
      </c>
      <c r="G508" s="8">
        <f t="shared" si="55"/>
        <v>9.1250557183139222E-4</v>
      </c>
      <c r="H508" s="8">
        <f t="shared" si="55"/>
        <v>-2.3014886164232397E-2</v>
      </c>
      <c r="I508" s="8">
        <f t="shared" si="49"/>
        <v>7.8441199411455626E-3</v>
      </c>
      <c r="J508" s="9">
        <f t="shared" si="52"/>
        <v>3.8240953103695213E-2</v>
      </c>
      <c r="K508" s="10">
        <f t="shared" si="54"/>
        <v>1.1486537560745119E-3</v>
      </c>
      <c r="L508" s="7"/>
    </row>
    <row r="509" spans="1:12" x14ac:dyDescent="0.25">
      <c r="A509" s="1">
        <v>42740</v>
      </c>
      <c r="B509" s="3">
        <v>226.75</v>
      </c>
      <c r="C509" s="6">
        <v>2368.7833000000001</v>
      </c>
      <c r="D509" s="8">
        <f t="shared" si="50"/>
        <v>-1.0573153002335633E-3</v>
      </c>
      <c r="E509" s="8">
        <f t="shared" si="51"/>
        <v>-7.5812654326645745E-4</v>
      </c>
      <c r="F509" s="8">
        <f t="shared" si="53"/>
        <v>3.8240953103695213E-2</v>
      </c>
      <c r="G509" s="8">
        <f t="shared" si="55"/>
        <v>4.3491582843807313E-3</v>
      </c>
      <c r="H509" s="8">
        <f t="shared" si="55"/>
        <v>9.1250557183139222E-4</v>
      </c>
      <c r="I509" s="8">
        <f t="shared" si="49"/>
        <v>-6.6358263356602204E-4</v>
      </c>
      <c r="J509" s="9">
        <f t="shared" si="52"/>
        <v>-3.9373266666754131E-4</v>
      </c>
      <c r="K509" s="10">
        <f t="shared" si="54"/>
        <v>1.4926389445746703E-3</v>
      </c>
      <c r="L509" s="7"/>
    </row>
    <row r="510" spans="1:12" x14ac:dyDescent="0.25">
      <c r="A510" s="1">
        <v>42741</v>
      </c>
      <c r="B510" s="3">
        <v>229.01</v>
      </c>
      <c r="C510" s="6">
        <v>2377.8431</v>
      </c>
      <c r="D510" s="8">
        <f t="shared" si="50"/>
        <v>9.9669239250275155E-3</v>
      </c>
      <c r="E510" s="8">
        <f t="shared" si="51"/>
        <v>3.8246639107932801E-3</v>
      </c>
      <c r="F510" s="8">
        <f t="shared" si="53"/>
        <v>-3.9373266666754131E-4</v>
      </c>
      <c r="G510" s="8">
        <f t="shared" si="55"/>
        <v>3.8240953103695213E-2</v>
      </c>
      <c r="H510" s="8">
        <f t="shared" si="55"/>
        <v>4.3491582843807313E-3</v>
      </c>
      <c r="I510" s="8">
        <f t="shared" si="49"/>
        <v>5.1501134809351758E-3</v>
      </c>
      <c r="J510" s="9">
        <f t="shared" si="52"/>
        <v>4.8168104440923397E-3</v>
      </c>
      <c r="K510" s="10">
        <f t="shared" si="54"/>
        <v>2.7149759509087259E-5</v>
      </c>
      <c r="L510" s="7"/>
    </row>
    <row r="511" spans="1:12" x14ac:dyDescent="0.25">
      <c r="A511" s="1">
        <v>42744</v>
      </c>
      <c r="B511" s="3">
        <v>231.28</v>
      </c>
      <c r="C511" s="6">
        <v>2369.4133999999999</v>
      </c>
      <c r="D511" s="8">
        <f t="shared" si="50"/>
        <v>9.9122309069472614E-3</v>
      </c>
      <c r="E511" s="8">
        <f t="shared" si="51"/>
        <v>-3.5451035436274703E-3</v>
      </c>
      <c r="F511" s="8">
        <f t="shared" si="53"/>
        <v>4.8168104440923397E-3</v>
      </c>
      <c r="G511" s="8">
        <f t="shared" si="55"/>
        <v>-3.9373266666754131E-4</v>
      </c>
      <c r="H511" s="8">
        <f t="shared" si="55"/>
        <v>3.8240953103695213E-2</v>
      </c>
      <c r="I511" s="8">
        <f t="shared" si="49"/>
        <v>-4.1991222836169333E-3</v>
      </c>
      <c r="J511" s="9">
        <f t="shared" si="52"/>
        <v>1.4111353190564195E-2</v>
      </c>
      <c r="K511" s="10">
        <f t="shared" si="54"/>
        <v>8.6388524865992587E-5</v>
      </c>
      <c r="L511" s="7"/>
    </row>
    <row r="512" spans="1:12" x14ac:dyDescent="0.25">
      <c r="A512" s="1">
        <v>42745</v>
      </c>
      <c r="B512" s="3">
        <v>229.87</v>
      </c>
      <c r="C512" s="6">
        <v>2369.4292999999998</v>
      </c>
      <c r="D512" s="8">
        <f t="shared" si="50"/>
        <v>-6.0965063991698099E-3</v>
      </c>
      <c r="E512" s="8">
        <f t="shared" si="51"/>
        <v>6.7105216843277304E-6</v>
      </c>
      <c r="F512" s="8">
        <f t="shared" si="53"/>
        <v>1.4111353190564195E-2</v>
      </c>
      <c r="G512" s="8">
        <f t="shared" si="55"/>
        <v>4.8168104440923397E-3</v>
      </c>
      <c r="H512" s="8">
        <f t="shared" si="55"/>
        <v>-3.9373266666754131E-4</v>
      </c>
      <c r="I512" s="8">
        <f t="shared" si="49"/>
        <v>3.0668435055755932E-4</v>
      </c>
      <c r="J512" s="9">
        <f t="shared" si="52"/>
        <v>-6.4031907497273692E-3</v>
      </c>
      <c r="K512" s="10">
        <f t="shared" si="54"/>
        <v>4.2084651307815326E-4</v>
      </c>
      <c r="L512" s="7"/>
    </row>
    <row r="513" spans="1:12" x14ac:dyDescent="0.25">
      <c r="A513" s="1">
        <v>42746</v>
      </c>
      <c r="B513" s="3">
        <v>229.73</v>
      </c>
      <c r="C513" s="6">
        <v>2376.3562999999999</v>
      </c>
      <c r="D513" s="8">
        <f t="shared" si="50"/>
        <v>-6.09039892113028E-4</v>
      </c>
      <c r="E513" s="8">
        <f t="shared" si="51"/>
        <v>2.9234887911617768E-3</v>
      </c>
      <c r="F513" s="8">
        <f t="shared" si="53"/>
        <v>-6.4031907497273692E-3</v>
      </c>
      <c r="G513" s="8">
        <f t="shared" si="55"/>
        <v>1.4111353190564195E-2</v>
      </c>
      <c r="H513" s="8">
        <f t="shared" si="55"/>
        <v>4.8168104440923397E-3</v>
      </c>
      <c r="I513" s="8">
        <f t="shared" si="49"/>
        <v>4.0068889883455939E-3</v>
      </c>
      <c r="J513" s="9">
        <f t="shared" si="52"/>
        <v>-4.6159288804586219E-3</v>
      </c>
      <c r="K513" s="10">
        <f t="shared" si="54"/>
        <v>3.1943049893420169E-6</v>
      </c>
      <c r="L513" s="7"/>
    </row>
    <row r="514" spans="1:12" x14ac:dyDescent="0.25">
      <c r="A514" s="1">
        <v>42747</v>
      </c>
      <c r="B514" s="3">
        <v>229.59</v>
      </c>
      <c r="C514" s="6">
        <v>2371.3094000000001</v>
      </c>
      <c r="D514" s="8">
        <f t="shared" si="50"/>
        <v>-6.0941104775169563E-4</v>
      </c>
      <c r="E514" s="8">
        <f t="shared" si="51"/>
        <v>-2.1237976813492931E-3</v>
      </c>
      <c r="F514" s="8">
        <f t="shared" si="53"/>
        <v>-4.6159288804586219E-3</v>
      </c>
      <c r="G514" s="8">
        <f t="shared" si="55"/>
        <v>-6.4031907497273692E-3</v>
      </c>
      <c r="H514" s="8">
        <f t="shared" si="55"/>
        <v>1.4111353190564195E-2</v>
      </c>
      <c r="I514" s="8">
        <f t="shared" si="49"/>
        <v>-2.39606354639615E-3</v>
      </c>
      <c r="J514" s="9">
        <f t="shared" si="52"/>
        <v>1.7866524986444544E-3</v>
      </c>
      <c r="K514" s="10">
        <f t="shared" si="54"/>
        <v>4.0993048316037449E-5</v>
      </c>
      <c r="L514" s="7"/>
    </row>
    <row r="515" spans="1:12" x14ac:dyDescent="0.25">
      <c r="A515" s="1">
        <v>42748</v>
      </c>
      <c r="B515" s="3">
        <v>237.75</v>
      </c>
      <c r="C515" s="6">
        <v>2375.6959999999999</v>
      </c>
      <c r="D515" s="8">
        <f t="shared" si="50"/>
        <v>3.5541617666274616E-2</v>
      </c>
      <c r="E515" s="8">
        <f t="shared" si="51"/>
        <v>1.8498640455775206E-3</v>
      </c>
      <c r="F515" s="8">
        <f t="shared" si="53"/>
        <v>1.7866524986444544E-3</v>
      </c>
      <c r="G515" s="8">
        <f t="shared" si="55"/>
        <v>-4.6159288804586219E-3</v>
      </c>
      <c r="H515" s="8">
        <f t="shared" si="55"/>
        <v>-6.4031907497273692E-3</v>
      </c>
      <c r="I515" s="8">
        <f t="shared" ref="I515:I578" si="56">E$1263+D$1263*E515</f>
        <v>2.644896098990115E-3</v>
      </c>
      <c r="J515" s="9">
        <f t="shared" si="52"/>
        <v>3.2896721567284501E-2</v>
      </c>
      <c r="K515" s="10">
        <f t="shared" si="54"/>
        <v>9.6783639745555417E-4</v>
      </c>
      <c r="L515" s="7"/>
    </row>
    <row r="516" spans="1:12" x14ac:dyDescent="0.25">
      <c r="A516" s="1">
        <v>42752</v>
      </c>
      <c r="B516" s="3">
        <v>235.58</v>
      </c>
      <c r="C516" s="6">
        <v>2368.6460999999999</v>
      </c>
      <c r="D516" s="8">
        <f t="shared" ref="D516:D579" si="57">B516/B515-1</f>
        <v>-9.1272344900105162E-3</v>
      </c>
      <c r="E516" s="8">
        <f t="shared" ref="E516:E579" si="58">C516/C515-1</f>
        <v>-2.9675093109555739E-3</v>
      </c>
      <c r="F516" s="8">
        <f t="shared" si="53"/>
        <v>3.2896721567284501E-2</v>
      </c>
      <c r="G516" s="8">
        <f t="shared" si="55"/>
        <v>1.7866524986444544E-3</v>
      </c>
      <c r="H516" s="8">
        <f t="shared" si="55"/>
        <v>-4.6159288804586219E-3</v>
      </c>
      <c r="I516" s="8">
        <f t="shared" si="56"/>
        <v>-3.4663902549752564E-3</v>
      </c>
      <c r="J516" s="9">
        <f t="shared" ref="J516:J579" si="59">D516-I516</f>
        <v>-5.6608442350352603E-3</v>
      </c>
      <c r="K516" s="10">
        <f t="shared" si="54"/>
        <v>1.4866858806002184E-3</v>
      </c>
      <c r="L516" s="7"/>
    </row>
    <row r="517" spans="1:12" x14ac:dyDescent="0.25">
      <c r="A517" s="1">
        <v>42753</v>
      </c>
      <c r="B517" s="3">
        <v>238.36</v>
      </c>
      <c r="C517" s="6">
        <v>2373.2118999999998</v>
      </c>
      <c r="D517" s="8">
        <f t="shared" si="57"/>
        <v>1.1800662195432521E-2</v>
      </c>
      <c r="E517" s="8">
        <f t="shared" si="58"/>
        <v>1.9275990617593219E-3</v>
      </c>
      <c r="F517" s="8">
        <f t="shared" ref="F517:F580" si="60">J516</f>
        <v>-5.6608442350352603E-3</v>
      </c>
      <c r="G517" s="8">
        <f t="shared" si="55"/>
        <v>3.2896721567284501E-2</v>
      </c>
      <c r="H517" s="8">
        <f t="shared" si="55"/>
        <v>1.7866524986444544E-3</v>
      </c>
      <c r="I517" s="8">
        <f t="shared" si="56"/>
        <v>2.7435102001730481E-3</v>
      </c>
      <c r="J517" s="9">
        <f t="shared" si="59"/>
        <v>9.0571519952594732E-3</v>
      </c>
      <c r="K517" s="10">
        <f t="shared" ref="K517:K580" si="61">(J517-J516)^2</f>
        <v>2.1661941303496998E-4</v>
      </c>
      <c r="L517" s="7"/>
    </row>
    <row r="518" spans="1:12" x14ac:dyDescent="0.25">
      <c r="A518" s="1">
        <v>42754</v>
      </c>
      <c r="B518" s="3">
        <v>243.76</v>
      </c>
      <c r="C518" s="6">
        <v>2364.6914999999999</v>
      </c>
      <c r="D518" s="8">
        <f t="shared" si="57"/>
        <v>2.2654807853666581E-2</v>
      </c>
      <c r="E518" s="8">
        <f t="shared" si="58"/>
        <v>-3.5902398770206734E-3</v>
      </c>
      <c r="F518" s="8">
        <f t="shared" si="60"/>
        <v>9.0571519952594732E-3</v>
      </c>
      <c r="G518" s="8">
        <f t="shared" ref="G518:H581" si="62">F517</f>
        <v>-5.6608442350352603E-3</v>
      </c>
      <c r="H518" s="8">
        <f t="shared" si="62"/>
        <v>3.2896721567284501E-2</v>
      </c>
      <c r="I518" s="8">
        <f t="shared" si="56"/>
        <v>-4.2563819224115534E-3</v>
      </c>
      <c r="J518" s="9">
        <f t="shared" si="59"/>
        <v>2.6911189776078134E-2</v>
      </c>
      <c r="K518" s="10">
        <f t="shared" si="61"/>
        <v>3.1876666507890021E-4</v>
      </c>
      <c r="L518" s="7"/>
    </row>
    <row r="519" spans="1:12" x14ac:dyDescent="0.25">
      <c r="A519" s="1">
        <v>42755</v>
      </c>
      <c r="B519" s="3">
        <v>244.73</v>
      </c>
      <c r="C519" s="6">
        <v>2372.7161999999998</v>
      </c>
      <c r="D519" s="8">
        <f t="shared" si="57"/>
        <v>3.9793239251721957E-3</v>
      </c>
      <c r="E519" s="8">
        <f t="shared" si="58"/>
        <v>3.3935504906241754E-3</v>
      </c>
      <c r="F519" s="8">
        <f t="shared" si="60"/>
        <v>2.6911189776078134E-2</v>
      </c>
      <c r="G519" s="8">
        <f t="shared" si="62"/>
        <v>9.0571519952594732E-3</v>
      </c>
      <c r="H519" s="8">
        <f t="shared" si="62"/>
        <v>-5.6608442350352603E-3</v>
      </c>
      <c r="I519" s="8">
        <f t="shared" si="56"/>
        <v>4.6032059928290707E-3</v>
      </c>
      <c r="J519" s="9">
        <f t="shared" si="59"/>
        <v>-6.2388206765687498E-4</v>
      </c>
      <c r="K519" s="10">
        <f t="shared" si="61"/>
        <v>7.5818018143964858E-4</v>
      </c>
      <c r="L519" s="7"/>
    </row>
    <row r="520" spans="1:12" x14ac:dyDescent="0.25">
      <c r="A520" s="1">
        <v>42758</v>
      </c>
      <c r="B520" s="3">
        <v>248.92</v>
      </c>
      <c r="C520" s="6">
        <v>2366.4041000000002</v>
      </c>
      <c r="D520" s="8">
        <f t="shared" si="57"/>
        <v>1.7120908756588893E-2</v>
      </c>
      <c r="E520" s="8">
        <f t="shared" si="58"/>
        <v>-2.6602844453119667E-3</v>
      </c>
      <c r="F520" s="8">
        <f t="shared" si="60"/>
        <v>-6.2388206765687498E-4</v>
      </c>
      <c r="G520" s="8">
        <f t="shared" si="62"/>
        <v>2.6911189776078134E-2</v>
      </c>
      <c r="H520" s="8">
        <f t="shared" si="62"/>
        <v>9.0571519952594732E-3</v>
      </c>
      <c r="I520" s="8">
        <f t="shared" si="56"/>
        <v>-3.0766469259761887E-3</v>
      </c>
      <c r="J520" s="9">
        <f t="shared" si="59"/>
        <v>2.019755568256508E-2</v>
      </c>
      <c r="K520" s="10">
        <f t="shared" si="61"/>
        <v>4.3353226998636793E-4</v>
      </c>
      <c r="L520" s="7"/>
    </row>
    <row r="521" spans="1:12" x14ac:dyDescent="0.25">
      <c r="A521" s="1">
        <v>42759</v>
      </c>
      <c r="B521" s="3">
        <v>254.61</v>
      </c>
      <c r="C521" s="6">
        <v>2381.9396000000002</v>
      </c>
      <c r="D521" s="8">
        <f t="shared" si="57"/>
        <v>2.2858749799132383E-2</v>
      </c>
      <c r="E521" s="8">
        <f t="shared" si="58"/>
        <v>6.5650241224648465E-3</v>
      </c>
      <c r="F521" s="8">
        <f t="shared" si="60"/>
        <v>2.019755568256508E-2</v>
      </c>
      <c r="G521" s="8">
        <f t="shared" si="62"/>
        <v>-6.2388206765687498E-4</v>
      </c>
      <c r="H521" s="8">
        <f t="shared" si="62"/>
        <v>2.6911189776078134E-2</v>
      </c>
      <c r="I521" s="8">
        <f t="shared" si="56"/>
        <v>8.6265153968934725E-3</v>
      </c>
      <c r="J521" s="9">
        <f t="shared" si="59"/>
        <v>1.423223440223891E-2</v>
      </c>
      <c r="K521" s="10">
        <f t="shared" si="61"/>
        <v>3.5585057977512249E-5</v>
      </c>
      <c r="L521" s="7"/>
    </row>
    <row r="522" spans="1:12" x14ac:dyDescent="0.25">
      <c r="A522" s="1">
        <v>42760</v>
      </c>
      <c r="B522" s="3">
        <v>254.47</v>
      </c>
      <c r="C522" s="6">
        <v>2401.0673000000002</v>
      </c>
      <c r="D522" s="8">
        <f t="shared" si="57"/>
        <v>-5.4986057106953812E-4</v>
      </c>
      <c r="E522" s="8">
        <f t="shared" si="58"/>
        <v>8.030304378834785E-3</v>
      </c>
      <c r="F522" s="8">
        <f t="shared" si="60"/>
        <v>1.423223440223891E-2</v>
      </c>
      <c r="G522" s="8">
        <f t="shared" si="62"/>
        <v>2.019755568256508E-2</v>
      </c>
      <c r="H522" s="8">
        <f t="shared" si="62"/>
        <v>-6.2388206765687498E-4</v>
      </c>
      <c r="I522" s="8">
        <f t="shared" si="56"/>
        <v>1.0485359744787846E-2</v>
      </c>
      <c r="J522" s="9">
        <f t="shared" si="59"/>
        <v>-1.1035220315857384E-2</v>
      </c>
      <c r="K522" s="10">
        <f t="shared" si="61"/>
        <v>6.3844426793104655E-4</v>
      </c>
      <c r="L522" s="7"/>
    </row>
    <row r="523" spans="1:12" x14ac:dyDescent="0.25">
      <c r="A523" s="1">
        <v>42761</v>
      </c>
      <c r="B523" s="3">
        <v>252.51</v>
      </c>
      <c r="C523" s="6">
        <v>2399.3481000000002</v>
      </c>
      <c r="D523" s="8">
        <f t="shared" si="57"/>
        <v>-7.7022831767988853E-3</v>
      </c>
      <c r="E523" s="8">
        <f t="shared" si="58"/>
        <v>-7.1601491553363594E-4</v>
      </c>
      <c r="F523" s="8">
        <f t="shared" si="60"/>
        <v>-1.1035220315857384E-2</v>
      </c>
      <c r="G523" s="8">
        <f t="shared" si="62"/>
        <v>1.423223440223891E-2</v>
      </c>
      <c r="H523" s="8">
        <f t="shared" si="62"/>
        <v>2.019755568256508E-2</v>
      </c>
      <c r="I523" s="8">
        <f t="shared" si="56"/>
        <v>-6.1016011534707456E-4</v>
      </c>
      <c r="J523" s="9">
        <f t="shared" si="59"/>
        <v>-7.0921230614518112E-3</v>
      </c>
      <c r="K523" s="10">
        <f t="shared" si="61"/>
        <v>1.5548015957700765E-5</v>
      </c>
      <c r="L523" s="7"/>
    </row>
    <row r="524" spans="1:12" x14ac:dyDescent="0.25">
      <c r="A524" s="1">
        <v>42762</v>
      </c>
      <c r="B524" s="3">
        <v>252.95</v>
      </c>
      <c r="C524" s="6">
        <v>2397.3978000000002</v>
      </c>
      <c r="D524" s="8">
        <f t="shared" si="57"/>
        <v>1.7425052473170055E-3</v>
      </c>
      <c r="E524" s="8">
        <f t="shared" si="58"/>
        <v>-8.1284578923745965E-4</v>
      </c>
      <c r="F524" s="8">
        <f t="shared" si="60"/>
        <v>-7.0921230614518112E-3</v>
      </c>
      <c r="G524" s="8">
        <f t="shared" si="62"/>
        <v>-1.1035220315857384E-2</v>
      </c>
      <c r="H524" s="8">
        <f t="shared" si="62"/>
        <v>1.423223440223891E-2</v>
      </c>
      <c r="I524" s="8">
        <f t="shared" si="56"/>
        <v>-7.3299908864487868E-4</v>
      </c>
      <c r="J524" s="9">
        <f t="shared" si="59"/>
        <v>2.4755043359618841E-3</v>
      </c>
      <c r="K524" s="10">
        <f t="shared" si="61"/>
        <v>9.1539494015741149E-5</v>
      </c>
      <c r="L524" s="7"/>
    </row>
    <row r="525" spans="1:12" x14ac:dyDescent="0.25">
      <c r="A525" s="1">
        <v>42765</v>
      </c>
      <c r="B525" s="3">
        <v>250.63</v>
      </c>
      <c r="C525" s="6">
        <v>2383.1021999999998</v>
      </c>
      <c r="D525" s="8">
        <f t="shared" si="57"/>
        <v>-9.1717730776833539E-3</v>
      </c>
      <c r="E525" s="8">
        <f t="shared" si="58"/>
        <v>-5.9629653451757081E-3</v>
      </c>
      <c r="F525" s="8">
        <f t="shared" si="60"/>
        <v>2.4755043359618841E-3</v>
      </c>
      <c r="G525" s="8">
        <f t="shared" si="62"/>
        <v>-7.0921230614518112E-3</v>
      </c>
      <c r="H525" s="8">
        <f t="shared" si="62"/>
        <v>-1.1035220315857384E-2</v>
      </c>
      <c r="I525" s="8">
        <f t="shared" si="56"/>
        <v>-7.2664049582174036E-3</v>
      </c>
      <c r="J525" s="9">
        <f t="shared" si="59"/>
        <v>-1.9053681194659503E-3</v>
      </c>
      <c r="K525" s="10">
        <f t="shared" si="61"/>
        <v>1.9192043470726302E-5</v>
      </c>
      <c r="L525" s="7"/>
    </row>
    <row r="526" spans="1:12" x14ac:dyDescent="0.25">
      <c r="A526" s="1">
        <v>42766</v>
      </c>
      <c r="B526" s="3">
        <v>251.93</v>
      </c>
      <c r="C526" s="6">
        <v>2380.9962</v>
      </c>
      <c r="D526" s="8">
        <f t="shared" si="57"/>
        <v>5.1869289390735762E-3</v>
      </c>
      <c r="E526" s="8">
        <f t="shared" si="58"/>
        <v>-8.8372206613707149E-4</v>
      </c>
      <c r="F526" s="8">
        <f t="shared" si="60"/>
        <v>-1.9053681194659503E-3</v>
      </c>
      <c r="G526" s="8">
        <f t="shared" si="62"/>
        <v>2.4755043359618841E-3</v>
      </c>
      <c r="H526" s="8">
        <f t="shared" si="62"/>
        <v>-7.0921230614518112E-3</v>
      </c>
      <c r="I526" s="8">
        <f t="shared" si="56"/>
        <v>-8.2291224085033487E-4</v>
      </c>
      <c r="J526" s="9">
        <f t="shared" si="59"/>
        <v>6.009841179923911E-3</v>
      </c>
      <c r="K526" s="10">
        <f t="shared" si="61"/>
        <v>6.2650538253147733E-5</v>
      </c>
      <c r="L526" s="7"/>
    </row>
    <row r="527" spans="1:12" x14ac:dyDescent="0.25">
      <c r="A527" s="1">
        <v>42767</v>
      </c>
      <c r="B527" s="3">
        <v>249.24</v>
      </c>
      <c r="C527" s="6">
        <v>2382.239</v>
      </c>
      <c r="D527" s="8">
        <f t="shared" si="57"/>
        <v>-1.0677569166038126E-2</v>
      </c>
      <c r="E527" s="8">
        <f t="shared" si="58"/>
        <v>5.2196639373058851E-4</v>
      </c>
      <c r="F527" s="8">
        <f t="shared" si="60"/>
        <v>6.009841179923911E-3</v>
      </c>
      <c r="G527" s="8">
        <f t="shared" si="62"/>
        <v>-1.9053681194659503E-3</v>
      </c>
      <c r="H527" s="8">
        <f t="shared" si="62"/>
        <v>2.4755043359618841E-3</v>
      </c>
      <c r="I527" s="8">
        <f t="shared" si="56"/>
        <v>9.6033436823087989E-4</v>
      </c>
      <c r="J527" s="9">
        <f t="shared" si="59"/>
        <v>-1.1637903534269006E-2</v>
      </c>
      <c r="K527" s="10">
        <f t="shared" si="61"/>
        <v>3.1144289349732402E-4</v>
      </c>
      <c r="L527" s="7"/>
    </row>
    <row r="528" spans="1:12" x14ac:dyDescent="0.25">
      <c r="A528" s="1">
        <v>42768</v>
      </c>
      <c r="B528" s="3">
        <v>251.55</v>
      </c>
      <c r="C528" s="6">
        <v>2383.7451000000001</v>
      </c>
      <c r="D528" s="8">
        <f t="shared" si="57"/>
        <v>9.2681752527683514E-3</v>
      </c>
      <c r="E528" s="8">
        <f t="shared" si="58"/>
        <v>6.3222036076138188E-4</v>
      </c>
      <c r="F528" s="8">
        <f t="shared" si="60"/>
        <v>-1.1637903534269006E-2</v>
      </c>
      <c r="G528" s="8">
        <f t="shared" si="62"/>
        <v>6.009841179923911E-3</v>
      </c>
      <c r="H528" s="8">
        <f t="shared" si="62"/>
        <v>-1.9053681194659503E-3</v>
      </c>
      <c r="I528" s="8">
        <f t="shared" si="56"/>
        <v>1.1002017844177672E-3</v>
      </c>
      <c r="J528" s="9">
        <f t="shared" si="59"/>
        <v>8.1679734683505843E-3</v>
      </c>
      <c r="K528" s="10">
        <f t="shared" si="61"/>
        <v>3.9227276384289561E-4</v>
      </c>
      <c r="L528" s="7"/>
    </row>
    <row r="529" spans="1:12" x14ac:dyDescent="0.25">
      <c r="A529" s="1">
        <v>42769</v>
      </c>
      <c r="B529" s="3">
        <v>251.33</v>
      </c>
      <c r="C529" s="6">
        <v>2401.2773000000002</v>
      </c>
      <c r="D529" s="8">
        <f t="shared" si="57"/>
        <v>-8.7457761876363893E-4</v>
      </c>
      <c r="E529" s="8">
        <f t="shared" si="58"/>
        <v>7.3548971322479062E-3</v>
      </c>
      <c r="F529" s="8">
        <f t="shared" si="60"/>
        <v>8.1679734683505843E-3</v>
      </c>
      <c r="G529" s="8">
        <f t="shared" si="62"/>
        <v>-1.1637903534269006E-2</v>
      </c>
      <c r="H529" s="8">
        <f t="shared" si="62"/>
        <v>6.009841179923911E-3</v>
      </c>
      <c r="I529" s="8">
        <f t="shared" si="56"/>
        <v>9.6285428066034615E-3</v>
      </c>
      <c r="J529" s="9">
        <f t="shared" si="59"/>
        <v>-1.05031204253671E-2</v>
      </c>
      <c r="K529" s="10">
        <f t="shared" si="61"/>
        <v>3.4860974718802174E-4</v>
      </c>
      <c r="L529" s="7"/>
    </row>
    <row r="530" spans="1:12" x14ac:dyDescent="0.25">
      <c r="A530" s="1">
        <v>42772</v>
      </c>
      <c r="B530" s="3">
        <v>257.77</v>
      </c>
      <c r="C530" s="6">
        <v>2396.2076999999999</v>
      </c>
      <c r="D530" s="8">
        <f t="shared" si="57"/>
        <v>2.5623682011697735E-2</v>
      </c>
      <c r="E530" s="8">
        <f t="shared" si="58"/>
        <v>-2.1112097299217369E-3</v>
      </c>
      <c r="F530" s="8">
        <f t="shared" si="60"/>
        <v>-1.05031204253671E-2</v>
      </c>
      <c r="G530" s="8">
        <f t="shared" si="62"/>
        <v>8.1679734683505843E-3</v>
      </c>
      <c r="H530" s="8">
        <f t="shared" si="62"/>
        <v>-1.1637903534269006E-2</v>
      </c>
      <c r="I530" s="8">
        <f t="shared" si="56"/>
        <v>-2.3800945587154928E-3</v>
      </c>
      <c r="J530" s="9">
        <f t="shared" si="59"/>
        <v>2.8003776570413228E-2</v>
      </c>
      <c r="K530" s="10">
        <f t="shared" si="61"/>
        <v>1.4827811162436363E-3</v>
      </c>
      <c r="L530" s="7"/>
    </row>
    <row r="531" spans="1:12" x14ac:dyDescent="0.25">
      <c r="A531" s="1">
        <v>42773</v>
      </c>
      <c r="B531" s="3">
        <v>257.48</v>
      </c>
      <c r="C531" s="6">
        <v>2396.8593000000001</v>
      </c>
      <c r="D531" s="8">
        <f t="shared" si="57"/>
        <v>-1.1250339449895286E-3</v>
      </c>
      <c r="E531" s="8">
        <f t="shared" si="58"/>
        <v>2.7192968289013741E-4</v>
      </c>
      <c r="F531" s="8">
        <f t="shared" si="60"/>
        <v>2.8003776570413228E-2</v>
      </c>
      <c r="G531" s="8">
        <f t="shared" si="62"/>
        <v>-1.05031204253671E-2</v>
      </c>
      <c r="H531" s="8">
        <f t="shared" si="62"/>
        <v>8.1679734683505843E-3</v>
      </c>
      <c r="I531" s="8">
        <f t="shared" si="56"/>
        <v>6.4313953489346159E-4</v>
      </c>
      <c r="J531" s="9">
        <f t="shared" si="59"/>
        <v>-1.7681734798829902E-3</v>
      </c>
      <c r="K531" s="10">
        <f t="shared" si="61"/>
        <v>8.8636900979733289E-4</v>
      </c>
      <c r="L531" s="7"/>
    </row>
    <row r="532" spans="1:12" x14ac:dyDescent="0.25">
      <c r="A532" s="1">
        <v>42774</v>
      </c>
      <c r="B532" s="3">
        <v>262.08</v>
      </c>
      <c r="C532" s="6">
        <v>2399.2885999999999</v>
      </c>
      <c r="D532" s="8">
        <f t="shared" si="57"/>
        <v>1.7865465278856574E-2</v>
      </c>
      <c r="E532" s="8">
        <f t="shared" si="58"/>
        <v>1.0135346701409809E-3</v>
      </c>
      <c r="F532" s="8">
        <f t="shared" si="60"/>
        <v>-1.7681734798829902E-3</v>
      </c>
      <c r="G532" s="8">
        <f t="shared" si="62"/>
        <v>2.8003776570413228E-2</v>
      </c>
      <c r="H532" s="8">
        <f t="shared" si="62"/>
        <v>-1.05031204253671E-2</v>
      </c>
      <c r="I532" s="8">
        <f t="shared" si="56"/>
        <v>1.5839344667358192E-3</v>
      </c>
      <c r="J532" s="9">
        <f t="shared" si="59"/>
        <v>1.6281530812120755E-2</v>
      </c>
      <c r="K532" s="10">
        <f t="shared" si="61"/>
        <v>3.2579182502877839E-4</v>
      </c>
      <c r="L532" s="7"/>
    </row>
    <row r="533" spans="1:12" x14ac:dyDescent="0.25">
      <c r="A533" s="1">
        <v>42775</v>
      </c>
      <c r="B533" s="3">
        <v>269.2</v>
      </c>
      <c r="C533" s="6">
        <v>2413.5313000000001</v>
      </c>
      <c r="D533" s="8">
        <f t="shared" si="57"/>
        <v>2.7167277167277293E-2</v>
      </c>
      <c r="E533" s="8">
        <f t="shared" si="58"/>
        <v>5.9362179272639537E-3</v>
      </c>
      <c r="F533" s="8">
        <f t="shared" si="60"/>
        <v>1.6281530812120755E-2</v>
      </c>
      <c r="G533" s="8">
        <f t="shared" si="62"/>
        <v>-1.7681734798829902E-3</v>
      </c>
      <c r="H533" s="8">
        <f t="shared" si="62"/>
        <v>2.8003776570413228E-2</v>
      </c>
      <c r="I533" s="8">
        <f t="shared" si="56"/>
        <v>7.8288162285679239E-3</v>
      </c>
      <c r="J533" s="9">
        <f t="shared" si="59"/>
        <v>1.9338460938709369E-2</v>
      </c>
      <c r="K533" s="10">
        <f t="shared" si="61"/>
        <v>9.3448217988450801E-6</v>
      </c>
      <c r="L533" s="7"/>
    </row>
    <row r="534" spans="1:12" x14ac:dyDescent="0.25">
      <c r="A534" s="1">
        <v>42776</v>
      </c>
      <c r="B534" s="3">
        <v>269.23</v>
      </c>
      <c r="C534" s="6">
        <v>2422.2867000000001</v>
      </c>
      <c r="D534" s="8">
        <f t="shared" si="57"/>
        <v>1.1144130757800852E-4</v>
      </c>
      <c r="E534" s="8">
        <f t="shared" si="58"/>
        <v>3.6276306008544701E-3</v>
      </c>
      <c r="F534" s="8">
        <f t="shared" si="60"/>
        <v>1.9338460938709369E-2</v>
      </c>
      <c r="G534" s="8">
        <f t="shared" si="62"/>
        <v>1.6281530812120755E-2</v>
      </c>
      <c r="H534" s="8">
        <f t="shared" si="62"/>
        <v>-1.7681734798829902E-3</v>
      </c>
      <c r="I534" s="8">
        <f t="shared" si="56"/>
        <v>4.900158393548665E-3</v>
      </c>
      <c r="J534" s="9">
        <f t="shared" si="59"/>
        <v>-4.7887170859706564E-3</v>
      </c>
      <c r="K534" s="10">
        <f t="shared" si="61"/>
        <v>5.821207194346027E-4</v>
      </c>
      <c r="L534" s="7"/>
    </row>
    <row r="535" spans="1:12" x14ac:dyDescent="0.25">
      <c r="A535" s="1">
        <v>42779</v>
      </c>
      <c r="B535" s="3">
        <v>280.60000000000002</v>
      </c>
      <c r="C535" s="6">
        <v>2435.6091999999999</v>
      </c>
      <c r="D535" s="8">
        <f t="shared" si="57"/>
        <v>4.2231549232997878E-2</v>
      </c>
      <c r="E535" s="8">
        <f t="shared" si="58"/>
        <v>5.4999682737801869E-3</v>
      </c>
      <c r="F535" s="8">
        <f t="shared" si="60"/>
        <v>-4.7887170859706564E-3</v>
      </c>
      <c r="G535" s="8">
        <f t="shared" si="62"/>
        <v>1.9338460938709369E-2</v>
      </c>
      <c r="H535" s="8">
        <f t="shared" si="62"/>
        <v>1.6281530812120755E-2</v>
      </c>
      <c r="I535" s="8">
        <f t="shared" si="56"/>
        <v>7.2753929505814056E-3</v>
      </c>
      <c r="J535" s="9">
        <f t="shared" si="59"/>
        <v>3.4956156282416474E-2</v>
      </c>
      <c r="K535" s="10">
        <f t="shared" si="61"/>
        <v>1.5796549590691288E-3</v>
      </c>
      <c r="L535" s="7"/>
    </row>
    <row r="536" spans="1:12" x14ac:dyDescent="0.25">
      <c r="A536" s="1">
        <v>42780</v>
      </c>
      <c r="B536" s="3">
        <v>280.98</v>
      </c>
      <c r="C536" s="6">
        <v>2446.0684000000001</v>
      </c>
      <c r="D536" s="8">
        <f t="shared" si="57"/>
        <v>1.3542409123306065E-3</v>
      </c>
      <c r="E536" s="8">
        <f t="shared" si="58"/>
        <v>4.2942849780662762E-3</v>
      </c>
      <c r="F536" s="8">
        <f t="shared" si="60"/>
        <v>3.4956156282416474E-2</v>
      </c>
      <c r="G536" s="8">
        <f t="shared" si="62"/>
        <v>-4.7887170859706564E-3</v>
      </c>
      <c r="H536" s="8">
        <f t="shared" si="62"/>
        <v>1.9338460938709369E-2</v>
      </c>
      <c r="I536" s="8">
        <f t="shared" si="56"/>
        <v>5.7458715024860628E-3</v>
      </c>
      <c r="J536" s="9">
        <f t="shared" si="59"/>
        <v>-4.3916305901554563E-3</v>
      </c>
      <c r="K536" s="10">
        <f t="shared" si="61"/>
        <v>1.5482483317693437E-3</v>
      </c>
      <c r="L536" s="7"/>
    </row>
    <row r="537" spans="1:12" x14ac:dyDescent="0.25">
      <c r="A537" s="1">
        <v>42781</v>
      </c>
      <c r="B537" s="3">
        <v>279.76</v>
      </c>
      <c r="C537" s="6">
        <v>2458.6401999999998</v>
      </c>
      <c r="D537" s="8">
        <f t="shared" si="57"/>
        <v>-4.3419460459820369E-3</v>
      </c>
      <c r="E537" s="8">
        <f t="shared" si="58"/>
        <v>5.1395946245820223E-3</v>
      </c>
      <c r="F537" s="8">
        <f t="shared" si="60"/>
        <v>-4.3916305901554563E-3</v>
      </c>
      <c r="G537" s="8">
        <f t="shared" si="62"/>
        <v>3.4956156282416474E-2</v>
      </c>
      <c r="H537" s="8">
        <f t="shared" si="62"/>
        <v>-4.7887170859706564E-3</v>
      </c>
      <c r="I537" s="8">
        <f t="shared" si="56"/>
        <v>6.8182254442085127E-3</v>
      </c>
      <c r="J537" s="9">
        <f t="shared" si="59"/>
        <v>-1.116017149019055E-2</v>
      </c>
      <c r="K537" s="10">
        <f t="shared" si="61"/>
        <v>4.5813145915447873E-5</v>
      </c>
      <c r="L537" s="7"/>
    </row>
    <row r="538" spans="1:12" x14ac:dyDescent="0.25">
      <c r="A538" s="1">
        <v>42782</v>
      </c>
      <c r="B538" s="3">
        <v>268.95</v>
      </c>
      <c r="C538" s="6">
        <v>2456.7608</v>
      </c>
      <c r="D538" s="8">
        <f t="shared" si="57"/>
        <v>-3.8640263082642234E-2</v>
      </c>
      <c r="E538" s="8">
        <f t="shared" si="58"/>
        <v>-7.6440627628227009E-4</v>
      </c>
      <c r="F538" s="8">
        <f t="shared" si="60"/>
        <v>-1.116017149019055E-2</v>
      </c>
      <c r="G538" s="8">
        <f t="shared" si="62"/>
        <v>-4.3916305901554563E-3</v>
      </c>
      <c r="H538" s="8">
        <f t="shared" si="62"/>
        <v>3.4956156282416474E-2</v>
      </c>
      <c r="I538" s="8">
        <f t="shared" si="56"/>
        <v>-6.7154905921871437E-4</v>
      </c>
      <c r="J538" s="9">
        <f t="shared" si="59"/>
        <v>-3.7968714023423521E-2</v>
      </c>
      <c r="K538" s="10">
        <f t="shared" si="61"/>
        <v>7.186979527561612E-4</v>
      </c>
      <c r="L538" s="7"/>
    </row>
    <row r="539" spans="1:12" x14ac:dyDescent="0.25">
      <c r="A539" s="1">
        <v>42783</v>
      </c>
      <c r="B539" s="3">
        <v>272.23</v>
      </c>
      <c r="C539" s="6">
        <v>2460.9371000000001</v>
      </c>
      <c r="D539" s="8">
        <f t="shared" si="57"/>
        <v>1.2195575385759438E-2</v>
      </c>
      <c r="E539" s="8">
        <f t="shared" si="58"/>
        <v>1.6999212947390596E-3</v>
      </c>
      <c r="F539" s="8">
        <f t="shared" si="60"/>
        <v>-3.7968714023423521E-2</v>
      </c>
      <c r="G539" s="8">
        <f t="shared" si="62"/>
        <v>-1.116017149019055E-2</v>
      </c>
      <c r="H539" s="8">
        <f t="shared" si="62"/>
        <v>-4.3916305901554563E-3</v>
      </c>
      <c r="I539" s="8">
        <f t="shared" si="56"/>
        <v>2.4546797675462557E-3</v>
      </c>
      <c r="J539" s="9">
        <f t="shared" si="59"/>
        <v>9.7408956182131832E-3</v>
      </c>
      <c r="K539" s="10">
        <f t="shared" si="61"/>
        <v>2.2762068521573536E-3</v>
      </c>
      <c r="L539" s="7"/>
    </row>
    <row r="540" spans="1:12" x14ac:dyDescent="0.25">
      <c r="A540" s="1">
        <v>42787</v>
      </c>
      <c r="B540" s="3">
        <v>277.39</v>
      </c>
      <c r="C540" s="6">
        <v>2475.8233</v>
      </c>
      <c r="D540" s="8">
        <f t="shared" si="57"/>
        <v>1.8954560481945215E-2</v>
      </c>
      <c r="E540" s="8">
        <f t="shared" si="58"/>
        <v>6.0489965387575673E-3</v>
      </c>
      <c r="F540" s="8">
        <f t="shared" si="60"/>
        <v>9.7408956182131832E-3</v>
      </c>
      <c r="G540" s="8">
        <f t="shared" si="62"/>
        <v>-3.7968714023423521E-2</v>
      </c>
      <c r="H540" s="8">
        <f t="shared" si="62"/>
        <v>-1.116017149019055E-2</v>
      </c>
      <c r="I540" s="8">
        <f t="shared" si="56"/>
        <v>7.9718863911712422E-3</v>
      </c>
      <c r="J540" s="9">
        <f t="shared" si="59"/>
        <v>1.0982674090773973E-2</v>
      </c>
      <c r="K540" s="10">
        <f t="shared" si="61"/>
        <v>1.5420137749154082E-6</v>
      </c>
      <c r="L540" s="7"/>
    </row>
    <row r="541" spans="1:12" x14ac:dyDescent="0.25">
      <c r="A541" s="1">
        <v>42788</v>
      </c>
      <c r="B541" s="3">
        <v>273.51</v>
      </c>
      <c r="C541" s="6">
        <v>2473.3688999999999</v>
      </c>
      <c r="D541" s="8">
        <f t="shared" si="57"/>
        <v>-1.3987526587115551E-2</v>
      </c>
      <c r="E541" s="8">
        <f t="shared" si="58"/>
        <v>-9.9134699960212735E-4</v>
      </c>
      <c r="F541" s="8">
        <f t="shared" si="60"/>
        <v>1.0982674090773973E-2</v>
      </c>
      <c r="G541" s="8">
        <f t="shared" si="62"/>
        <v>9.7408956182131832E-3</v>
      </c>
      <c r="H541" s="8">
        <f t="shared" si="62"/>
        <v>-3.7968714023423521E-2</v>
      </c>
      <c r="I541" s="8">
        <f t="shared" si="56"/>
        <v>-9.5944448333045091E-4</v>
      </c>
      <c r="J541" s="9">
        <f t="shared" si="59"/>
        <v>-1.30280821037851E-2</v>
      </c>
      <c r="K541" s="10">
        <f t="shared" si="61"/>
        <v>5.7651641303455687E-4</v>
      </c>
      <c r="L541" s="7"/>
    </row>
    <row r="542" spans="1:12" x14ac:dyDescent="0.25">
      <c r="A542" s="1">
        <v>42789</v>
      </c>
      <c r="B542" s="3">
        <v>255.99</v>
      </c>
      <c r="C542" s="6">
        <v>2474.6968000000002</v>
      </c>
      <c r="D542" s="8">
        <f t="shared" si="57"/>
        <v>-6.4056158824174592E-2</v>
      </c>
      <c r="E542" s="8">
        <f t="shared" si="58"/>
        <v>5.3687907210298036E-4</v>
      </c>
      <c r="F542" s="8">
        <f t="shared" si="60"/>
        <v>-1.30280821037851E-2</v>
      </c>
      <c r="G542" s="8">
        <f t="shared" si="62"/>
        <v>1.0982674090773973E-2</v>
      </c>
      <c r="H542" s="8">
        <f t="shared" si="62"/>
        <v>9.7408956182131832E-3</v>
      </c>
      <c r="I542" s="8">
        <f t="shared" si="56"/>
        <v>9.7925248835430351E-4</v>
      </c>
      <c r="J542" s="9">
        <f t="shared" si="59"/>
        <v>-6.5035411312528893E-2</v>
      </c>
      <c r="K542" s="10">
        <f t="shared" si="61"/>
        <v>2.7047622914266553E-3</v>
      </c>
      <c r="L542" s="7"/>
    </row>
    <row r="543" spans="1:12" x14ac:dyDescent="0.25">
      <c r="A543" s="1">
        <v>42790</v>
      </c>
      <c r="B543" s="3">
        <v>257</v>
      </c>
      <c r="C543" s="6">
        <v>2478.9814000000001</v>
      </c>
      <c r="D543" s="8">
        <f t="shared" si="57"/>
        <v>3.9454666197897836E-3</v>
      </c>
      <c r="E543" s="8">
        <f t="shared" si="58"/>
        <v>1.7313636159386192E-3</v>
      </c>
      <c r="F543" s="8">
        <f t="shared" si="60"/>
        <v>-6.5035411312528893E-2</v>
      </c>
      <c r="G543" s="8">
        <f t="shared" si="62"/>
        <v>-1.30280821037851E-2</v>
      </c>
      <c r="H543" s="8">
        <f t="shared" si="62"/>
        <v>1.0982674090773973E-2</v>
      </c>
      <c r="I543" s="8">
        <f t="shared" si="56"/>
        <v>2.49456727766072E-3</v>
      </c>
      <c r="J543" s="9">
        <f t="shared" si="59"/>
        <v>1.4508993421290636E-3</v>
      </c>
      <c r="K543" s="10">
        <f t="shared" si="61"/>
        <v>4.4204295044676847E-3</v>
      </c>
      <c r="L543" s="7"/>
    </row>
    <row r="544" spans="1:12" x14ac:dyDescent="0.25">
      <c r="A544" s="1">
        <v>42793</v>
      </c>
      <c r="B544" s="3">
        <v>246.23</v>
      </c>
      <c r="C544" s="6">
        <v>2481.8579</v>
      </c>
      <c r="D544" s="8">
        <f t="shared" si="57"/>
        <v>-4.1906614785992224E-2</v>
      </c>
      <c r="E544" s="8">
        <f t="shared" si="58"/>
        <v>1.1603556202559595E-3</v>
      </c>
      <c r="F544" s="8">
        <f t="shared" si="60"/>
        <v>1.4508993421290636E-3</v>
      </c>
      <c r="G544" s="8">
        <f t="shared" si="62"/>
        <v>-6.5035411312528893E-2</v>
      </c>
      <c r="H544" s="8">
        <f t="shared" si="62"/>
        <v>-1.30280821037851E-2</v>
      </c>
      <c r="I544" s="8">
        <f t="shared" si="56"/>
        <v>1.7701905034818756E-3</v>
      </c>
      <c r="J544" s="9">
        <f t="shared" si="59"/>
        <v>-4.3676805289474097E-2</v>
      </c>
      <c r="K544" s="10">
        <f t="shared" si="61"/>
        <v>2.0365097253172175E-3</v>
      </c>
      <c r="L544" s="7"/>
    </row>
    <row r="545" spans="1:12" x14ac:dyDescent="0.25">
      <c r="A545" s="1">
        <v>42794</v>
      </c>
      <c r="B545" s="3">
        <v>249.99</v>
      </c>
      <c r="C545" s="6">
        <v>2475.5344</v>
      </c>
      <c r="D545" s="8">
        <f t="shared" si="57"/>
        <v>1.5270275758437313E-2</v>
      </c>
      <c r="E545" s="8">
        <f t="shared" si="58"/>
        <v>-2.5478896273634088E-3</v>
      </c>
      <c r="F545" s="8">
        <f t="shared" si="60"/>
        <v>-4.3676805289474097E-2</v>
      </c>
      <c r="G545" s="8">
        <f t="shared" si="62"/>
        <v>1.4508993421290636E-3</v>
      </c>
      <c r="H545" s="8">
        <f t="shared" si="62"/>
        <v>-6.5035411312528893E-2</v>
      </c>
      <c r="I545" s="8">
        <f t="shared" si="56"/>
        <v>-2.9340636411963337E-3</v>
      </c>
      <c r="J545" s="9">
        <f t="shared" si="59"/>
        <v>1.8204339399633646E-2</v>
      </c>
      <c r="K545" s="10">
        <f t="shared" si="61"/>
        <v>3.8292760680342874E-3</v>
      </c>
      <c r="L545" s="7"/>
    </row>
    <row r="546" spans="1:12" x14ac:dyDescent="0.25">
      <c r="A546" s="1">
        <v>42795</v>
      </c>
      <c r="B546" s="3">
        <v>250.02</v>
      </c>
      <c r="C546" s="6">
        <v>2509.8371999999999</v>
      </c>
      <c r="D546" s="8">
        <f t="shared" si="57"/>
        <v>1.2000480019191961E-4</v>
      </c>
      <c r="E546" s="8">
        <f t="shared" si="58"/>
        <v>1.3856725238800882E-2</v>
      </c>
      <c r="F546" s="8">
        <f t="shared" si="60"/>
        <v>1.8204339399633646E-2</v>
      </c>
      <c r="G546" s="8">
        <f t="shared" si="62"/>
        <v>-4.3676805289474097E-2</v>
      </c>
      <c r="H546" s="8">
        <f t="shared" si="62"/>
        <v>1.4508993421290636E-3</v>
      </c>
      <c r="I546" s="8">
        <f t="shared" si="56"/>
        <v>1.7876716747599667E-2</v>
      </c>
      <c r="J546" s="9">
        <f t="shared" si="59"/>
        <v>-1.7756711947407747E-2</v>
      </c>
      <c r="K546" s="10">
        <f t="shared" si="61"/>
        <v>1.2931972139845474E-3</v>
      </c>
      <c r="L546" s="7"/>
    </row>
    <row r="547" spans="1:12" x14ac:dyDescent="0.25">
      <c r="A547" s="1">
        <v>42796</v>
      </c>
      <c r="B547" s="3">
        <v>250.48</v>
      </c>
      <c r="C547" s="6">
        <v>2495.3296999999998</v>
      </c>
      <c r="D547" s="8">
        <f t="shared" si="57"/>
        <v>1.8398528117749002E-3</v>
      </c>
      <c r="E547" s="8">
        <f t="shared" si="58"/>
        <v>-5.7802553886763253E-3</v>
      </c>
      <c r="F547" s="8">
        <f t="shared" si="60"/>
        <v>-1.7756711947407747E-2</v>
      </c>
      <c r="G547" s="8">
        <f t="shared" si="62"/>
        <v>1.8204339399633646E-2</v>
      </c>
      <c r="H547" s="8">
        <f t="shared" si="62"/>
        <v>-4.3676805289474097E-2</v>
      </c>
      <c r="I547" s="8">
        <f t="shared" si="56"/>
        <v>-7.0346203774408244E-3</v>
      </c>
      <c r="J547" s="9">
        <f t="shared" si="59"/>
        <v>8.8744731892157237E-3</v>
      </c>
      <c r="K547" s="10">
        <f t="shared" si="61"/>
        <v>7.0922002178111488E-4</v>
      </c>
      <c r="L547" s="7"/>
    </row>
    <row r="548" spans="1:12" x14ac:dyDescent="0.25">
      <c r="A548" s="1">
        <v>42797</v>
      </c>
      <c r="B548" s="3">
        <v>251.57</v>
      </c>
      <c r="C548" s="6">
        <v>2496.6572999999999</v>
      </c>
      <c r="D548" s="8">
        <f t="shared" si="57"/>
        <v>4.3516448419036458E-3</v>
      </c>
      <c r="E548" s="8">
        <f t="shared" si="58"/>
        <v>5.320339031751331E-4</v>
      </c>
      <c r="F548" s="8">
        <f t="shared" si="60"/>
        <v>8.8744731892157237E-3</v>
      </c>
      <c r="G548" s="8">
        <f t="shared" si="62"/>
        <v>-1.7756711947407747E-2</v>
      </c>
      <c r="H548" s="8">
        <f t="shared" si="62"/>
        <v>1.8204339399633646E-2</v>
      </c>
      <c r="I548" s="8">
        <f t="shared" si="56"/>
        <v>9.7310594073177919E-4</v>
      </c>
      <c r="J548" s="9">
        <f t="shared" si="59"/>
        <v>3.3785389011718667E-3</v>
      </c>
      <c r="K548" s="10">
        <f t="shared" si="61"/>
        <v>3.0205293698496139E-5</v>
      </c>
      <c r="L548" s="7"/>
    </row>
    <row r="549" spans="1:12" x14ac:dyDescent="0.25">
      <c r="A549" s="1">
        <v>42800</v>
      </c>
      <c r="B549" s="3">
        <v>251.21</v>
      </c>
      <c r="C549" s="6">
        <v>2488.527</v>
      </c>
      <c r="D549" s="8">
        <f t="shared" si="57"/>
        <v>-1.4310132368723361E-3</v>
      </c>
      <c r="E549" s="8">
        <f t="shared" si="58"/>
        <v>-3.2564741664784513E-3</v>
      </c>
      <c r="F549" s="8">
        <f t="shared" si="60"/>
        <v>3.3785389011718667E-3</v>
      </c>
      <c r="G549" s="8">
        <f t="shared" si="62"/>
        <v>8.8744731892157237E-3</v>
      </c>
      <c r="H549" s="8">
        <f t="shared" si="62"/>
        <v>-1.7756711947407747E-2</v>
      </c>
      <c r="I549" s="8">
        <f t="shared" si="56"/>
        <v>-3.8329690620626587E-3</v>
      </c>
      <c r="J549" s="9">
        <f t="shared" si="59"/>
        <v>2.4019558251903226E-3</v>
      </c>
      <c r="K549" s="10">
        <f t="shared" si="61"/>
        <v>9.5371450429357417E-7</v>
      </c>
      <c r="L549" s="7"/>
    </row>
    <row r="550" spans="1:12" x14ac:dyDescent="0.25">
      <c r="A550" s="1">
        <v>42801</v>
      </c>
      <c r="B550" s="3">
        <v>248.59</v>
      </c>
      <c r="C550" s="6">
        <v>2481.4398000000001</v>
      </c>
      <c r="D550" s="8">
        <f t="shared" si="57"/>
        <v>-1.0429521117789942E-2</v>
      </c>
      <c r="E550" s="8">
        <f t="shared" si="58"/>
        <v>-2.8479498112738977E-3</v>
      </c>
      <c r="F550" s="8">
        <f t="shared" si="60"/>
        <v>2.4019558251903226E-3</v>
      </c>
      <c r="G550" s="8">
        <f t="shared" si="62"/>
        <v>3.3785389011718667E-3</v>
      </c>
      <c r="H550" s="8">
        <f t="shared" si="62"/>
        <v>8.8744731892157237E-3</v>
      </c>
      <c r="I550" s="8">
        <f t="shared" si="56"/>
        <v>-3.3147179047513186E-3</v>
      </c>
      <c r="J550" s="9">
        <f t="shared" si="59"/>
        <v>-7.1148032130386226E-3</v>
      </c>
      <c r="K550" s="10">
        <f t="shared" si="61"/>
        <v>9.0568702591712326E-5</v>
      </c>
      <c r="L550" s="7"/>
    </row>
    <row r="551" spans="1:12" x14ac:dyDescent="0.25">
      <c r="A551" s="1">
        <v>42802</v>
      </c>
      <c r="B551" s="3">
        <v>246.87</v>
      </c>
      <c r="C551" s="6">
        <v>2476.4956999999999</v>
      </c>
      <c r="D551" s="8">
        <f t="shared" si="57"/>
        <v>-6.919023291363291E-3</v>
      </c>
      <c r="E551" s="8">
        <f t="shared" si="58"/>
        <v>-1.9924319743723773E-3</v>
      </c>
      <c r="F551" s="8">
        <f t="shared" si="60"/>
        <v>-7.1148032130386226E-3</v>
      </c>
      <c r="G551" s="8">
        <f t="shared" si="62"/>
        <v>2.4019558251903226E-3</v>
      </c>
      <c r="H551" s="8">
        <f t="shared" si="62"/>
        <v>3.3785389011718667E-3</v>
      </c>
      <c r="I551" s="8">
        <f t="shared" si="56"/>
        <v>-2.2294139236638155E-3</v>
      </c>
      <c r="J551" s="9">
        <f t="shared" si="59"/>
        <v>-4.6896093676994759E-3</v>
      </c>
      <c r="K551" s="10">
        <f t="shared" si="61"/>
        <v>5.8815651874708772E-6</v>
      </c>
      <c r="L551" s="7"/>
    </row>
    <row r="552" spans="1:12" x14ac:dyDescent="0.25">
      <c r="A552" s="1">
        <v>42803</v>
      </c>
      <c r="B552" s="3">
        <v>244.9</v>
      </c>
      <c r="C552" s="6">
        <v>2478.502</v>
      </c>
      <c r="D552" s="8">
        <f t="shared" si="57"/>
        <v>-7.9799084538421106E-3</v>
      </c>
      <c r="E552" s="8">
        <f t="shared" si="58"/>
        <v>8.1013667821028257E-4</v>
      </c>
      <c r="F552" s="8">
        <f t="shared" si="60"/>
        <v>-4.6896093676994759E-3</v>
      </c>
      <c r="G552" s="8">
        <f t="shared" si="62"/>
        <v>-7.1148032130386226E-3</v>
      </c>
      <c r="H552" s="8">
        <f t="shared" si="62"/>
        <v>2.4019558251903226E-3</v>
      </c>
      <c r="I552" s="8">
        <f t="shared" si="56"/>
        <v>1.3259051880160568E-3</v>
      </c>
      <c r="J552" s="9">
        <f t="shared" si="59"/>
        <v>-9.3058136418581669E-3</v>
      </c>
      <c r="K552" s="10">
        <f t="shared" si="61"/>
        <v>2.1309341900760967E-5</v>
      </c>
      <c r="L552" s="7"/>
    </row>
    <row r="553" spans="1:12" x14ac:dyDescent="0.25">
      <c r="A553" s="1">
        <v>42804</v>
      </c>
      <c r="B553" s="3">
        <v>243.69</v>
      </c>
      <c r="C553" s="6">
        <v>2486.6514999999999</v>
      </c>
      <c r="D553" s="8">
        <f t="shared" si="57"/>
        <v>-4.940792160065377E-3</v>
      </c>
      <c r="E553" s="8">
        <f t="shared" si="58"/>
        <v>3.2880748129313631E-3</v>
      </c>
      <c r="F553" s="8">
        <f t="shared" si="60"/>
        <v>-9.3058136418581669E-3</v>
      </c>
      <c r="G553" s="8">
        <f t="shared" si="62"/>
        <v>-4.6896093676994759E-3</v>
      </c>
      <c r="H553" s="8">
        <f t="shared" si="62"/>
        <v>-7.1148032130386226E-3</v>
      </c>
      <c r="I553" s="8">
        <f t="shared" si="56"/>
        <v>4.469400281281892E-3</v>
      </c>
      <c r="J553" s="9">
        <f t="shared" si="59"/>
        <v>-9.410192441347269E-3</v>
      </c>
      <c r="K553" s="10">
        <f t="shared" si="61"/>
        <v>1.0894933782786184E-8</v>
      </c>
      <c r="L553" s="7"/>
    </row>
    <row r="554" spans="1:12" x14ac:dyDescent="0.25">
      <c r="A554" s="1">
        <v>42807</v>
      </c>
      <c r="B554" s="3">
        <v>246.17</v>
      </c>
      <c r="C554" s="6">
        <v>2488.3723</v>
      </c>
      <c r="D554" s="8">
        <f t="shared" si="57"/>
        <v>1.0176864048586198E-2</v>
      </c>
      <c r="E554" s="8">
        <f t="shared" si="58"/>
        <v>6.9201494459525392E-4</v>
      </c>
      <c r="F554" s="8">
        <f t="shared" si="60"/>
        <v>-9.410192441347269E-3</v>
      </c>
      <c r="G554" s="8">
        <f t="shared" si="62"/>
        <v>-9.3058136418581669E-3</v>
      </c>
      <c r="H554" s="8">
        <f t="shared" si="62"/>
        <v>-4.6896093676994759E-3</v>
      </c>
      <c r="I554" s="8">
        <f t="shared" si="56"/>
        <v>1.1760567778301861E-3</v>
      </c>
      <c r="J554" s="9">
        <f t="shared" si="59"/>
        <v>9.0008072707560127E-3</v>
      </c>
      <c r="K554" s="10">
        <f t="shared" si="61"/>
        <v>3.389649103990672E-4</v>
      </c>
      <c r="L554" s="7"/>
    </row>
    <row r="555" spans="1:12" x14ac:dyDescent="0.25">
      <c r="A555" s="1">
        <v>42808</v>
      </c>
      <c r="B555" s="3">
        <v>258</v>
      </c>
      <c r="C555" s="6">
        <v>2480.0789</v>
      </c>
      <c r="D555" s="8">
        <f t="shared" si="57"/>
        <v>4.8056221310476488E-2</v>
      </c>
      <c r="E555" s="8">
        <f t="shared" si="58"/>
        <v>-3.332861405023646E-3</v>
      </c>
      <c r="F555" s="8">
        <f t="shared" si="60"/>
        <v>9.0008072707560127E-3</v>
      </c>
      <c r="G555" s="8">
        <f t="shared" si="62"/>
        <v>-9.410192441347269E-3</v>
      </c>
      <c r="H555" s="8">
        <f t="shared" si="62"/>
        <v>-9.3058136418581669E-3</v>
      </c>
      <c r="I555" s="8">
        <f t="shared" si="56"/>
        <v>-3.929873381904354E-3</v>
      </c>
      <c r="J555" s="9">
        <f t="shared" si="59"/>
        <v>5.1986094692380844E-2</v>
      </c>
      <c r="K555" s="10">
        <f t="shared" si="61"/>
        <v>1.8477349347196977E-3</v>
      </c>
      <c r="L555" s="7"/>
    </row>
    <row r="556" spans="1:12" x14ac:dyDescent="0.25">
      <c r="A556" s="1">
        <v>42809</v>
      </c>
      <c r="B556" s="3">
        <v>255.73</v>
      </c>
      <c r="C556" s="6">
        <v>2500.9317999999998</v>
      </c>
      <c r="D556" s="8">
        <f t="shared" si="57"/>
        <v>-8.7984496124031697E-3</v>
      </c>
      <c r="E556" s="8">
        <f t="shared" si="58"/>
        <v>8.4081599178154054E-3</v>
      </c>
      <c r="F556" s="8">
        <f t="shared" si="60"/>
        <v>5.1986094692380844E-2</v>
      </c>
      <c r="G556" s="8">
        <f t="shared" si="62"/>
        <v>9.0008072707560127E-3</v>
      </c>
      <c r="H556" s="8">
        <f t="shared" si="62"/>
        <v>-9.410192441347269E-3</v>
      </c>
      <c r="I556" s="8">
        <f t="shared" si="56"/>
        <v>1.0964704655020077E-2</v>
      </c>
      <c r="J556" s="9">
        <f t="shared" si="59"/>
        <v>-1.9763154267423248E-2</v>
      </c>
      <c r="K556" s="10">
        <f t="shared" si="61"/>
        <v>5.1479547262959476E-3</v>
      </c>
      <c r="L556" s="7"/>
    </row>
    <row r="557" spans="1:12" x14ac:dyDescent="0.25">
      <c r="A557" s="1">
        <v>42810</v>
      </c>
      <c r="B557" s="3">
        <v>262.05</v>
      </c>
      <c r="C557" s="6">
        <v>2496.9560000000001</v>
      </c>
      <c r="D557" s="8">
        <f t="shared" si="57"/>
        <v>2.4713565088179124E-2</v>
      </c>
      <c r="E557" s="8">
        <f t="shared" si="58"/>
        <v>-1.5897274767747716E-3</v>
      </c>
      <c r="F557" s="8">
        <f t="shared" si="60"/>
        <v>-1.9763154267423248E-2</v>
      </c>
      <c r="G557" s="8">
        <f t="shared" si="62"/>
        <v>5.1986094692380844E-2</v>
      </c>
      <c r="H557" s="8">
        <f t="shared" si="62"/>
        <v>9.0008072707560127E-3</v>
      </c>
      <c r="I557" s="8">
        <f t="shared" si="56"/>
        <v>-1.7185457972581303E-3</v>
      </c>
      <c r="J557" s="9">
        <f t="shared" si="59"/>
        <v>2.6432110885437253E-2</v>
      </c>
      <c r="K557" s="10">
        <f t="shared" si="61"/>
        <v>2.1340025225430877E-3</v>
      </c>
      <c r="L557" s="7"/>
    </row>
    <row r="558" spans="1:12" x14ac:dyDescent="0.25">
      <c r="A558" s="1">
        <v>42811</v>
      </c>
      <c r="B558" s="3">
        <v>261.5</v>
      </c>
      <c r="C558" s="6">
        <v>2493.6858999999999</v>
      </c>
      <c r="D558" s="8">
        <f t="shared" si="57"/>
        <v>-2.0988360999809608E-3</v>
      </c>
      <c r="E558" s="8">
        <f t="shared" si="58"/>
        <v>-1.3096346111025614E-3</v>
      </c>
      <c r="F558" s="8">
        <f t="shared" si="60"/>
        <v>2.6432110885437253E-2</v>
      </c>
      <c r="G558" s="8">
        <f t="shared" si="62"/>
        <v>-1.9763154267423248E-2</v>
      </c>
      <c r="H558" s="8">
        <f t="shared" si="62"/>
        <v>5.1986094692380844E-2</v>
      </c>
      <c r="I558" s="8">
        <f t="shared" si="56"/>
        <v>-1.3632219348250329E-3</v>
      </c>
      <c r="J558" s="9">
        <f t="shared" si="59"/>
        <v>-7.3561416515592788E-4</v>
      </c>
      <c r="K558" s="10">
        <f t="shared" si="61"/>
        <v>7.3808528442462814E-4</v>
      </c>
      <c r="L558" s="7"/>
    </row>
    <row r="559" spans="1:12" x14ac:dyDescent="0.25">
      <c r="A559" s="1">
        <v>42814</v>
      </c>
      <c r="B559" s="3">
        <v>261.92</v>
      </c>
      <c r="C559" s="6">
        <v>2488.7456999999999</v>
      </c>
      <c r="D559" s="8">
        <f t="shared" si="57"/>
        <v>1.6061185468452255E-3</v>
      </c>
      <c r="E559" s="8">
        <f t="shared" si="58"/>
        <v>-1.9810835037403773E-3</v>
      </c>
      <c r="F559" s="8">
        <f t="shared" si="60"/>
        <v>-7.3561416515592788E-4</v>
      </c>
      <c r="G559" s="8">
        <f t="shared" si="62"/>
        <v>2.6432110885437253E-2</v>
      </c>
      <c r="H559" s="8">
        <f t="shared" si="62"/>
        <v>-1.9763154267423248E-2</v>
      </c>
      <c r="I559" s="8">
        <f t="shared" si="56"/>
        <v>-2.2150173327046235E-3</v>
      </c>
      <c r="J559" s="9">
        <f t="shared" si="59"/>
        <v>3.821135879549849E-3</v>
      </c>
      <c r="K559" s="10">
        <f t="shared" si="61"/>
        <v>2.0763970969926102E-5</v>
      </c>
      <c r="L559" s="7"/>
    </row>
    <row r="560" spans="1:12" x14ac:dyDescent="0.25">
      <c r="A560" s="1">
        <v>42815</v>
      </c>
      <c r="B560" s="3">
        <v>250.68</v>
      </c>
      <c r="C560" s="6">
        <v>2458.0898000000002</v>
      </c>
      <c r="D560" s="8">
        <f t="shared" si="57"/>
        <v>-4.2913866829566327E-2</v>
      </c>
      <c r="E560" s="8">
        <f t="shared" si="58"/>
        <v>-1.231781133765486E-2</v>
      </c>
      <c r="F560" s="8">
        <f t="shared" si="60"/>
        <v>3.821135879549849E-3</v>
      </c>
      <c r="G560" s="8">
        <f t="shared" si="62"/>
        <v>-7.3561416515592788E-4</v>
      </c>
      <c r="H560" s="8">
        <f t="shared" si="62"/>
        <v>2.6432110885437253E-2</v>
      </c>
      <c r="I560" s="8">
        <f t="shared" si="56"/>
        <v>-1.5328118410989635E-2</v>
      </c>
      <c r="J560" s="9">
        <f t="shared" si="59"/>
        <v>-2.7585748418576694E-2</v>
      </c>
      <c r="K560" s="10">
        <f t="shared" si="61"/>
        <v>9.8639238131590745E-4</v>
      </c>
      <c r="L560" s="7"/>
    </row>
    <row r="561" spans="1:12" x14ac:dyDescent="0.25">
      <c r="A561" s="1">
        <v>42816</v>
      </c>
      <c r="B561" s="3">
        <v>255.01</v>
      </c>
      <c r="C561" s="6">
        <v>2462.8204000000001</v>
      </c>
      <c r="D561" s="8">
        <f t="shared" si="57"/>
        <v>1.7273017392691825E-2</v>
      </c>
      <c r="E561" s="8">
        <f t="shared" si="58"/>
        <v>1.9245025141065852E-3</v>
      </c>
      <c r="F561" s="8">
        <f t="shared" si="60"/>
        <v>-2.7585748418576694E-2</v>
      </c>
      <c r="G561" s="8">
        <f t="shared" si="62"/>
        <v>3.821135879549849E-3</v>
      </c>
      <c r="H561" s="8">
        <f t="shared" si="62"/>
        <v>-7.3561416515592788E-4</v>
      </c>
      <c r="I561" s="8">
        <f t="shared" si="56"/>
        <v>2.7395819413452557E-3</v>
      </c>
      <c r="J561" s="9">
        <f t="shared" si="59"/>
        <v>1.4533435451346569E-2</v>
      </c>
      <c r="K561" s="10">
        <f t="shared" si="61"/>
        <v>1.7740256498684039E-3</v>
      </c>
      <c r="L561" s="7"/>
    </row>
    <row r="562" spans="1:12" x14ac:dyDescent="0.25">
      <c r="A562" s="1">
        <v>42817</v>
      </c>
      <c r="B562" s="3">
        <v>254.78</v>
      </c>
      <c r="C562" s="6">
        <v>2460.2379000000001</v>
      </c>
      <c r="D562" s="8">
        <f t="shared" si="57"/>
        <v>-9.0192541468958609E-4</v>
      </c>
      <c r="E562" s="8">
        <f t="shared" si="58"/>
        <v>-1.0485945300761079E-3</v>
      </c>
      <c r="F562" s="8">
        <f t="shared" si="60"/>
        <v>1.4533435451346569E-2</v>
      </c>
      <c r="G562" s="8">
        <f t="shared" si="62"/>
        <v>-2.7585748418576694E-2</v>
      </c>
      <c r="H562" s="8">
        <f t="shared" si="62"/>
        <v>3.821135879549849E-3</v>
      </c>
      <c r="I562" s="8">
        <f t="shared" si="56"/>
        <v>-1.0320683025553811E-3</v>
      </c>
      <c r="J562" s="9">
        <f t="shared" si="59"/>
        <v>1.3014288786579497E-4</v>
      </c>
      <c r="K562" s="10">
        <f t="shared" si="61"/>
        <v>2.0745483666922057E-4</v>
      </c>
      <c r="L562" s="7"/>
    </row>
    <row r="563" spans="1:12" x14ac:dyDescent="0.25">
      <c r="A563" s="1">
        <v>42818</v>
      </c>
      <c r="B563" s="3">
        <v>263.16000000000003</v>
      </c>
      <c r="C563" s="6">
        <v>2458.1615000000002</v>
      </c>
      <c r="D563" s="8">
        <f t="shared" si="57"/>
        <v>3.2891121752099961E-2</v>
      </c>
      <c r="E563" s="8">
        <f t="shared" si="58"/>
        <v>-8.4398342127800507E-4</v>
      </c>
      <c r="F563" s="8">
        <f t="shared" si="60"/>
        <v>1.3014288786579497E-4</v>
      </c>
      <c r="G563" s="8">
        <f t="shared" si="62"/>
        <v>1.4533435451346569E-2</v>
      </c>
      <c r="H563" s="8">
        <f t="shared" si="62"/>
        <v>-2.7585748418576694E-2</v>
      </c>
      <c r="I563" s="8">
        <f t="shared" si="56"/>
        <v>-7.7250007221014809E-4</v>
      </c>
      <c r="J563" s="9">
        <f t="shared" si="59"/>
        <v>3.3663621824310111E-2</v>
      </c>
      <c r="K563" s="10">
        <f t="shared" si="61"/>
        <v>1.1244942095809546E-3</v>
      </c>
      <c r="L563" s="7"/>
    </row>
    <row r="564" spans="1:12" x14ac:dyDescent="0.25">
      <c r="A564" s="1">
        <v>42821</v>
      </c>
      <c r="B564" s="3">
        <v>270.22000000000003</v>
      </c>
      <c r="C564" s="6">
        <v>2455.6550999999999</v>
      </c>
      <c r="D564" s="8">
        <f t="shared" si="57"/>
        <v>2.6827785377717017E-2</v>
      </c>
      <c r="E564" s="8">
        <f t="shared" si="58"/>
        <v>-1.019623812349324E-3</v>
      </c>
      <c r="F564" s="8">
        <f t="shared" si="60"/>
        <v>3.3663621824310111E-2</v>
      </c>
      <c r="G564" s="8">
        <f t="shared" si="62"/>
        <v>1.3014288786579497E-4</v>
      </c>
      <c r="H564" s="8">
        <f t="shared" si="62"/>
        <v>1.4533435451346569E-2</v>
      </c>
      <c r="I564" s="8">
        <f t="shared" si="56"/>
        <v>-9.9531625142607136E-4</v>
      </c>
      <c r="J564" s="9">
        <f t="shared" si="59"/>
        <v>2.7823101629143088E-2</v>
      </c>
      <c r="K564" s="10">
        <f t="shared" si="61"/>
        <v>3.4111676150153844E-5</v>
      </c>
      <c r="L564" s="7"/>
    </row>
    <row r="565" spans="1:12" x14ac:dyDescent="0.25">
      <c r="A565" s="1">
        <v>42822</v>
      </c>
      <c r="B565" s="3">
        <v>277.45</v>
      </c>
      <c r="C565" s="6">
        <v>2473.4875999999999</v>
      </c>
      <c r="D565" s="8">
        <f t="shared" si="57"/>
        <v>2.6755976611649634E-2</v>
      </c>
      <c r="E565" s="8">
        <f t="shared" si="58"/>
        <v>7.2618096898053874E-3</v>
      </c>
      <c r="F565" s="8">
        <f t="shared" si="60"/>
        <v>2.7823101629143088E-2</v>
      </c>
      <c r="G565" s="8">
        <f t="shared" si="62"/>
        <v>3.3663621824310111E-2</v>
      </c>
      <c r="H565" s="8">
        <f t="shared" si="62"/>
        <v>1.3014288786579497E-4</v>
      </c>
      <c r="I565" s="8">
        <f t="shared" si="56"/>
        <v>9.5104527241827146E-3</v>
      </c>
      <c r="J565" s="9">
        <f t="shared" si="59"/>
        <v>1.7245523887466918E-2</v>
      </c>
      <c r="K565" s="10">
        <f t="shared" si="61"/>
        <v>1.1188515088120314E-4</v>
      </c>
      <c r="L565" s="7"/>
    </row>
    <row r="566" spans="1:12" x14ac:dyDescent="0.25">
      <c r="A566" s="1">
        <v>42823</v>
      </c>
      <c r="B566" s="3">
        <v>277.38</v>
      </c>
      <c r="C566" s="6">
        <v>2476.6685000000002</v>
      </c>
      <c r="D566" s="8">
        <f t="shared" si="57"/>
        <v>-2.5229771129930967E-4</v>
      </c>
      <c r="E566" s="8">
        <f t="shared" si="58"/>
        <v>1.2859979568931035E-3</v>
      </c>
      <c r="F566" s="8">
        <f t="shared" si="60"/>
        <v>1.7245523887466918E-2</v>
      </c>
      <c r="G566" s="8">
        <f t="shared" si="62"/>
        <v>2.7823101629143088E-2</v>
      </c>
      <c r="H566" s="8">
        <f t="shared" si="62"/>
        <v>3.3663621824310111E-2</v>
      </c>
      <c r="I566" s="8">
        <f t="shared" si="56"/>
        <v>1.9295794983850002E-3</v>
      </c>
      <c r="J566" s="9">
        <f t="shared" si="59"/>
        <v>-2.1818772096843099E-3</v>
      </c>
      <c r="K566" s="10">
        <f t="shared" si="61"/>
        <v>3.7742391338959274E-4</v>
      </c>
      <c r="L566" s="7"/>
    </row>
    <row r="567" spans="1:12" x14ac:dyDescent="0.25">
      <c r="A567" s="1">
        <v>42824</v>
      </c>
      <c r="B567" s="3">
        <v>277.92</v>
      </c>
      <c r="C567" s="6">
        <v>2484.0183000000002</v>
      </c>
      <c r="D567" s="8">
        <f t="shared" si="57"/>
        <v>1.9467878001298011E-3</v>
      </c>
      <c r="E567" s="8">
        <f t="shared" si="58"/>
        <v>2.9676155690598893E-3</v>
      </c>
      <c r="F567" s="8">
        <f t="shared" si="60"/>
        <v>-2.1818772096843099E-3</v>
      </c>
      <c r="G567" s="8">
        <f t="shared" si="62"/>
        <v>1.7245523887466918E-2</v>
      </c>
      <c r="H567" s="8">
        <f t="shared" si="62"/>
        <v>2.7823101629143088E-2</v>
      </c>
      <c r="I567" s="8">
        <f t="shared" si="56"/>
        <v>4.0628679120566823E-3</v>
      </c>
      <c r="J567" s="9">
        <f t="shared" si="59"/>
        <v>-2.1160801119268812E-3</v>
      </c>
      <c r="K567" s="10">
        <f t="shared" si="61"/>
        <v>4.3292580733006296E-9</v>
      </c>
      <c r="L567" s="7"/>
    </row>
    <row r="568" spans="1:12" x14ac:dyDescent="0.25">
      <c r="A568" s="1">
        <v>42825</v>
      </c>
      <c r="B568" s="3">
        <v>278.3</v>
      </c>
      <c r="C568" s="6">
        <v>2478.422</v>
      </c>
      <c r="D568" s="8">
        <f t="shared" si="57"/>
        <v>1.3672999424294563E-3</v>
      </c>
      <c r="E568" s="8">
        <f t="shared" si="58"/>
        <v>-2.2529222107583458E-3</v>
      </c>
      <c r="F568" s="8">
        <f t="shared" si="60"/>
        <v>-2.1160801119268812E-3</v>
      </c>
      <c r="G568" s="8">
        <f t="shared" si="62"/>
        <v>-2.1818772096843099E-3</v>
      </c>
      <c r="H568" s="8">
        <f t="shared" si="62"/>
        <v>1.7245523887466918E-2</v>
      </c>
      <c r="I568" s="8">
        <f t="shared" si="56"/>
        <v>-2.5598700268445835E-3</v>
      </c>
      <c r="J568" s="9">
        <f t="shared" si="59"/>
        <v>3.9271699692740398E-3</v>
      </c>
      <c r="K568" s="10">
        <f t="shared" si="61"/>
        <v>3.6520871543934938E-5</v>
      </c>
      <c r="L568" s="7"/>
    </row>
    <row r="569" spans="1:12" x14ac:dyDescent="0.25">
      <c r="A569" s="1">
        <v>42828</v>
      </c>
      <c r="B569" s="3">
        <v>298.52</v>
      </c>
      <c r="C569" s="6">
        <v>2474.4726999999998</v>
      </c>
      <c r="D569" s="8">
        <f t="shared" si="57"/>
        <v>7.2655407833273289E-2</v>
      </c>
      <c r="E569" s="8">
        <f t="shared" si="58"/>
        <v>-1.5934735892435548E-3</v>
      </c>
      <c r="F569" s="8">
        <f t="shared" si="60"/>
        <v>3.9271699692740398E-3</v>
      </c>
      <c r="G569" s="8">
        <f t="shared" si="62"/>
        <v>-2.1160801119268812E-3</v>
      </c>
      <c r="H569" s="8">
        <f t="shared" si="62"/>
        <v>-2.1818772096843099E-3</v>
      </c>
      <c r="I569" s="8">
        <f t="shared" si="56"/>
        <v>-1.7232980894963577E-3</v>
      </c>
      <c r="J569" s="9">
        <f t="shared" si="59"/>
        <v>7.4378705922769642E-2</v>
      </c>
      <c r="K569" s="10">
        <f t="shared" si="61"/>
        <v>4.9634189182066833E-3</v>
      </c>
      <c r="L569" s="7"/>
    </row>
    <row r="570" spans="1:12" x14ac:dyDescent="0.25">
      <c r="A570" s="1">
        <v>42829</v>
      </c>
      <c r="B570" s="3">
        <v>303.7</v>
      </c>
      <c r="C570" s="6">
        <v>2476.2593999999999</v>
      </c>
      <c r="D570" s="8">
        <f t="shared" si="57"/>
        <v>1.7352271204609471E-2</v>
      </c>
      <c r="E570" s="8">
        <f t="shared" si="58"/>
        <v>7.2205282361781364E-4</v>
      </c>
      <c r="F570" s="8">
        <f t="shared" si="60"/>
        <v>7.4378705922769642E-2</v>
      </c>
      <c r="G570" s="8">
        <f t="shared" si="62"/>
        <v>3.9271699692740398E-3</v>
      </c>
      <c r="H570" s="8">
        <f t="shared" si="62"/>
        <v>-2.1160801119268812E-3</v>
      </c>
      <c r="I570" s="8">
        <f t="shared" si="56"/>
        <v>1.2141626223613521E-3</v>
      </c>
      <c r="J570" s="9">
        <f t="shared" si="59"/>
        <v>1.6138108582248119E-2</v>
      </c>
      <c r="K570" s="10">
        <f t="shared" si="61"/>
        <v>3.3919671785807622E-3</v>
      </c>
      <c r="L570" s="7"/>
    </row>
    <row r="571" spans="1:12" x14ac:dyDescent="0.25">
      <c r="A571" s="1">
        <v>42830</v>
      </c>
      <c r="B571" s="3">
        <v>295</v>
      </c>
      <c r="C571" s="6">
        <v>2468.9450999999999</v>
      </c>
      <c r="D571" s="8">
        <f t="shared" si="57"/>
        <v>-2.8646690813302511E-2</v>
      </c>
      <c r="E571" s="8">
        <f t="shared" si="58"/>
        <v>-2.9537697060332269E-3</v>
      </c>
      <c r="F571" s="8">
        <f t="shared" si="60"/>
        <v>1.6138108582248119E-2</v>
      </c>
      <c r="G571" s="8">
        <f t="shared" si="62"/>
        <v>7.4378705922769642E-2</v>
      </c>
      <c r="H571" s="8">
        <f t="shared" si="62"/>
        <v>3.9271699692740398E-3</v>
      </c>
      <c r="I571" s="8">
        <f t="shared" si="56"/>
        <v>-3.4489602876763875E-3</v>
      </c>
      <c r="J571" s="9">
        <f t="shared" si="59"/>
        <v>-2.5197730525626124E-2</v>
      </c>
      <c r="K571" s="10">
        <f t="shared" si="61"/>
        <v>1.7086515947520658E-3</v>
      </c>
      <c r="L571" s="7"/>
    </row>
    <row r="572" spans="1:12" x14ac:dyDescent="0.25">
      <c r="A572" s="1">
        <v>42831</v>
      </c>
      <c r="B572" s="3">
        <v>298.7</v>
      </c>
      <c r="C572" s="6">
        <v>2474.4416000000001</v>
      </c>
      <c r="D572" s="8">
        <f t="shared" si="57"/>
        <v>1.2542372881355845E-2</v>
      </c>
      <c r="E572" s="8">
        <f t="shared" si="58"/>
        <v>2.2262544436488785E-3</v>
      </c>
      <c r="F572" s="8">
        <f t="shared" si="60"/>
        <v>-2.5197730525626124E-2</v>
      </c>
      <c r="G572" s="8">
        <f t="shared" si="62"/>
        <v>1.6138108582248119E-2</v>
      </c>
      <c r="H572" s="8">
        <f t="shared" si="62"/>
        <v>7.4378705922769642E-2</v>
      </c>
      <c r="I572" s="8">
        <f t="shared" si="56"/>
        <v>3.1223823416492232E-3</v>
      </c>
      <c r="J572" s="9">
        <f t="shared" si="59"/>
        <v>9.4199905397066228E-3</v>
      </c>
      <c r="K572" s="10">
        <f t="shared" si="61"/>
        <v>1.1983866117571823E-3</v>
      </c>
      <c r="L572" s="7"/>
    </row>
    <row r="573" spans="1:12" x14ac:dyDescent="0.25">
      <c r="A573" s="1">
        <v>42832</v>
      </c>
      <c r="B573" s="3">
        <v>302.54000000000002</v>
      </c>
      <c r="C573" s="6">
        <v>2472.4029</v>
      </c>
      <c r="D573" s="8">
        <f t="shared" si="57"/>
        <v>1.2855708068296057E-2</v>
      </c>
      <c r="E573" s="8">
        <f t="shared" si="58"/>
        <v>-8.2390305756263604E-4</v>
      </c>
      <c r="F573" s="8">
        <f t="shared" si="60"/>
        <v>9.4199905397066228E-3</v>
      </c>
      <c r="G573" s="8">
        <f t="shared" si="62"/>
        <v>-2.5197730525626124E-2</v>
      </c>
      <c r="H573" s="8">
        <f t="shared" si="62"/>
        <v>1.6138108582248119E-2</v>
      </c>
      <c r="I573" s="8">
        <f t="shared" si="56"/>
        <v>-7.4702626238181628E-4</v>
      </c>
      <c r="J573" s="9">
        <f t="shared" si="59"/>
        <v>1.3602734330677872E-2</v>
      </c>
      <c r="K573" s="10">
        <f t="shared" si="61"/>
        <v>1.7495345620908538E-5</v>
      </c>
      <c r="L573" s="7"/>
    </row>
    <row r="574" spans="1:12" x14ac:dyDescent="0.25">
      <c r="A574" s="1">
        <v>42835</v>
      </c>
      <c r="B574" s="3">
        <v>312.39</v>
      </c>
      <c r="C574" s="6">
        <v>2474.2420999999999</v>
      </c>
      <c r="D574" s="8">
        <f t="shared" si="57"/>
        <v>3.2557678323527295E-2</v>
      </c>
      <c r="E574" s="8">
        <f t="shared" si="58"/>
        <v>7.4389170146971217E-4</v>
      </c>
      <c r="F574" s="8">
        <f t="shared" si="60"/>
        <v>1.3602734330677872E-2</v>
      </c>
      <c r="G574" s="8">
        <f t="shared" si="62"/>
        <v>9.4199905397066228E-3</v>
      </c>
      <c r="H574" s="8">
        <f t="shared" si="62"/>
        <v>-2.5197730525626124E-2</v>
      </c>
      <c r="I574" s="8">
        <f t="shared" si="56"/>
        <v>1.2418672709996453E-3</v>
      </c>
      <c r="J574" s="9">
        <f t="shared" si="59"/>
        <v>3.1315811052527648E-2</v>
      </c>
      <c r="K574" s="10">
        <f t="shared" si="61"/>
        <v>3.1375308695413639E-4</v>
      </c>
      <c r="L574" s="7"/>
    </row>
    <row r="575" spans="1:12" x14ac:dyDescent="0.25">
      <c r="A575" s="1">
        <v>42836</v>
      </c>
      <c r="B575" s="3">
        <v>308.70999999999998</v>
      </c>
      <c r="C575" s="6">
        <v>2471.0488999999998</v>
      </c>
      <c r="D575" s="8">
        <f t="shared" si="57"/>
        <v>-1.1780146611607312E-2</v>
      </c>
      <c r="E575" s="8">
        <f t="shared" si="58"/>
        <v>-1.290577021545336E-3</v>
      </c>
      <c r="F575" s="8">
        <f t="shared" si="60"/>
        <v>3.1315811052527648E-2</v>
      </c>
      <c r="G575" s="8">
        <f t="shared" si="62"/>
        <v>1.3602734330677872E-2</v>
      </c>
      <c r="H575" s="8">
        <f t="shared" si="62"/>
        <v>9.4199905397066228E-3</v>
      </c>
      <c r="I575" s="8">
        <f t="shared" si="56"/>
        <v>-1.3390456091842981E-3</v>
      </c>
      <c r="J575" s="9">
        <f t="shared" si="59"/>
        <v>-1.0441101002423014E-2</v>
      </c>
      <c r="K575" s="10">
        <f t="shared" si="61"/>
        <v>1.7436397043648839E-3</v>
      </c>
      <c r="L575" s="7"/>
    </row>
    <row r="576" spans="1:12" x14ac:dyDescent="0.25">
      <c r="A576" s="1">
        <v>42837</v>
      </c>
      <c r="B576" s="3">
        <v>296.83999999999997</v>
      </c>
      <c r="C576" s="6">
        <v>2461.7953000000002</v>
      </c>
      <c r="D576" s="8">
        <f t="shared" si="57"/>
        <v>-3.8450325548249231E-2</v>
      </c>
      <c r="E576" s="8">
        <f t="shared" si="58"/>
        <v>-3.7448065070665448E-3</v>
      </c>
      <c r="F576" s="8">
        <f t="shared" si="60"/>
        <v>-1.0441101002423014E-2</v>
      </c>
      <c r="G576" s="8">
        <f t="shared" si="62"/>
        <v>3.1315811052527648E-2</v>
      </c>
      <c r="H576" s="8">
        <f t="shared" si="62"/>
        <v>1.3602734330677872E-2</v>
      </c>
      <c r="I576" s="8">
        <f t="shared" si="56"/>
        <v>-4.4524640748768024E-3</v>
      </c>
      <c r="J576" s="9">
        <f t="shared" si="59"/>
        <v>-3.3997861473372429E-2</v>
      </c>
      <c r="K576" s="10">
        <f t="shared" si="61"/>
        <v>5.549209638856849E-4</v>
      </c>
      <c r="L576" s="7"/>
    </row>
    <row r="577" spans="1:12" x14ac:dyDescent="0.25">
      <c r="A577" s="1">
        <v>42838</v>
      </c>
      <c r="B577" s="3">
        <v>304</v>
      </c>
      <c r="C577" s="6">
        <v>2445.0245</v>
      </c>
      <c r="D577" s="8">
        <f t="shared" si="57"/>
        <v>2.4120738444953549E-2</v>
      </c>
      <c r="E577" s="8">
        <f t="shared" si="58"/>
        <v>-6.8124266871417705E-3</v>
      </c>
      <c r="F577" s="8">
        <f t="shared" si="60"/>
        <v>-3.3997861473372429E-2</v>
      </c>
      <c r="G577" s="8">
        <f t="shared" si="62"/>
        <v>-1.0441101002423014E-2</v>
      </c>
      <c r="H577" s="8">
        <f t="shared" si="62"/>
        <v>3.1315811052527648E-2</v>
      </c>
      <c r="I577" s="8">
        <f t="shared" si="56"/>
        <v>-8.3440257119291976E-3</v>
      </c>
      <c r="J577" s="9">
        <f t="shared" si="59"/>
        <v>3.246476415688275E-2</v>
      </c>
      <c r="K577" s="10">
        <f t="shared" si="61"/>
        <v>4.4172806056674528E-3</v>
      </c>
      <c r="L577" s="7"/>
    </row>
    <row r="578" spans="1:12" x14ac:dyDescent="0.25">
      <c r="A578" s="1">
        <v>42842</v>
      </c>
      <c r="B578" s="3">
        <v>301.44</v>
      </c>
      <c r="C578" s="6">
        <v>2466.0969</v>
      </c>
      <c r="D578" s="8">
        <f t="shared" si="57"/>
        <v>-8.4210526315789958E-3</v>
      </c>
      <c r="E578" s="8">
        <f t="shared" si="58"/>
        <v>8.6184821460888461E-3</v>
      </c>
      <c r="F578" s="8">
        <f t="shared" si="60"/>
        <v>3.246476415688275E-2</v>
      </c>
      <c r="G578" s="8">
        <f t="shared" si="62"/>
        <v>-3.3997861473372429E-2</v>
      </c>
      <c r="H578" s="8">
        <f t="shared" si="62"/>
        <v>-1.0441101002423014E-2</v>
      </c>
      <c r="I578" s="8">
        <f t="shared" si="56"/>
        <v>1.1231517971833055E-2</v>
      </c>
      <c r="J578" s="9">
        <f t="shared" si="59"/>
        <v>-1.9652570603412051E-2</v>
      </c>
      <c r="K578" s="10">
        <f t="shared" si="61"/>
        <v>2.7162165825166326E-3</v>
      </c>
      <c r="L578" s="7"/>
    </row>
    <row r="579" spans="1:12" x14ac:dyDescent="0.25">
      <c r="A579" s="1">
        <v>42843</v>
      </c>
      <c r="B579" s="3">
        <v>300.25</v>
      </c>
      <c r="C579" s="6">
        <v>2459.0084999999999</v>
      </c>
      <c r="D579" s="8">
        <f t="shared" si="57"/>
        <v>-3.947717622080682E-3</v>
      </c>
      <c r="E579" s="8">
        <f t="shared" si="58"/>
        <v>-2.874339609283072E-3</v>
      </c>
      <c r="F579" s="8">
        <f t="shared" si="60"/>
        <v>-1.9652570603412051E-2</v>
      </c>
      <c r="G579" s="8">
        <f t="shared" si="62"/>
        <v>3.246476415688275E-2</v>
      </c>
      <c r="H579" s="8">
        <f t="shared" si="62"/>
        <v>-3.3997861473372429E-2</v>
      </c>
      <c r="I579" s="8">
        <f t="shared" ref="I579:I642" si="63">E$1263+D$1263*E579</f>
        <v>-3.348195819067147E-3</v>
      </c>
      <c r="J579" s="9">
        <f t="shared" si="59"/>
        <v>-5.99521803013535E-4</v>
      </c>
      <c r="K579" s="10">
        <f t="shared" si="61"/>
        <v>3.6301866859036726E-4</v>
      </c>
      <c r="L579" s="7"/>
    </row>
    <row r="580" spans="1:12" x14ac:dyDescent="0.25">
      <c r="A580" s="1">
        <v>42844</v>
      </c>
      <c r="B580" s="3">
        <v>305.52</v>
      </c>
      <c r="C580" s="6">
        <v>2455.1280999999999</v>
      </c>
      <c r="D580" s="8">
        <f t="shared" ref="D580:D643" si="64">B580/B579-1</f>
        <v>1.755203996669441E-2</v>
      </c>
      <c r="E580" s="8">
        <f t="shared" ref="E580:E643" si="65">C580/C579-1</f>
        <v>-1.5780343988237577E-3</v>
      </c>
      <c r="F580" s="8">
        <f t="shared" si="60"/>
        <v>-5.99521803013535E-4</v>
      </c>
      <c r="G580" s="8">
        <f t="shared" si="62"/>
        <v>-1.9652570603412051E-2</v>
      </c>
      <c r="H580" s="8">
        <f t="shared" si="62"/>
        <v>3.246476415688275E-2</v>
      </c>
      <c r="I580" s="8">
        <f t="shared" si="63"/>
        <v>-1.7037120398494436E-3</v>
      </c>
      <c r="J580" s="9">
        <f t="shared" ref="J580:J643" si="66">D580-I580</f>
        <v>1.9255752006543853E-2</v>
      </c>
      <c r="K580" s="10">
        <f t="shared" si="61"/>
        <v>3.9423189805249564E-4</v>
      </c>
      <c r="L580" s="7"/>
    </row>
    <row r="581" spans="1:12" x14ac:dyDescent="0.25">
      <c r="A581" s="1">
        <v>42845</v>
      </c>
      <c r="B581" s="3">
        <v>302.51</v>
      </c>
      <c r="C581" s="6">
        <v>2473.7372</v>
      </c>
      <c r="D581" s="8">
        <f t="shared" si="64"/>
        <v>-9.8520555119140374E-3</v>
      </c>
      <c r="E581" s="8">
        <f t="shared" si="65"/>
        <v>7.5796859642476289E-3</v>
      </c>
      <c r="F581" s="8">
        <f t="shared" ref="F581:F644" si="67">J580</f>
        <v>1.9255752006543853E-2</v>
      </c>
      <c r="G581" s="8">
        <f t="shared" si="62"/>
        <v>-5.99521803013535E-4</v>
      </c>
      <c r="H581" s="8">
        <f t="shared" si="62"/>
        <v>-1.9652570603412051E-2</v>
      </c>
      <c r="I581" s="8">
        <f t="shared" si="63"/>
        <v>9.9137083563445253E-3</v>
      </c>
      <c r="J581" s="9">
        <f t="shared" si="66"/>
        <v>-1.9765763868258561E-2</v>
      </c>
      <c r="K581" s="10">
        <f t="shared" ref="K581:K644" si="68">(J581-J580)^2</f>
        <v>1.5226787011674572E-3</v>
      </c>
      <c r="L581" s="7"/>
    </row>
    <row r="582" spans="1:12" x14ac:dyDescent="0.25">
      <c r="A582" s="1">
        <v>42846</v>
      </c>
      <c r="B582" s="3">
        <v>305.60000000000002</v>
      </c>
      <c r="C582" s="6">
        <v>2466.2293</v>
      </c>
      <c r="D582" s="8">
        <f t="shared" si="64"/>
        <v>1.0214538362368186E-2</v>
      </c>
      <c r="E582" s="8">
        <f t="shared" si="65"/>
        <v>-3.0350434961321504E-3</v>
      </c>
      <c r="F582" s="8">
        <f t="shared" si="67"/>
        <v>-1.9765763868258561E-2</v>
      </c>
      <c r="G582" s="8">
        <f t="shared" ref="G582:H645" si="69">F581</f>
        <v>1.9255752006543853E-2</v>
      </c>
      <c r="H582" s="8">
        <f t="shared" si="69"/>
        <v>-5.99521803013535E-4</v>
      </c>
      <c r="I582" s="8">
        <f t="shared" si="63"/>
        <v>-3.552063652852145E-3</v>
      </c>
      <c r="J582" s="9">
        <f t="shared" si="66"/>
        <v>1.3766602015220331E-2</v>
      </c>
      <c r="K582" s="10">
        <f t="shared" si="68"/>
        <v>1.1244195617434994E-3</v>
      </c>
      <c r="L582" s="7"/>
    </row>
    <row r="583" spans="1:12" x14ac:dyDescent="0.25">
      <c r="A583" s="1">
        <v>42849</v>
      </c>
      <c r="B583" s="3">
        <v>308.02999999999997</v>
      </c>
      <c r="C583" s="6">
        <v>2493.0119</v>
      </c>
      <c r="D583" s="8">
        <f t="shared" si="64"/>
        <v>7.9515706806281283E-3</v>
      </c>
      <c r="E583" s="8">
        <f t="shared" si="65"/>
        <v>1.0859736359469796E-2</v>
      </c>
      <c r="F583" s="8">
        <f t="shared" si="67"/>
        <v>1.3766602015220331E-2</v>
      </c>
      <c r="G583" s="8">
        <f t="shared" si="69"/>
        <v>-1.9765763868258561E-2</v>
      </c>
      <c r="H583" s="8">
        <f t="shared" si="69"/>
        <v>1.9255752006543853E-2</v>
      </c>
      <c r="I583" s="8">
        <f t="shared" si="63"/>
        <v>1.4074757487704757E-2</v>
      </c>
      <c r="J583" s="9">
        <f t="shared" si="66"/>
        <v>-6.1231868070766287E-3</v>
      </c>
      <c r="K583" s="10">
        <f t="shared" si="68"/>
        <v>3.9560369939556903E-4</v>
      </c>
      <c r="L583" s="7"/>
    </row>
    <row r="584" spans="1:12" x14ac:dyDescent="0.25">
      <c r="A584" s="1">
        <v>42850</v>
      </c>
      <c r="B584" s="3">
        <v>313.79000000000002</v>
      </c>
      <c r="C584" s="6">
        <v>2508.1958</v>
      </c>
      <c r="D584" s="8">
        <f t="shared" si="64"/>
        <v>1.8699477323637526E-2</v>
      </c>
      <c r="E584" s="8">
        <f t="shared" si="65"/>
        <v>6.0905846458254587E-3</v>
      </c>
      <c r="F584" s="8">
        <f t="shared" si="67"/>
        <v>-6.1231868070766287E-3</v>
      </c>
      <c r="G584" s="8">
        <f t="shared" si="69"/>
        <v>1.3766602015220331E-2</v>
      </c>
      <c r="H584" s="8">
        <f t="shared" si="69"/>
        <v>-1.9765763868258561E-2</v>
      </c>
      <c r="I584" s="8">
        <f t="shared" si="63"/>
        <v>8.0246447747137142E-3</v>
      </c>
      <c r="J584" s="9">
        <f t="shared" si="66"/>
        <v>1.0674832548923811E-2</v>
      </c>
      <c r="K584" s="10">
        <f t="shared" si="68"/>
        <v>2.8217345428456552E-4</v>
      </c>
      <c r="L584" s="7"/>
    </row>
    <row r="585" spans="1:12" x14ac:dyDescent="0.25">
      <c r="A585" s="1">
        <v>42851</v>
      </c>
      <c r="B585" s="3">
        <v>310.17</v>
      </c>
      <c r="C585" s="6">
        <v>2507.0118000000002</v>
      </c>
      <c r="D585" s="8">
        <f t="shared" si="64"/>
        <v>-1.1536377832308209E-2</v>
      </c>
      <c r="E585" s="8">
        <f t="shared" si="65"/>
        <v>-4.720524609760357E-4</v>
      </c>
      <c r="F585" s="8">
        <f t="shared" si="67"/>
        <v>1.0674832548923811E-2</v>
      </c>
      <c r="G585" s="8">
        <f t="shared" si="69"/>
        <v>-6.1231868070766287E-3</v>
      </c>
      <c r="H585" s="8">
        <f t="shared" si="69"/>
        <v>1.3766602015220331E-2</v>
      </c>
      <c r="I585" s="8">
        <f t="shared" si="63"/>
        <v>-3.0067104130720632E-4</v>
      </c>
      <c r="J585" s="9">
        <f t="shared" si="66"/>
        <v>-1.1235706791001002E-2</v>
      </c>
      <c r="K585" s="10">
        <f t="shared" si="68"/>
        <v>4.8007173416639287E-4</v>
      </c>
      <c r="L585" s="7"/>
    </row>
    <row r="586" spans="1:12" x14ac:dyDescent="0.25">
      <c r="A586" s="1">
        <v>42852</v>
      </c>
      <c r="B586" s="3">
        <v>308.63</v>
      </c>
      <c r="C586" s="6">
        <v>2508.6523000000002</v>
      </c>
      <c r="D586" s="8">
        <f t="shared" si="64"/>
        <v>-4.9650191830287183E-3</v>
      </c>
      <c r="E586" s="8">
        <f t="shared" si="65"/>
        <v>6.5436469026591837E-4</v>
      </c>
      <c r="F586" s="8">
        <f t="shared" si="67"/>
        <v>-1.1235706791001002E-2</v>
      </c>
      <c r="G586" s="8">
        <f t="shared" si="69"/>
        <v>1.0674832548923811E-2</v>
      </c>
      <c r="H586" s="8">
        <f t="shared" si="69"/>
        <v>-6.1231868070766287E-3</v>
      </c>
      <c r="I586" s="8">
        <f t="shared" si="63"/>
        <v>1.1282939268993661E-3</v>
      </c>
      <c r="J586" s="9">
        <f t="shared" si="66"/>
        <v>-6.0933131099280844E-3</v>
      </c>
      <c r="K586" s="10">
        <f t="shared" si="68"/>
        <v>2.6444212771138676E-5</v>
      </c>
      <c r="L586" s="7"/>
    </row>
    <row r="587" spans="1:12" x14ac:dyDescent="0.25">
      <c r="A587" s="1">
        <v>42853</v>
      </c>
      <c r="B587" s="3">
        <v>314.07</v>
      </c>
      <c r="C587" s="6">
        <v>2503.8780000000002</v>
      </c>
      <c r="D587" s="8">
        <f t="shared" si="64"/>
        <v>1.7626283899815354E-2</v>
      </c>
      <c r="E587" s="8">
        <f t="shared" si="65"/>
        <v>-1.9031334075272355E-3</v>
      </c>
      <c r="F587" s="8">
        <f t="shared" si="67"/>
        <v>-6.0933131099280844E-3</v>
      </c>
      <c r="G587" s="8">
        <f t="shared" si="69"/>
        <v>-1.1235706791001002E-2</v>
      </c>
      <c r="H587" s="8">
        <f t="shared" si="69"/>
        <v>1.0674832548923811E-2</v>
      </c>
      <c r="I587" s="8">
        <f t="shared" si="63"/>
        <v>-2.1161303824889788E-3</v>
      </c>
      <c r="J587" s="9">
        <f t="shared" si="66"/>
        <v>1.9742414282304332E-2</v>
      </c>
      <c r="K587" s="10">
        <f t="shared" si="68"/>
        <v>6.674848098857484E-4</v>
      </c>
      <c r="L587" s="7"/>
    </row>
    <row r="588" spans="1:12" x14ac:dyDescent="0.25">
      <c r="A588" s="1">
        <v>42856</v>
      </c>
      <c r="B588" s="3">
        <v>322.83</v>
      </c>
      <c r="C588" s="6">
        <v>2508.2240999999999</v>
      </c>
      <c r="D588" s="8">
        <f t="shared" si="64"/>
        <v>2.7891871238895805E-2</v>
      </c>
      <c r="E588" s="8">
        <f t="shared" si="65"/>
        <v>1.7357475084647245E-3</v>
      </c>
      <c r="F588" s="8">
        <f t="shared" si="67"/>
        <v>1.9742414282304332E-2</v>
      </c>
      <c r="G588" s="8">
        <f t="shared" si="69"/>
        <v>-6.0933131099280844E-3</v>
      </c>
      <c r="H588" s="8">
        <f t="shared" si="69"/>
        <v>-1.1235706791001002E-2</v>
      </c>
      <c r="I588" s="8">
        <f t="shared" si="63"/>
        <v>2.5001286532463814E-3</v>
      </c>
      <c r="J588" s="9">
        <f t="shared" si="66"/>
        <v>2.5391742585649423E-2</v>
      </c>
      <c r="K588" s="10">
        <f t="shared" si="68"/>
        <v>3.1914910278975921E-5</v>
      </c>
      <c r="L588" s="7"/>
    </row>
    <row r="589" spans="1:12" x14ac:dyDescent="0.25">
      <c r="A589" s="1">
        <v>42857</v>
      </c>
      <c r="B589" s="3">
        <v>318.89</v>
      </c>
      <c r="C589" s="6">
        <v>2511.2066</v>
      </c>
      <c r="D589" s="8">
        <f t="shared" si="64"/>
        <v>-1.2204565870582051E-2</v>
      </c>
      <c r="E589" s="8">
        <f t="shared" si="65"/>
        <v>1.1890883274743302E-3</v>
      </c>
      <c r="F589" s="8">
        <f t="shared" si="67"/>
        <v>2.5391742585649423E-2</v>
      </c>
      <c r="G589" s="8">
        <f t="shared" si="69"/>
        <v>1.9742414282304332E-2</v>
      </c>
      <c r="H589" s="8">
        <f t="shared" si="69"/>
        <v>-6.0933131099280844E-3</v>
      </c>
      <c r="I589" s="8">
        <f t="shared" si="63"/>
        <v>1.8066406161346511E-3</v>
      </c>
      <c r="J589" s="9">
        <f t="shared" si="66"/>
        <v>-1.4011206486716703E-2</v>
      </c>
      <c r="K589" s="10">
        <f t="shared" si="68"/>
        <v>1.5525923955994785E-3</v>
      </c>
      <c r="L589" s="7"/>
    </row>
    <row r="590" spans="1:12" x14ac:dyDescent="0.25">
      <c r="A590" s="1">
        <v>42858</v>
      </c>
      <c r="B590" s="3">
        <v>311.02</v>
      </c>
      <c r="C590" s="6">
        <v>2508.5081</v>
      </c>
      <c r="D590" s="8">
        <f t="shared" si="64"/>
        <v>-2.4679356517921525E-2</v>
      </c>
      <c r="E590" s="8">
        <f t="shared" si="65"/>
        <v>-1.0745830311214011E-3</v>
      </c>
      <c r="F590" s="8">
        <f t="shared" si="67"/>
        <v>-1.4011206486716703E-2</v>
      </c>
      <c r="G590" s="8">
        <f t="shared" si="69"/>
        <v>2.5391742585649423E-2</v>
      </c>
      <c r="H590" s="8">
        <f t="shared" si="69"/>
        <v>1.9742414282304332E-2</v>
      </c>
      <c r="I590" s="8">
        <f t="shared" si="63"/>
        <v>-1.0650371343322923E-3</v>
      </c>
      <c r="J590" s="9">
        <f t="shared" si="66"/>
        <v>-2.3614319383589231E-2</v>
      </c>
      <c r="K590" s="10">
        <f t="shared" si="68"/>
        <v>9.2219777310079481E-5</v>
      </c>
      <c r="L590" s="7"/>
    </row>
    <row r="591" spans="1:12" x14ac:dyDescent="0.25">
      <c r="A591" s="1">
        <v>42859</v>
      </c>
      <c r="B591" s="3">
        <v>295.45999999999998</v>
      </c>
      <c r="C591" s="6">
        <v>2510.1082000000001</v>
      </c>
      <c r="D591" s="8">
        <f t="shared" si="64"/>
        <v>-5.0028937045849098E-2</v>
      </c>
      <c r="E591" s="8">
        <f t="shared" si="65"/>
        <v>6.3786917809838251E-4</v>
      </c>
      <c r="F591" s="8">
        <f t="shared" si="67"/>
        <v>-2.3614319383589231E-2</v>
      </c>
      <c r="G591" s="8">
        <f t="shared" si="69"/>
        <v>-1.4011206486716703E-2</v>
      </c>
      <c r="H591" s="8">
        <f t="shared" si="69"/>
        <v>2.5391742585649423E-2</v>
      </c>
      <c r="I591" s="8">
        <f t="shared" si="63"/>
        <v>1.1073678348258878E-3</v>
      </c>
      <c r="J591" s="9">
        <f t="shared" si="66"/>
        <v>-5.1136304880674985E-2</v>
      </c>
      <c r="K591" s="10">
        <f t="shared" si="68"/>
        <v>7.5745968570179855E-4</v>
      </c>
      <c r="L591" s="7"/>
    </row>
    <row r="592" spans="1:12" x14ac:dyDescent="0.25">
      <c r="A592" s="1">
        <v>42860</v>
      </c>
      <c r="B592" s="3">
        <v>308.35000000000002</v>
      </c>
      <c r="C592" s="6">
        <v>2520.4099000000001</v>
      </c>
      <c r="D592" s="8">
        <f t="shared" si="64"/>
        <v>4.3626886888242122E-2</v>
      </c>
      <c r="E592" s="8">
        <f t="shared" si="65"/>
        <v>4.1040860310324057E-3</v>
      </c>
      <c r="F592" s="8">
        <f t="shared" si="67"/>
        <v>-5.1136304880674985E-2</v>
      </c>
      <c r="G592" s="8">
        <f t="shared" si="69"/>
        <v>-2.3614319383589231E-2</v>
      </c>
      <c r="H592" s="8">
        <f t="shared" si="69"/>
        <v>-1.4011206486716703E-2</v>
      </c>
      <c r="I592" s="8">
        <f t="shared" si="63"/>
        <v>5.5045864403742931E-3</v>
      </c>
      <c r="J592" s="9">
        <f t="shared" si="66"/>
        <v>3.8122300447867831E-2</v>
      </c>
      <c r="K592" s="10">
        <f t="shared" si="68"/>
        <v>7.9670986251965739E-3</v>
      </c>
      <c r="L592" s="7"/>
    </row>
    <row r="593" spans="1:12" x14ac:dyDescent="0.25">
      <c r="A593" s="1">
        <v>42863</v>
      </c>
      <c r="B593" s="3">
        <v>307.19</v>
      </c>
      <c r="C593" s="6">
        <v>2520.7593000000002</v>
      </c>
      <c r="D593" s="8">
        <f t="shared" si="64"/>
        <v>-3.7619588130372028E-3</v>
      </c>
      <c r="E593" s="8">
        <f t="shared" si="65"/>
        <v>1.3862824455657119E-4</v>
      </c>
      <c r="F593" s="8">
        <f t="shared" si="67"/>
        <v>3.8122300447867831E-2</v>
      </c>
      <c r="G593" s="8">
        <f t="shared" si="69"/>
        <v>-5.1136304880674985E-2</v>
      </c>
      <c r="H593" s="8">
        <f t="shared" si="69"/>
        <v>-2.3614319383589231E-2</v>
      </c>
      <c r="I593" s="8">
        <f t="shared" si="63"/>
        <v>4.740342568175784E-4</v>
      </c>
      <c r="J593" s="9">
        <f t="shared" si="66"/>
        <v>-4.2359930698547812E-3</v>
      </c>
      <c r="K593" s="10">
        <f t="shared" si="68"/>
        <v>1.7942250297335416E-3</v>
      </c>
      <c r="L593" s="7"/>
    </row>
    <row r="594" spans="1:12" x14ac:dyDescent="0.25">
      <c r="A594" s="1">
        <v>42864</v>
      </c>
      <c r="B594" s="3">
        <v>321.26</v>
      </c>
      <c r="C594" s="6">
        <v>2518.2838999999999</v>
      </c>
      <c r="D594" s="8">
        <f t="shared" si="64"/>
        <v>4.5802272209381822E-2</v>
      </c>
      <c r="E594" s="8">
        <f t="shared" si="65"/>
        <v>-9.8200569963191597E-4</v>
      </c>
      <c r="F594" s="8">
        <f t="shared" si="67"/>
        <v>-4.2359930698547812E-3</v>
      </c>
      <c r="G594" s="8">
        <f t="shared" si="69"/>
        <v>3.8122300447867831E-2</v>
      </c>
      <c r="H594" s="8">
        <f t="shared" si="69"/>
        <v>-5.1136304880674985E-2</v>
      </c>
      <c r="I594" s="8">
        <f t="shared" si="63"/>
        <v>-9.4759417512072267E-4</v>
      </c>
      <c r="J594" s="9">
        <f t="shared" si="66"/>
        <v>4.6749866384502542E-2</v>
      </c>
      <c r="K594" s="10">
        <f t="shared" si="68"/>
        <v>2.5995578642994781E-3</v>
      </c>
      <c r="L594" s="7"/>
    </row>
    <row r="595" spans="1:12" x14ac:dyDescent="0.25">
      <c r="A595" s="1">
        <v>42865</v>
      </c>
      <c r="B595" s="3">
        <v>325.22000000000003</v>
      </c>
      <c r="C595" s="6">
        <v>2522.0999000000002</v>
      </c>
      <c r="D595" s="8">
        <f t="shared" si="64"/>
        <v>1.2326464545850735E-2</v>
      </c>
      <c r="E595" s="8">
        <f t="shared" si="65"/>
        <v>1.5153176335680474E-3</v>
      </c>
      <c r="F595" s="8">
        <f t="shared" si="67"/>
        <v>4.6749866384502542E-2</v>
      </c>
      <c r="G595" s="8">
        <f t="shared" si="69"/>
        <v>-4.2359930698547812E-3</v>
      </c>
      <c r="H595" s="8">
        <f t="shared" si="69"/>
        <v>3.8122300447867831E-2</v>
      </c>
      <c r="I595" s="8">
        <f t="shared" si="63"/>
        <v>2.2204928461866131E-3</v>
      </c>
      <c r="J595" s="9">
        <f t="shared" si="66"/>
        <v>1.0105971699664122E-2</v>
      </c>
      <c r="K595" s="10">
        <f t="shared" si="68"/>
        <v>1.3427750176735294E-3</v>
      </c>
      <c r="L595" s="7"/>
    </row>
    <row r="596" spans="1:12" x14ac:dyDescent="0.25">
      <c r="A596" s="1">
        <v>42866</v>
      </c>
      <c r="B596" s="3">
        <v>323.10000000000002</v>
      </c>
      <c r="C596" s="6">
        <v>2517.4533000000001</v>
      </c>
      <c r="D596" s="8">
        <f t="shared" si="64"/>
        <v>-6.5186642887891111E-3</v>
      </c>
      <c r="E596" s="8">
        <f t="shared" si="65"/>
        <v>-1.8423536672754759E-3</v>
      </c>
      <c r="F596" s="8">
        <f t="shared" si="67"/>
        <v>1.0105971699664122E-2</v>
      </c>
      <c r="G596" s="8">
        <f t="shared" si="69"/>
        <v>4.6749866384502542E-2</v>
      </c>
      <c r="H596" s="8">
        <f t="shared" si="69"/>
        <v>-4.2359930698547812E-3</v>
      </c>
      <c r="I596" s="8">
        <f t="shared" si="63"/>
        <v>-2.0390256264927664E-3</v>
      </c>
      <c r="J596" s="9">
        <f t="shared" si="66"/>
        <v>-4.4796386622963447E-3</v>
      </c>
      <c r="K596" s="10">
        <f t="shared" si="68"/>
        <v>2.1274002963092857E-4</v>
      </c>
      <c r="L596" s="7"/>
    </row>
    <row r="597" spans="1:12" x14ac:dyDescent="0.25">
      <c r="A597" s="1">
        <v>42867</v>
      </c>
      <c r="B597" s="3">
        <v>324.81</v>
      </c>
      <c r="C597" s="6">
        <v>2513.7815999999998</v>
      </c>
      <c r="D597" s="8">
        <f t="shared" si="64"/>
        <v>5.292479108635062E-3</v>
      </c>
      <c r="E597" s="8">
        <f t="shared" si="65"/>
        <v>-1.4584977604154004E-3</v>
      </c>
      <c r="F597" s="8">
        <f t="shared" si="67"/>
        <v>-4.4796386622963447E-3</v>
      </c>
      <c r="G597" s="8">
        <f t="shared" si="69"/>
        <v>1.0105971699664122E-2</v>
      </c>
      <c r="H597" s="8">
        <f t="shared" si="69"/>
        <v>4.6749866384502542E-2</v>
      </c>
      <c r="I597" s="8">
        <f t="shared" si="63"/>
        <v>-1.5520686912779262E-3</v>
      </c>
      <c r="J597" s="9">
        <f t="shared" si="66"/>
        <v>6.8445477999129877E-3</v>
      </c>
      <c r="K597" s="10">
        <f t="shared" si="68"/>
        <v>1.2823719903088513E-4</v>
      </c>
      <c r="L597" s="7"/>
    </row>
    <row r="598" spans="1:12" x14ac:dyDescent="0.25">
      <c r="A598" s="1">
        <v>42870</v>
      </c>
      <c r="B598" s="3">
        <v>315.88</v>
      </c>
      <c r="C598" s="6">
        <v>2526.0974999999999</v>
      </c>
      <c r="D598" s="8">
        <f t="shared" si="64"/>
        <v>-2.7492995905298523E-2</v>
      </c>
      <c r="E598" s="8">
        <f t="shared" si="65"/>
        <v>4.8993516381852231E-3</v>
      </c>
      <c r="F598" s="8">
        <f t="shared" si="67"/>
        <v>6.8445477999129877E-3</v>
      </c>
      <c r="G598" s="8">
        <f t="shared" si="69"/>
        <v>-4.4796386622963447E-3</v>
      </c>
      <c r="H598" s="8">
        <f t="shared" si="69"/>
        <v>1.0105971699664122E-2</v>
      </c>
      <c r="I598" s="8">
        <f t="shared" si="63"/>
        <v>6.5134548616229736E-3</v>
      </c>
      <c r="J598" s="9">
        <f t="shared" si="66"/>
        <v>-3.4006450766921499E-2</v>
      </c>
      <c r="K598" s="10">
        <f t="shared" si="68"/>
        <v>1.6688040839075134E-3</v>
      </c>
      <c r="L598" s="7"/>
    </row>
    <row r="599" spans="1:12" x14ac:dyDescent="0.25">
      <c r="A599" s="1">
        <v>42871</v>
      </c>
      <c r="B599" s="3">
        <v>317.01</v>
      </c>
      <c r="C599" s="6">
        <v>2524.8620999999998</v>
      </c>
      <c r="D599" s="8">
        <f t="shared" si="64"/>
        <v>3.5773078384195856E-3</v>
      </c>
      <c r="E599" s="8">
        <f t="shared" si="65"/>
        <v>-4.8905475738758586E-4</v>
      </c>
      <c r="F599" s="8">
        <f t="shared" si="67"/>
        <v>-3.4006450766921499E-2</v>
      </c>
      <c r="G599" s="8">
        <f t="shared" si="69"/>
        <v>6.8445477999129877E-3</v>
      </c>
      <c r="H599" s="8">
        <f t="shared" si="69"/>
        <v>-4.4796386622963447E-3</v>
      </c>
      <c r="I599" s="8">
        <f t="shared" si="63"/>
        <v>-3.2224003634992362E-4</v>
      </c>
      <c r="J599" s="9">
        <f t="shared" si="66"/>
        <v>3.8995478747695092E-3</v>
      </c>
      <c r="K599" s="10">
        <f t="shared" si="68"/>
        <v>1.4368647330238807E-3</v>
      </c>
      <c r="L599" s="7"/>
    </row>
    <row r="600" spans="1:12" x14ac:dyDescent="0.25">
      <c r="A600" s="1">
        <v>42872</v>
      </c>
      <c r="B600" s="3">
        <v>306.11</v>
      </c>
      <c r="C600" s="6">
        <v>2479.712</v>
      </c>
      <c r="D600" s="8">
        <f t="shared" si="64"/>
        <v>-3.4383773382543059E-2</v>
      </c>
      <c r="E600" s="8">
        <f t="shared" si="65"/>
        <v>-1.7882204339001229E-2</v>
      </c>
      <c r="F600" s="8">
        <f t="shared" si="67"/>
        <v>3.8995478747695092E-3</v>
      </c>
      <c r="G600" s="8">
        <f t="shared" si="69"/>
        <v>-3.4006450766921499E-2</v>
      </c>
      <c r="H600" s="8">
        <f t="shared" si="69"/>
        <v>6.8445477999129877E-3</v>
      </c>
      <c r="I600" s="8">
        <f t="shared" si="63"/>
        <v>-2.2387068693743139E-2</v>
      </c>
      <c r="J600" s="9">
        <f t="shared" si="66"/>
        <v>-1.199670468879992E-2</v>
      </c>
      <c r="K600" s="10">
        <f t="shared" si="68"/>
        <v>2.526908455647877E-4</v>
      </c>
      <c r="L600" s="7"/>
    </row>
    <row r="601" spans="1:12" x14ac:dyDescent="0.25">
      <c r="A601" s="1">
        <v>42873</v>
      </c>
      <c r="B601" s="3">
        <v>313.06</v>
      </c>
      <c r="C601" s="6">
        <v>2488.8973000000001</v>
      </c>
      <c r="D601" s="8">
        <f t="shared" si="64"/>
        <v>2.2704256639769937E-2</v>
      </c>
      <c r="E601" s="8">
        <f t="shared" si="65"/>
        <v>3.7041801628576732E-3</v>
      </c>
      <c r="F601" s="8">
        <f t="shared" si="67"/>
        <v>-1.199670468879992E-2</v>
      </c>
      <c r="G601" s="8">
        <f t="shared" si="69"/>
        <v>3.8995478747695092E-3</v>
      </c>
      <c r="H601" s="8">
        <f t="shared" si="69"/>
        <v>-3.4006450766921499E-2</v>
      </c>
      <c r="I601" s="8">
        <f t="shared" si="63"/>
        <v>4.9972686358008599E-3</v>
      </c>
      <c r="J601" s="9">
        <f t="shared" si="66"/>
        <v>1.7706988003969078E-2</v>
      </c>
      <c r="K601" s="10">
        <f t="shared" si="68"/>
        <v>8.8230935958645844E-4</v>
      </c>
      <c r="L601" s="7"/>
    </row>
    <row r="602" spans="1:12" x14ac:dyDescent="0.25">
      <c r="A602" s="1">
        <v>42874</v>
      </c>
      <c r="B602" s="3">
        <v>310.83</v>
      </c>
      <c r="C602" s="6">
        <v>2505.8047000000001</v>
      </c>
      <c r="D602" s="8">
        <f t="shared" si="64"/>
        <v>-7.1232351625887258E-3</v>
      </c>
      <c r="E602" s="8">
        <f t="shared" si="65"/>
        <v>6.7931288285780767E-3</v>
      </c>
      <c r="F602" s="8">
        <f t="shared" si="67"/>
        <v>1.7706988003969078E-2</v>
      </c>
      <c r="G602" s="8">
        <f t="shared" si="69"/>
        <v>-1.199670468879992E-2</v>
      </c>
      <c r="H602" s="8">
        <f t="shared" si="69"/>
        <v>3.8995478747695092E-3</v>
      </c>
      <c r="I602" s="8">
        <f t="shared" si="63"/>
        <v>8.915887441485899E-3</v>
      </c>
      <c r="J602" s="9">
        <f t="shared" si="66"/>
        <v>-1.6039122604074627E-2</v>
      </c>
      <c r="K602" s="10">
        <f t="shared" si="68"/>
        <v>1.1387999811703201E-3</v>
      </c>
      <c r="L602" s="7"/>
    </row>
    <row r="603" spans="1:12" x14ac:dyDescent="0.25">
      <c r="A603" s="1">
        <v>42877</v>
      </c>
      <c r="B603" s="3">
        <v>310.35000000000002</v>
      </c>
      <c r="C603" s="6">
        <v>2518.7791999999999</v>
      </c>
      <c r="D603" s="8">
        <f t="shared" si="64"/>
        <v>-1.5442524852812278E-3</v>
      </c>
      <c r="E603" s="8">
        <f t="shared" si="65"/>
        <v>5.1777778212322989E-3</v>
      </c>
      <c r="F603" s="8">
        <f t="shared" si="67"/>
        <v>-1.6039122604074627E-2</v>
      </c>
      <c r="G603" s="8">
        <f t="shared" si="69"/>
        <v>1.7706988003969078E-2</v>
      </c>
      <c r="H603" s="8">
        <f t="shared" si="69"/>
        <v>-1.199670468879992E-2</v>
      </c>
      <c r="I603" s="8">
        <f t="shared" si="63"/>
        <v>6.8666643820631335E-3</v>
      </c>
      <c r="J603" s="9">
        <f t="shared" si="66"/>
        <v>-8.4109168673443604E-3</v>
      </c>
      <c r="K603" s="10">
        <f t="shared" si="68"/>
        <v>5.8189522761884543E-5</v>
      </c>
      <c r="L603" s="7"/>
    </row>
    <row r="604" spans="1:12" x14ac:dyDescent="0.25">
      <c r="A604" s="1">
        <v>42878</v>
      </c>
      <c r="B604" s="3">
        <v>303.86</v>
      </c>
      <c r="C604" s="6">
        <v>2523.4675999999999</v>
      </c>
      <c r="D604" s="8">
        <f t="shared" si="64"/>
        <v>-2.0911873690994121E-2</v>
      </c>
      <c r="E604" s="8">
        <f t="shared" si="65"/>
        <v>1.8613779246707818E-3</v>
      </c>
      <c r="F604" s="8">
        <f t="shared" si="67"/>
        <v>-8.4109168673443604E-3</v>
      </c>
      <c r="G604" s="8">
        <f t="shared" si="69"/>
        <v>-1.6039122604074627E-2</v>
      </c>
      <c r="H604" s="8">
        <f t="shared" si="69"/>
        <v>1.7706988003969078E-2</v>
      </c>
      <c r="I604" s="8">
        <f t="shared" si="63"/>
        <v>2.6595025259734894E-3</v>
      </c>
      <c r="J604" s="9">
        <f t="shared" si="66"/>
        <v>-2.3571376216967609E-2</v>
      </c>
      <c r="K604" s="10">
        <f t="shared" si="68"/>
        <v>2.2983952769157896E-4</v>
      </c>
      <c r="L604" s="7"/>
    </row>
    <row r="605" spans="1:12" x14ac:dyDescent="0.25">
      <c r="A605" s="1">
        <v>42879</v>
      </c>
      <c r="B605" s="3">
        <v>310.22000000000003</v>
      </c>
      <c r="C605" s="6">
        <v>2529.8469</v>
      </c>
      <c r="D605" s="8">
        <f t="shared" si="64"/>
        <v>2.0930691765944864E-2</v>
      </c>
      <c r="E605" s="8">
        <f t="shared" si="65"/>
        <v>2.5279896599426088E-3</v>
      </c>
      <c r="F605" s="8">
        <f t="shared" si="67"/>
        <v>-2.3571376216967609E-2</v>
      </c>
      <c r="G605" s="8">
        <f t="shared" si="69"/>
        <v>-8.4109168673443604E-3</v>
      </c>
      <c r="H605" s="8">
        <f t="shared" si="69"/>
        <v>-1.6039122604074627E-2</v>
      </c>
      <c r="I605" s="8">
        <f t="shared" si="63"/>
        <v>3.5051615396422399E-3</v>
      </c>
      <c r="J605" s="9">
        <f t="shared" si="66"/>
        <v>1.7425530226302624E-2</v>
      </c>
      <c r="K605" s="10">
        <f t="shared" si="68"/>
        <v>1.6807463379182523E-3</v>
      </c>
      <c r="L605" s="7"/>
    </row>
    <row r="606" spans="1:12" x14ac:dyDescent="0.25">
      <c r="A606" s="1">
        <v>42880</v>
      </c>
      <c r="B606" s="3">
        <v>316.83</v>
      </c>
      <c r="C606" s="6">
        <v>2541.4358999999999</v>
      </c>
      <c r="D606" s="8">
        <f t="shared" si="64"/>
        <v>2.1307459222487113E-2</v>
      </c>
      <c r="E606" s="8">
        <f t="shared" si="65"/>
        <v>4.5809096194713295E-3</v>
      </c>
      <c r="F606" s="8">
        <f t="shared" si="67"/>
        <v>1.7425530226302624E-2</v>
      </c>
      <c r="G606" s="8">
        <f t="shared" si="69"/>
        <v>-2.3571376216967609E-2</v>
      </c>
      <c r="H606" s="8">
        <f t="shared" si="69"/>
        <v>-8.4109168673443604E-3</v>
      </c>
      <c r="I606" s="8">
        <f t="shared" si="63"/>
        <v>6.1094815302106991E-3</v>
      </c>
      <c r="J606" s="9">
        <f t="shared" si="66"/>
        <v>1.5197977692276415E-2</v>
      </c>
      <c r="K606" s="10">
        <f t="shared" si="68"/>
        <v>4.9619902918465863E-6</v>
      </c>
      <c r="L606" s="7"/>
    </row>
    <row r="607" spans="1:12" x14ac:dyDescent="0.25">
      <c r="A607" s="1">
        <v>42881</v>
      </c>
      <c r="B607" s="3">
        <v>325.14</v>
      </c>
      <c r="C607" s="6">
        <v>2542.5547000000001</v>
      </c>
      <c r="D607" s="8">
        <f t="shared" si="64"/>
        <v>2.6228576839314455E-2</v>
      </c>
      <c r="E607" s="8">
        <f t="shared" si="65"/>
        <v>4.4022357597151007E-4</v>
      </c>
      <c r="F607" s="8">
        <f t="shared" si="67"/>
        <v>1.5197977692276415E-2</v>
      </c>
      <c r="G607" s="8">
        <f t="shared" si="69"/>
        <v>1.7425530226302624E-2</v>
      </c>
      <c r="H607" s="8">
        <f t="shared" si="69"/>
        <v>-2.3571376216967609E-2</v>
      </c>
      <c r="I607" s="8">
        <f t="shared" si="63"/>
        <v>8.5663599782571649E-4</v>
      </c>
      <c r="J607" s="9">
        <f t="shared" si="66"/>
        <v>2.5371940841488739E-2</v>
      </c>
      <c r="K607" s="10">
        <f t="shared" si="68"/>
        <v>1.0350952616153035E-4</v>
      </c>
      <c r="L607" s="7"/>
    </row>
    <row r="608" spans="1:12" x14ac:dyDescent="0.25">
      <c r="A608" s="1">
        <v>42885</v>
      </c>
      <c r="B608" s="3">
        <v>335.1</v>
      </c>
      <c r="C608" s="6">
        <v>2539.8883999999998</v>
      </c>
      <c r="D608" s="8">
        <f t="shared" si="64"/>
        <v>3.0632958110352604E-2</v>
      </c>
      <c r="E608" s="8">
        <f t="shared" si="65"/>
        <v>-1.0486696707057153E-3</v>
      </c>
      <c r="F608" s="8">
        <f t="shared" si="67"/>
        <v>2.5371940841488739E-2</v>
      </c>
      <c r="G608" s="8">
        <f t="shared" si="69"/>
        <v>1.5197977692276415E-2</v>
      </c>
      <c r="H608" s="8">
        <f t="shared" si="69"/>
        <v>1.7425530226302624E-2</v>
      </c>
      <c r="I608" s="8">
        <f t="shared" si="63"/>
        <v>-1.0321636254357895E-3</v>
      </c>
      <c r="J608" s="9">
        <f t="shared" si="66"/>
        <v>3.1665121735788393E-2</v>
      </c>
      <c r="K608" s="10">
        <f t="shared" si="68"/>
        <v>3.9604125768378197E-5</v>
      </c>
      <c r="L608" s="7"/>
    </row>
    <row r="609" spans="1:12" x14ac:dyDescent="0.25">
      <c r="A609" s="1">
        <v>42886</v>
      </c>
      <c r="B609" s="3">
        <v>341.01</v>
      </c>
      <c r="C609" s="6">
        <v>2539.1127000000001</v>
      </c>
      <c r="D609" s="8">
        <f t="shared" si="64"/>
        <v>1.7636526410026665E-2</v>
      </c>
      <c r="E609" s="8">
        <f t="shared" si="65"/>
        <v>-3.0540711946225318E-4</v>
      </c>
      <c r="F609" s="8">
        <f t="shared" si="67"/>
        <v>3.1665121735788393E-2</v>
      </c>
      <c r="G609" s="8">
        <f t="shared" si="69"/>
        <v>2.5371940841488739E-2</v>
      </c>
      <c r="H609" s="8">
        <f t="shared" si="69"/>
        <v>1.5197977692276415E-2</v>
      </c>
      <c r="I609" s="8">
        <f t="shared" si="63"/>
        <v>-8.92659194343192E-5</v>
      </c>
      <c r="J609" s="9">
        <f t="shared" si="66"/>
        <v>1.7725792329460983E-2</v>
      </c>
      <c r="K609" s="10">
        <f t="shared" si="68"/>
        <v>1.9430490429810405E-4</v>
      </c>
      <c r="L609" s="7"/>
    </row>
    <row r="610" spans="1:12" x14ac:dyDescent="0.25">
      <c r="A610" s="1">
        <v>42887</v>
      </c>
      <c r="B610" s="3">
        <v>340.37</v>
      </c>
      <c r="C610" s="6">
        <v>2558.6430999999998</v>
      </c>
      <c r="D610" s="8">
        <f t="shared" si="64"/>
        <v>-1.8767778071023811E-3</v>
      </c>
      <c r="E610" s="8">
        <f t="shared" si="65"/>
        <v>7.691820847495201E-3</v>
      </c>
      <c r="F610" s="8">
        <f t="shared" si="67"/>
        <v>1.7725792329460983E-2</v>
      </c>
      <c r="G610" s="8">
        <f t="shared" si="69"/>
        <v>3.1665121735788393E-2</v>
      </c>
      <c r="H610" s="8">
        <f t="shared" si="69"/>
        <v>2.5371940841488739E-2</v>
      </c>
      <c r="I610" s="8">
        <f t="shared" si="63"/>
        <v>1.0055961889769547E-2</v>
      </c>
      <c r="J610" s="9">
        <f t="shared" si="66"/>
        <v>-1.1932739696871928E-2</v>
      </c>
      <c r="K610" s="10">
        <f t="shared" si="68"/>
        <v>8.7962852195701486E-4</v>
      </c>
      <c r="L610" s="7"/>
    </row>
    <row r="611" spans="1:12" x14ac:dyDescent="0.25">
      <c r="A611" s="1">
        <v>42888</v>
      </c>
      <c r="B611" s="3">
        <v>339.85</v>
      </c>
      <c r="C611" s="6">
        <v>2568.1713</v>
      </c>
      <c r="D611" s="8">
        <f t="shared" si="64"/>
        <v>-1.5277492140904902E-3</v>
      </c>
      <c r="E611" s="8">
        <f t="shared" si="65"/>
        <v>3.7239269517503892E-3</v>
      </c>
      <c r="F611" s="8">
        <f t="shared" si="67"/>
        <v>-1.1932739696871928E-2</v>
      </c>
      <c r="G611" s="8">
        <f t="shared" si="69"/>
        <v>1.7725792329460983E-2</v>
      </c>
      <c r="H611" s="8">
        <f t="shared" si="69"/>
        <v>3.1665121735788393E-2</v>
      </c>
      <c r="I611" s="8">
        <f t="shared" si="63"/>
        <v>5.0223192749278929E-3</v>
      </c>
      <c r="J611" s="9">
        <f t="shared" si="66"/>
        <v>-6.5500684890183831E-3</v>
      </c>
      <c r="K611" s="10">
        <f t="shared" si="68"/>
        <v>2.8973149331855538E-5</v>
      </c>
      <c r="L611" s="7"/>
    </row>
    <row r="612" spans="1:12" x14ac:dyDescent="0.25">
      <c r="A612" s="1">
        <v>42891</v>
      </c>
      <c r="B612" s="3">
        <v>347.32</v>
      </c>
      <c r="C612" s="6">
        <v>2565.1424999999999</v>
      </c>
      <c r="D612" s="8">
        <f t="shared" si="64"/>
        <v>2.1980285420038159E-2</v>
      </c>
      <c r="E612" s="8">
        <f t="shared" si="65"/>
        <v>-1.1793605823723352E-3</v>
      </c>
      <c r="F612" s="8">
        <f t="shared" si="67"/>
        <v>-6.5500684890183831E-3</v>
      </c>
      <c r="G612" s="8">
        <f t="shared" si="69"/>
        <v>-1.1932739696871928E-2</v>
      </c>
      <c r="H612" s="8">
        <f t="shared" si="69"/>
        <v>1.7725792329460983E-2</v>
      </c>
      <c r="I612" s="8">
        <f t="shared" si="63"/>
        <v>-1.1979572075280645E-3</v>
      </c>
      <c r="J612" s="9">
        <f t="shared" si="66"/>
        <v>2.3178242627566223E-2</v>
      </c>
      <c r="K612" s="10">
        <f t="shared" si="68"/>
        <v>8.8377248184444792E-4</v>
      </c>
      <c r="L612" s="7"/>
    </row>
    <row r="613" spans="1:12" x14ac:dyDescent="0.25">
      <c r="A613" s="1">
        <v>42892</v>
      </c>
      <c r="B613" s="3">
        <v>352.85</v>
      </c>
      <c r="C613" s="6">
        <v>2558.0203000000001</v>
      </c>
      <c r="D613" s="8">
        <f t="shared" si="64"/>
        <v>1.5921916388345059E-2</v>
      </c>
      <c r="E613" s="8">
        <f t="shared" si="65"/>
        <v>-2.7765319080712558E-3</v>
      </c>
      <c r="F613" s="8">
        <f t="shared" si="67"/>
        <v>2.3178242627566223E-2</v>
      </c>
      <c r="G613" s="8">
        <f t="shared" si="69"/>
        <v>-6.5500684890183831E-3</v>
      </c>
      <c r="H613" s="8">
        <f t="shared" si="69"/>
        <v>-1.1932739696871928E-2</v>
      </c>
      <c r="I613" s="8">
        <f t="shared" si="63"/>
        <v>-3.2241176491827474E-3</v>
      </c>
      <c r="J613" s="9">
        <f t="shared" si="66"/>
        <v>1.9146034037527807E-2</v>
      </c>
      <c r="K613" s="10">
        <f t="shared" si="68"/>
        <v>1.6258706113579594E-5</v>
      </c>
      <c r="L613" s="7"/>
    </row>
    <row r="614" spans="1:12" x14ac:dyDescent="0.25">
      <c r="A614" s="1">
        <v>42893</v>
      </c>
      <c r="B614" s="3">
        <v>359.65</v>
      </c>
      <c r="C614" s="6">
        <v>2562.5666000000001</v>
      </c>
      <c r="D614" s="8">
        <f t="shared" si="64"/>
        <v>1.927164517500346E-2</v>
      </c>
      <c r="E614" s="8">
        <f t="shared" si="65"/>
        <v>1.7772728386868941E-3</v>
      </c>
      <c r="F614" s="8">
        <f t="shared" si="67"/>
        <v>1.9146034037527807E-2</v>
      </c>
      <c r="G614" s="8">
        <f t="shared" si="69"/>
        <v>2.3178242627566223E-2</v>
      </c>
      <c r="H614" s="8">
        <f t="shared" si="69"/>
        <v>-6.5500684890183831E-3</v>
      </c>
      <c r="I614" s="8">
        <f t="shared" si="63"/>
        <v>2.5528073985187391E-3</v>
      </c>
      <c r="J614" s="9">
        <f t="shared" si="66"/>
        <v>1.6718837776484721E-2</v>
      </c>
      <c r="K614" s="10">
        <f t="shared" si="68"/>
        <v>5.8912816896215365E-6</v>
      </c>
      <c r="L614" s="7"/>
    </row>
    <row r="615" spans="1:12" x14ac:dyDescent="0.25">
      <c r="A615" s="1">
        <v>42894</v>
      </c>
      <c r="B615" s="3">
        <v>370</v>
      </c>
      <c r="C615" s="6">
        <v>2563.3179</v>
      </c>
      <c r="D615" s="8">
        <f t="shared" si="64"/>
        <v>2.8777978590296183E-2</v>
      </c>
      <c r="E615" s="8">
        <f t="shared" si="65"/>
        <v>2.9318262401445416E-4</v>
      </c>
      <c r="F615" s="8">
        <f t="shared" si="67"/>
        <v>1.6718837776484721E-2</v>
      </c>
      <c r="G615" s="8">
        <f t="shared" si="69"/>
        <v>1.9146034037527807E-2</v>
      </c>
      <c r="H615" s="8">
        <f t="shared" si="69"/>
        <v>2.3178242627566223E-2</v>
      </c>
      <c r="I615" s="8">
        <f t="shared" si="63"/>
        <v>6.7010086827206002E-4</v>
      </c>
      <c r="J615" s="9">
        <f t="shared" si="66"/>
        <v>2.8107877722024124E-2</v>
      </c>
      <c r="K615" s="10">
        <f t="shared" si="68"/>
        <v>1.2971023088109219E-4</v>
      </c>
      <c r="L615" s="7"/>
    </row>
    <row r="616" spans="1:12" x14ac:dyDescent="0.25">
      <c r="A616" s="1">
        <v>42895</v>
      </c>
      <c r="B616" s="3">
        <v>357.32</v>
      </c>
      <c r="C616" s="6">
        <v>2561.1967</v>
      </c>
      <c r="D616" s="8">
        <f t="shared" si="64"/>
        <v>-3.4270270270270298E-2</v>
      </c>
      <c r="E616" s="8">
        <f t="shared" si="65"/>
        <v>-8.2752123722151794E-4</v>
      </c>
      <c r="F616" s="8">
        <f t="shared" si="67"/>
        <v>2.8107877722024124E-2</v>
      </c>
      <c r="G616" s="8">
        <f t="shared" si="69"/>
        <v>1.6718837776484721E-2</v>
      </c>
      <c r="H616" s="8">
        <f t="shared" si="69"/>
        <v>1.9146034037527807E-2</v>
      </c>
      <c r="I616" s="8">
        <f t="shared" si="63"/>
        <v>-7.5161625994667875E-4</v>
      </c>
      <c r="J616" s="9">
        <f t="shared" si="66"/>
        <v>-3.3518654010323619E-2</v>
      </c>
      <c r="K616" s="10">
        <f t="shared" si="68"/>
        <v>3.7978294133580635E-3</v>
      </c>
      <c r="L616" s="7"/>
    </row>
    <row r="617" spans="1:12" x14ac:dyDescent="0.25">
      <c r="A617" s="1">
        <v>42898</v>
      </c>
      <c r="B617" s="3">
        <v>359.01</v>
      </c>
      <c r="C617" s="6">
        <v>2558.8759</v>
      </c>
      <c r="D617" s="8">
        <f t="shared" si="64"/>
        <v>4.7296540915706675E-3</v>
      </c>
      <c r="E617" s="8">
        <f t="shared" si="65"/>
        <v>-9.0613891545310299E-4</v>
      </c>
      <c r="F617" s="8">
        <f t="shared" si="67"/>
        <v>-3.3518654010323619E-2</v>
      </c>
      <c r="G617" s="8">
        <f t="shared" si="69"/>
        <v>2.8107877722024124E-2</v>
      </c>
      <c r="H617" s="8">
        <f t="shared" si="69"/>
        <v>1.6718837776484721E-2</v>
      </c>
      <c r="I617" s="8">
        <f t="shared" si="63"/>
        <v>-8.5135010007047899E-4</v>
      </c>
      <c r="J617" s="9">
        <f t="shared" si="66"/>
        <v>5.5810041916411462E-3</v>
      </c>
      <c r="K617" s="10">
        <f t="shared" si="68"/>
        <v>1.5287832715104707E-3</v>
      </c>
      <c r="L617" s="7"/>
    </row>
    <row r="618" spans="1:12" x14ac:dyDescent="0.25">
      <c r="A618" s="1">
        <v>42899</v>
      </c>
      <c r="B618" s="3">
        <v>375.95</v>
      </c>
      <c r="C618" s="6">
        <v>2571.0817999999999</v>
      </c>
      <c r="D618" s="8">
        <f t="shared" si="64"/>
        <v>4.7185315172279418E-2</v>
      </c>
      <c r="E618" s="8">
        <f t="shared" si="65"/>
        <v>4.770024212584989E-3</v>
      </c>
      <c r="F618" s="8">
        <f t="shared" si="67"/>
        <v>5.5810041916411462E-3</v>
      </c>
      <c r="G618" s="8">
        <f t="shared" si="69"/>
        <v>-3.3518654010323619E-2</v>
      </c>
      <c r="H618" s="8">
        <f t="shared" si="69"/>
        <v>2.8107877722024124E-2</v>
      </c>
      <c r="I618" s="8">
        <f t="shared" si="63"/>
        <v>6.3493909884767621E-3</v>
      </c>
      <c r="J618" s="9">
        <f t="shared" si="66"/>
        <v>4.0835924183802656E-2</v>
      </c>
      <c r="K618" s="10">
        <f t="shared" si="68"/>
        <v>1.2429093836537092E-3</v>
      </c>
      <c r="L618" s="7"/>
    </row>
    <row r="619" spans="1:12" x14ac:dyDescent="0.25">
      <c r="A619" s="1">
        <v>42900</v>
      </c>
      <c r="B619" s="3">
        <v>380.66</v>
      </c>
      <c r="C619" s="6">
        <v>2568.7049000000002</v>
      </c>
      <c r="D619" s="8">
        <f t="shared" si="64"/>
        <v>1.2528261736933111E-2</v>
      </c>
      <c r="E619" s="8">
        <f t="shared" si="65"/>
        <v>-9.2447467054523891E-4</v>
      </c>
      <c r="F619" s="8">
        <f t="shared" si="67"/>
        <v>4.0835924183802656E-2</v>
      </c>
      <c r="G619" s="8">
        <f t="shared" si="69"/>
        <v>5.5810041916411462E-3</v>
      </c>
      <c r="H619" s="8">
        <f t="shared" si="69"/>
        <v>-3.3518654010323619E-2</v>
      </c>
      <c r="I619" s="8">
        <f t="shared" si="63"/>
        <v>-8.7461071152635818E-4</v>
      </c>
      <c r="J619" s="9">
        <f t="shared" si="66"/>
        <v>1.3402872448459469E-2</v>
      </c>
      <c r="K619" s="10">
        <f t="shared" si="68"/>
        <v>7.5257232751401598E-4</v>
      </c>
      <c r="L619" s="7"/>
    </row>
    <row r="620" spans="1:12" x14ac:dyDescent="0.25">
      <c r="A620" s="1">
        <v>42901</v>
      </c>
      <c r="B620" s="3">
        <v>375.34</v>
      </c>
      <c r="C620" s="6">
        <v>2563.4254999999998</v>
      </c>
      <c r="D620" s="8">
        <f t="shared" si="64"/>
        <v>-1.3975726369989117E-2</v>
      </c>
      <c r="E620" s="8">
        <f t="shared" si="65"/>
        <v>-2.0552769607752319E-3</v>
      </c>
      <c r="F620" s="8">
        <f t="shared" si="67"/>
        <v>1.3402872448459469E-2</v>
      </c>
      <c r="G620" s="8">
        <f t="shared" si="69"/>
        <v>4.0835924183802656E-2</v>
      </c>
      <c r="H620" s="8">
        <f t="shared" si="69"/>
        <v>5.5810041916411462E-3</v>
      </c>
      <c r="I620" s="8">
        <f t="shared" si="63"/>
        <v>-2.3091386365715364E-3</v>
      </c>
      <c r="J620" s="9">
        <f t="shared" si="66"/>
        <v>-1.1666587733417579E-2</v>
      </c>
      <c r="K620" s="10">
        <f t="shared" si="68"/>
        <v>6.2847783381071894E-4</v>
      </c>
      <c r="L620" s="7"/>
    </row>
    <row r="621" spans="1:12" x14ac:dyDescent="0.25">
      <c r="A621" s="1">
        <v>42902</v>
      </c>
      <c r="B621" s="3">
        <v>371.4</v>
      </c>
      <c r="C621" s="6">
        <v>2564.1712000000002</v>
      </c>
      <c r="D621" s="8">
        <f t="shared" si="64"/>
        <v>-1.0497149251345483E-2</v>
      </c>
      <c r="E621" s="8">
        <f t="shared" si="65"/>
        <v>2.9089981355046035E-4</v>
      </c>
      <c r="F621" s="8">
        <f t="shared" si="67"/>
        <v>-1.1666587733417579E-2</v>
      </c>
      <c r="G621" s="8">
        <f t="shared" si="69"/>
        <v>1.3402872448459469E-2</v>
      </c>
      <c r="H621" s="8">
        <f t="shared" si="69"/>
        <v>4.0835924183802656E-2</v>
      </c>
      <c r="I621" s="8">
        <f t="shared" si="63"/>
        <v>6.672049107855233E-4</v>
      </c>
      <c r="J621" s="9">
        <f t="shared" si="66"/>
        <v>-1.1164354162131006E-2</v>
      </c>
      <c r="K621" s="10">
        <f t="shared" si="68"/>
        <v>2.5223856012726533E-7</v>
      </c>
      <c r="L621" s="7"/>
    </row>
    <row r="622" spans="1:12" x14ac:dyDescent="0.25">
      <c r="A622" s="1">
        <v>42905</v>
      </c>
      <c r="B622" s="3">
        <v>369.8</v>
      </c>
      <c r="C622" s="6">
        <v>2585.6071000000002</v>
      </c>
      <c r="D622" s="8">
        <f t="shared" si="64"/>
        <v>-4.3080236941301919E-3</v>
      </c>
      <c r="E622" s="8">
        <f t="shared" si="65"/>
        <v>8.3597772254833114E-3</v>
      </c>
      <c r="F622" s="8">
        <f t="shared" si="67"/>
        <v>-1.1164354162131006E-2</v>
      </c>
      <c r="G622" s="8">
        <f t="shared" si="69"/>
        <v>-1.1666587733417579E-2</v>
      </c>
      <c r="H622" s="8">
        <f t="shared" si="69"/>
        <v>1.3402872448459469E-2</v>
      </c>
      <c r="I622" s="8">
        <f t="shared" si="63"/>
        <v>1.0903326707841403E-2</v>
      </c>
      <c r="J622" s="9">
        <f t="shared" si="66"/>
        <v>-1.5211350401971595E-2</v>
      </c>
      <c r="K622" s="10">
        <f t="shared" si="68"/>
        <v>1.6378178565283865E-5</v>
      </c>
      <c r="L622" s="7"/>
    </row>
    <row r="623" spans="1:12" x14ac:dyDescent="0.25">
      <c r="A623" s="1">
        <v>42906</v>
      </c>
      <c r="B623" s="3">
        <v>372.24</v>
      </c>
      <c r="C623" s="6">
        <v>2568.3180000000002</v>
      </c>
      <c r="D623" s="8">
        <f t="shared" si="64"/>
        <v>6.5981611681991126E-3</v>
      </c>
      <c r="E623" s="8">
        <f t="shared" si="65"/>
        <v>-6.6866694479605915E-3</v>
      </c>
      <c r="F623" s="8">
        <f t="shared" si="67"/>
        <v>-1.5211350401971595E-2</v>
      </c>
      <c r="G623" s="8">
        <f t="shared" si="69"/>
        <v>-1.1164354162131006E-2</v>
      </c>
      <c r="H623" s="8">
        <f t="shared" si="69"/>
        <v>-1.1666587733417579E-2</v>
      </c>
      <c r="I623" s="8">
        <f t="shared" si="63"/>
        <v>-8.1844909524574124E-3</v>
      </c>
      <c r="J623" s="9">
        <f t="shared" si="66"/>
        <v>1.4782652120656525E-2</v>
      </c>
      <c r="K623" s="10">
        <f t="shared" si="68"/>
        <v>8.9964018732742207E-4</v>
      </c>
      <c r="L623" s="7"/>
    </row>
    <row r="624" spans="1:12" x14ac:dyDescent="0.25">
      <c r="A624" s="1">
        <v>42907</v>
      </c>
      <c r="B624" s="3">
        <v>376.4</v>
      </c>
      <c r="C624" s="6">
        <v>2567.0455000000002</v>
      </c>
      <c r="D624" s="8">
        <f t="shared" si="64"/>
        <v>1.1175585643670605E-2</v>
      </c>
      <c r="E624" s="8">
        <f t="shared" si="65"/>
        <v>-4.9546045310588926E-4</v>
      </c>
      <c r="F624" s="8">
        <f t="shared" si="67"/>
        <v>1.4782652120656525E-2</v>
      </c>
      <c r="G624" s="8">
        <f t="shared" si="69"/>
        <v>-1.5211350401971595E-2</v>
      </c>
      <c r="H624" s="8">
        <f t="shared" si="69"/>
        <v>-1.1164354162131006E-2</v>
      </c>
      <c r="I624" s="8">
        <f t="shared" si="63"/>
        <v>-3.3036625741141403E-4</v>
      </c>
      <c r="J624" s="9">
        <f t="shared" si="66"/>
        <v>1.1505951901082018E-2</v>
      </c>
      <c r="K624" s="10">
        <f t="shared" si="68"/>
        <v>1.0736764328959619E-5</v>
      </c>
      <c r="L624" s="7"/>
    </row>
    <row r="625" spans="1:12" x14ac:dyDescent="0.25">
      <c r="A625" s="1">
        <v>42908</v>
      </c>
      <c r="B625" s="3">
        <v>382.61</v>
      </c>
      <c r="C625" s="6">
        <v>2565.9045999999998</v>
      </c>
      <c r="D625" s="8">
        <f t="shared" si="64"/>
        <v>1.6498405951115958E-2</v>
      </c>
      <c r="E625" s="8">
        <f t="shared" si="65"/>
        <v>-4.4444089518491658E-4</v>
      </c>
      <c r="F625" s="8">
        <f t="shared" si="67"/>
        <v>1.1505951901082018E-2</v>
      </c>
      <c r="G625" s="8">
        <f t="shared" si="69"/>
        <v>1.4782652120656525E-2</v>
      </c>
      <c r="H625" s="8">
        <f t="shared" si="69"/>
        <v>-1.5211350401971595E-2</v>
      </c>
      <c r="I625" s="8">
        <f t="shared" si="63"/>
        <v>-2.6564320087585521E-4</v>
      </c>
      <c r="J625" s="9">
        <f t="shared" si="66"/>
        <v>1.6764049151991811E-2</v>
      </c>
      <c r="K625" s="10">
        <f t="shared" si="68"/>
        <v>2.7647586700025119E-5</v>
      </c>
      <c r="L625" s="7"/>
    </row>
    <row r="626" spans="1:12" x14ac:dyDescent="0.25">
      <c r="A626" s="1">
        <v>42909</v>
      </c>
      <c r="B626" s="3">
        <v>383.45</v>
      </c>
      <c r="C626" s="6">
        <v>2569.9097000000002</v>
      </c>
      <c r="D626" s="8">
        <f t="shared" si="64"/>
        <v>2.1954470609759635E-3</v>
      </c>
      <c r="E626" s="8">
        <f t="shared" si="65"/>
        <v>1.5608920144576377E-3</v>
      </c>
      <c r="F626" s="8">
        <f t="shared" si="67"/>
        <v>1.6764049151991811E-2</v>
      </c>
      <c r="G626" s="8">
        <f t="shared" si="69"/>
        <v>1.1505951901082018E-2</v>
      </c>
      <c r="H626" s="8">
        <f t="shared" si="69"/>
        <v>1.4782652120656525E-2</v>
      </c>
      <c r="I626" s="8">
        <f t="shared" si="63"/>
        <v>2.2783081889902303E-3</v>
      </c>
      <c r="J626" s="9">
        <f t="shared" si="66"/>
        <v>-8.2861128014266767E-5</v>
      </c>
      <c r="K626" s="10">
        <f t="shared" si="68"/>
        <v>2.8381838598257443E-4</v>
      </c>
      <c r="L626" s="7"/>
    </row>
    <row r="627" spans="1:12" x14ac:dyDescent="0.25">
      <c r="A627" s="1">
        <v>42912</v>
      </c>
      <c r="B627" s="3">
        <v>377.49</v>
      </c>
      <c r="C627" s="6">
        <v>2570.7501000000002</v>
      </c>
      <c r="D627" s="8">
        <f t="shared" si="64"/>
        <v>-1.5543095579606203E-2</v>
      </c>
      <c r="E627" s="8">
        <f t="shared" si="65"/>
        <v>3.2701538112411832E-4</v>
      </c>
      <c r="F627" s="8">
        <f t="shared" si="67"/>
        <v>-8.2861128014266767E-5</v>
      </c>
      <c r="G627" s="8">
        <f t="shared" si="69"/>
        <v>1.6764049151991811E-2</v>
      </c>
      <c r="H627" s="8">
        <f t="shared" si="69"/>
        <v>1.1505951901082018E-2</v>
      </c>
      <c r="I627" s="8">
        <f t="shared" si="63"/>
        <v>7.1302086876587996E-4</v>
      </c>
      <c r="J627" s="9">
        <f t="shared" si="66"/>
        <v>-1.6256116448372084E-2</v>
      </c>
      <c r="K627" s="10">
        <f t="shared" si="68"/>
        <v>2.6157418765748248E-4</v>
      </c>
      <c r="L627" s="7"/>
    </row>
    <row r="628" spans="1:12" x14ac:dyDescent="0.25">
      <c r="A628" s="1">
        <v>42913</v>
      </c>
      <c r="B628" s="3">
        <v>362.37</v>
      </c>
      <c r="C628" s="6">
        <v>2549.9971</v>
      </c>
      <c r="D628" s="8">
        <f t="shared" si="64"/>
        <v>-4.0054041166653453E-2</v>
      </c>
      <c r="E628" s="8">
        <f t="shared" si="65"/>
        <v>-8.0727411038514774E-3</v>
      </c>
      <c r="F628" s="8">
        <f t="shared" si="67"/>
        <v>-1.6256116448372084E-2</v>
      </c>
      <c r="G628" s="8">
        <f t="shared" si="69"/>
        <v>-8.2861128014266767E-5</v>
      </c>
      <c r="H628" s="8">
        <f t="shared" si="69"/>
        <v>1.6764049151991811E-2</v>
      </c>
      <c r="I628" s="8">
        <f t="shared" si="63"/>
        <v>-9.9428518203724166E-3</v>
      </c>
      <c r="J628" s="9">
        <f t="shared" si="66"/>
        <v>-3.0111189346281035E-2</v>
      </c>
      <c r="K628" s="10">
        <f t="shared" si="68"/>
        <v>1.9196304500637115E-4</v>
      </c>
      <c r="L628" s="7"/>
    </row>
    <row r="629" spans="1:12" x14ac:dyDescent="0.25">
      <c r="A629" s="1">
        <v>42914</v>
      </c>
      <c r="B629" s="3">
        <v>371.24</v>
      </c>
      <c r="C629" s="6">
        <v>2572.962</v>
      </c>
      <c r="D629" s="8">
        <f t="shared" si="64"/>
        <v>2.4477743742583602E-2</v>
      </c>
      <c r="E629" s="8">
        <f t="shared" si="65"/>
        <v>9.005853379205675E-3</v>
      </c>
      <c r="F629" s="8">
        <f t="shared" si="67"/>
        <v>-3.0111189346281035E-2</v>
      </c>
      <c r="G629" s="8">
        <f t="shared" si="69"/>
        <v>-1.6256116448372084E-2</v>
      </c>
      <c r="H629" s="8">
        <f t="shared" si="69"/>
        <v>-8.2861128014266767E-5</v>
      </c>
      <c r="I629" s="8">
        <f t="shared" si="63"/>
        <v>1.1722934425501763E-2</v>
      </c>
      <c r="J629" s="9">
        <f t="shared" si="66"/>
        <v>1.2754809317081839E-2</v>
      </c>
      <c r="K629" s="10">
        <f t="shared" si="68"/>
        <v>1.8374938414074276E-3</v>
      </c>
      <c r="L629" s="7"/>
    </row>
    <row r="630" spans="1:12" x14ac:dyDescent="0.25">
      <c r="A630" s="1">
        <v>42915</v>
      </c>
      <c r="B630" s="3">
        <v>360.75</v>
      </c>
      <c r="C630" s="6">
        <v>2550.9191999999998</v>
      </c>
      <c r="D630" s="8">
        <f t="shared" si="64"/>
        <v>-2.8256653377868757E-2</v>
      </c>
      <c r="E630" s="8">
        <f t="shared" si="65"/>
        <v>-8.5670911579728282E-3</v>
      </c>
      <c r="F630" s="8">
        <f t="shared" si="67"/>
        <v>1.2754809317081839E-2</v>
      </c>
      <c r="G630" s="8">
        <f t="shared" si="69"/>
        <v>-3.0111189346281035E-2</v>
      </c>
      <c r="H630" s="8">
        <f t="shared" si="69"/>
        <v>-1.6256116448372084E-2</v>
      </c>
      <c r="I630" s="8">
        <f t="shared" si="63"/>
        <v>-1.0569980862745012E-2</v>
      </c>
      <c r="J630" s="9">
        <f t="shared" si="66"/>
        <v>-1.7686672515123743E-2</v>
      </c>
      <c r="K630" s="10">
        <f t="shared" si="68"/>
        <v>9.2668381614050249E-4</v>
      </c>
      <c r="L630" s="7"/>
    </row>
    <row r="631" spans="1:12" x14ac:dyDescent="0.25">
      <c r="A631" s="1">
        <v>42916</v>
      </c>
      <c r="B631" s="3">
        <v>361.61</v>
      </c>
      <c r="C631" s="6">
        <v>2554.9589999999998</v>
      </c>
      <c r="D631" s="8">
        <f t="shared" si="64"/>
        <v>2.3839223839223767E-3</v>
      </c>
      <c r="E631" s="8">
        <f t="shared" si="65"/>
        <v>1.5836644296691738E-3</v>
      </c>
      <c r="F631" s="8">
        <f t="shared" si="67"/>
        <v>-1.7686672515123743E-2</v>
      </c>
      <c r="G631" s="8">
        <f t="shared" si="69"/>
        <v>1.2754809317081839E-2</v>
      </c>
      <c r="H631" s="8">
        <f t="shared" si="69"/>
        <v>-3.0111189346281035E-2</v>
      </c>
      <c r="I631" s="8">
        <f t="shared" si="63"/>
        <v>2.3071971166338306E-3</v>
      </c>
      <c r="J631" s="9">
        <f t="shared" si="66"/>
        <v>7.6725267288546041E-5</v>
      </c>
      <c r="K631" s="10">
        <f t="shared" si="68"/>
        <v>3.1553830077620979E-4</v>
      </c>
      <c r="L631" s="7"/>
    </row>
    <row r="632" spans="1:12" x14ac:dyDescent="0.25">
      <c r="A632" s="1">
        <v>42919</v>
      </c>
      <c r="B632" s="3">
        <v>352.62</v>
      </c>
      <c r="C632" s="6">
        <v>2561.0956000000001</v>
      </c>
      <c r="D632" s="8">
        <f t="shared" si="64"/>
        <v>-2.4861038135007396E-2</v>
      </c>
      <c r="E632" s="8">
        <f t="shared" si="65"/>
        <v>2.4018389336188939E-3</v>
      </c>
      <c r="F632" s="8">
        <f t="shared" si="67"/>
        <v>7.6725267288546041E-5</v>
      </c>
      <c r="G632" s="8">
        <f t="shared" si="69"/>
        <v>-1.7686672515123743E-2</v>
      </c>
      <c r="H632" s="8">
        <f t="shared" si="69"/>
        <v>1.2754809317081839E-2</v>
      </c>
      <c r="I632" s="8">
        <f t="shared" si="63"/>
        <v>3.3451276051166081E-3</v>
      </c>
      <c r="J632" s="9">
        <f t="shared" si="66"/>
        <v>-2.8206165740124006E-2</v>
      </c>
      <c r="K632" s="10">
        <f t="shared" si="68"/>
        <v>7.9992192373717777E-4</v>
      </c>
      <c r="L632" s="7"/>
    </row>
    <row r="633" spans="1:12" x14ac:dyDescent="0.25">
      <c r="A633" s="1">
        <v>42921</v>
      </c>
      <c r="B633" s="3">
        <v>327.08999999999997</v>
      </c>
      <c r="C633" s="6">
        <v>2565.3224</v>
      </c>
      <c r="D633" s="8">
        <f t="shared" si="64"/>
        <v>-7.2400884805172816E-2</v>
      </c>
      <c r="E633" s="8">
        <f t="shared" si="65"/>
        <v>1.6503874357520765E-3</v>
      </c>
      <c r="F633" s="8">
        <f t="shared" si="67"/>
        <v>-2.8206165740124006E-2</v>
      </c>
      <c r="G633" s="8">
        <f t="shared" si="69"/>
        <v>7.6725267288546041E-5</v>
      </c>
      <c r="H633" s="8">
        <f t="shared" si="69"/>
        <v>-1.7686672515123743E-2</v>
      </c>
      <c r="I633" s="8">
        <f t="shared" si="63"/>
        <v>2.3918414583510867E-3</v>
      </c>
      <c r="J633" s="9">
        <f t="shared" si="66"/>
        <v>-7.4792726263523901E-2</v>
      </c>
      <c r="K633" s="10">
        <f t="shared" si="68"/>
        <v>2.1703076214004014E-3</v>
      </c>
      <c r="L633" s="7"/>
    </row>
    <row r="634" spans="1:12" x14ac:dyDescent="0.25">
      <c r="A634" s="1">
        <v>42922</v>
      </c>
      <c r="B634" s="3">
        <v>308.83</v>
      </c>
      <c r="C634" s="6">
        <v>2542.2141999999999</v>
      </c>
      <c r="D634" s="8">
        <f t="shared" si="64"/>
        <v>-5.5825613745452252E-2</v>
      </c>
      <c r="E634" s="8">
        <f t="shared" si="65"/>
        <v>-9.0079126116857644E-3</v>
      </c>
      <c r="F634" s="8">
        <f t="shared" si="67"/>
        <v>-7.4792726263523901E-2</v>
      </c>
      <c r="G634" s="8">
        <f t="shared" si="69"/>
        <v>-2.8206165740124006E-2</v>
      </c>
      <c r="H634" s="8">
        <f t="shared" si="69"/>
        <v>7.6725267288546041E-5</v>
      </c>
      <c r="I634" s="8">
        <f t="shared" si="63"/>
        <v>-1.1129203894723131E-2</v>
      </c>
      <c r="J634" s="9">
        <f t="shared" si="66"/>
        <v>-4.4696409850729119E-2</v>
      </c>
      <c r="K634" s="10">
        <f t="shared" si="68"/>
        <v>9.0578826161906065E-4</v>
      </c>
      <c r="L634" s="7"/>
    </row>
    <row r="635" spans="1:12" x14ac:dyDescent="0.25">
      <c r="A635" s="1">
        <v>42923</v>
      </c>
      <c r="B635" s="3">
        <v>313.22000000000003</v>
      </c>
      <c r="C635" s="6">
        <v>2558.5241999999998</v>
      </c>
      <c r="D635" s="8">
        <f t="shared" si="64"/>
        <v>1.4214940258394648E-2</v>
      </c>
      <c r="E635" s="8">
        <f t="shared" si="65"/>
        <v>6.4156670983901432E-3</v>
      </c>
      <c r="F635" s="8">
        <f t="shared" si="67"/>
        <v>-4.4696409850729119E-2</v>
      </c>
      <c r="G635" s="8">
        <f t="shared" si="69"/>
        <v>-7.4792726263523901E-2</v>
      </c>
      <c r="H635" s="8">
        <f t="shared" si="69"/>
        <v>-2.8206165740124006E-2</v>
      </c>
      <c r="I635" s="8">
        <f t="shared" si="63"/>
        <v>8.4370421143506596E-3</v>
      </c>
      <c r="J635" s="9">
        <f t="shared" si="66"/>
        <v>5.7778981440439886E-3</v>
      </c>
      <c r="K635" s="10">
        <f t="shared" si="68"/>
        <v>2.5476557675512164E-3</v>
      </c>
      <c r="L635" s="7"/>
    </row>
    <row r="636" spans="1:12" x14ac:dyDescent="0.25">
      <c r="A636" s="1">
        <v>42926</v>
      </c>
      <c r="B636" s="3">
        <v>316.05</v>
      </c>
      <c r="C636" s="6">
        <v>2560.8980000000001</v>
      </c>
      <c r="D636" s="8">
        <f t="shared" si="64"/>
        <v>9.0351829385095783E-3</v>
      </c>
      <c r="E636" s="8">
        <f t="shared" si="65"/>
        <v>9.278004874841983E-4</v>
      </c>
      <c r="F636" s="8">
        <f t="shared" si="67"/>
        <v>5.7778981440439886E-3</v>
      </c>
      <c r="G636" s="8">
        <f t="shared" si="69"/>
        <v>-4.4696409850729119E-2</v>
      </c>
      <c r="H636" s="8">
        <f t="shared" si="69"/>
        <v>-7.4792726263523901E-2</v>
      </c>
      <c r="I636" s="8">
        <f t="shared" si="63"/>
        <v>1.4751726785658783E-3</v>
      </c>
      <c r="J636" s="9">
        <f t="shared" si="66"/>
        <v>7.5600102599437001E-3</v>
      </c>
      <c r="K636" s="10">
        <f t="shared" si="68"/>
        <v>3.1759235936365464E-6</v>
      </c>
      <c r="L636" s="7"/>
    </row>
    <row r="637" spans="1:12" x14ac:dyDescent="0.25">
      <c r="A637" s="1">
        <v>42927</v>
      </c>
      <c r="B637" s="3">
        <v>327.22000000000003</v>
      </c>
      <c r="C637" s="6">
        <v>2558.9389000000001</v>
      </c>
      <c r="D637" s="8">
        <f t="shared" si="64"/>
        <v>3.5342509096661923E-2</v>
      </c>
      <c r="E637" s="8">
        <f t="shared" si="65"/>
        <v>-7.6500508805898981E-4</v>
      </c>
      <c r="F637" s="8">
        <f t="shared" si="67"/>
        <v>7.5600102599437001E-3</v>
      </c>
      <c r="G637" s="8">
        <f t="shared" si="69"/>
        <v>5.7778981440439886E-3</v>
      </c>
      <c r="H637" s="8">
        <f t="shared" si="69"/>
        <v>-4.4696409850729119E-2</v>
      </c>
      <c r="I637" s="8">
        <f t="shared" si="63"/>
        <v>-6.7230870767624946E-4</v>
      </c>
      <c r="J637" s="9">
        <f t="shared" si="66"/>
        <v>3.601481780433817E-2</v>
      </c>
      <c r="K637" s="10">
        <f t="shared" si="68"/>
        <v>8.0967607238852839E-4</v>
      </c>
      <c r="L637" s="7"/>
    </row>
    <row r="638" spans="1:12" x14ac:dyDescent="0.25">
      <c r="A638" s="1">
        <v>42928</v>
      </c>
      <c r="B638" s="3">
        <v>329.52</v>
      </c>
      <c r="C638" s="6">
        <v>2577.8516</v>
      </c>
      <c r="D638" s="8">
        <f t="shared" si="64"/>
        <v>7.0289102133120895E-3</v>
      </c>
      <c r="E638" s="8">
        <f t="shared" si="65"/>
        <v>7.3908368816464343E-3</v>
      </c>
      <c r="F638" s="8">
        <f t="shared" si="67"/>
        <v>3.601481780433817E-2</v>
      </c>
      <c r="G638" s="8">
        <f t="shared" si="69"/>
        <v>7.5600102599437001E-3</v>
      </c>
      <c r="H638" s="8">
        <f t="shared" si="69"/>
        <v>5.7778981440439886E-3</v>
      </c>
      <c r="I638" s="8">
        <f t="shared" si="63"/>
        <v>9.6741357228689803E-3</v>
      </c>
      <c r="J638" s="9">
        <f t="shared" si="66"/>
        <v>-2.6452255095568908E-3</v>
      </c>
      <c r="K638" s="10">
        <f t="shared" si="68"/>
        <v>1.4945989490322421E-3</v>
      </c>
      <c r="L638" s="7"/>
    </row>
    <row r="639" spans="1:12" x14ac:dyDescent="0.25">
      <c r="A639" s="1">
        <v>42929</v>
      </c>
      <c r="B639" s="3">
        <v>323.41000000000003</v>
      </c>
      <c r="C639" s="6">
        <v>2582.7460999999998</v>
      </c>
      <c r="D639" s="8">
        <f t="shared" si="64"/>
        <v>-1.8542121874241202E-2</v>
      </c>
      <c r="E639" s="8">
        <f t="shared" si="65"/>
        <v>1.8986740741786523E-3</v>
      </c>
      <c r="F639" s="8">
        <f t="shared" si="67"/>
        <v>-2.6452255095568908E-3</v>
      </c>
      <c r="G639" s="8">
        <f t="shared" si="69"/>
        <v>3.601481780433817E-2</v>
      </c>
      <c r="H639" s="8">
        <f t="shared" si="69"/>
        <v>7.5600102599437001E-3</v>
      </c>
      <c r="I639" s="8">
        <f t="shared" si="63"/>
        <v>2.7068161619892236E-3</v>
      </c>
      <c r="J639" s="9">
        <f t="shared" si="66"/>
        <v>-2.1248938036230427E-2</v>
      </c>
      <c r="K639" s="10">
        <f t="shared" si="68"/>
        <v>3.4609811977510984E-4</v>
      </c>
      <c r="L639" s="7"/>
    </row>
    <row r="640" spans="1:12" x14ac:dyDescent="0.25">
      <c r="A640" s="1">
        <v>42930</v>
      </c>
      <c r="B640" s="3">
        <v>327.78</v>
      </c>
      <c r="C640" s="6">
        <v>2594.8609000000001</v>
      </c>
      <c r="D640" s="8">
        <f t="shared" si="64"/>
        <v>1.3512259979592267E-2</v>
      </c>
      <c r="E640" s="8">
        <f t="shared" si="65"/>
        <v>4.6906662640977537E-3</v>
      </c>
      <c r="F640" s="8">
        <f t="shared" si="67"/>
        <v>-2.1248938036230427E-2</v>
      </c>
      <c r="G640" s="8">
        <f t="shared" si="69"/>
        <v>-2.6452255095568908E-3</v>
      </c>
      <c r="H640" s="8">
        <f t="shared" si="69"/>
        <v>3.601481780433817E-2</v>
      </c>
      <c r="I640" s="8">
        <f t="shared" si="63"/>
        <v>6.2487180466523498E-3</v>
      </c>
      <c r="J640" s="9">
        <f t="shared" si="66"/>
        <v>7.2635419329399173E-3</v>
      </c>
      <c r="K640" s="10">
        <f t="shared" si="68"/>
        <v>8.1296151399234018E-4</v>
      </c>
      <c r="L640" s="7"/>
    </row>
    <row r="641" spans="1:12" x14ac:dyDescent="0.25">
      <c r="A641" s="1">
        <v>42933</v>
      </c>
      <c r="B641" s="3">
        <v>319.57</v>
      </c>
      <c r="C641" s="6">
        <v>2594.8072999999999</v>
      </c>
      <c r="D641" s="8">
        <f t="shared" si="64"/>
        <v>-2.5047287814997765E-2</v>
      </c>
      <c r="E641" s="8">
        <f t="shared" si="65"/>
        <v>-2.0656213209790941E-5</v>
      </c>
      <c r="F641" s="8">
        <f t="shared" si="67"/>
        <v>7.2635419329399173E-3</v>
      </c>
      <c r="G641" s="8">
        <f t="shared" si="69"/>
        <v>-2.1248938036230427E-2</v>
      </c>
      <c r="H641" s="8">
        <f t="shared" si="69"/>
        <v>-2.6452255095568908E-3</v>
      </c>
      <c r="I641" s="8">
        <f t="shared" si="63"/>
        <v>2.7196710090029443E-4</v>
      </c>
      <c r="J641" s="9">
        <f t="shared" si="66"/>
        <v>-2.5319254915898058E-2</v>
      </c>
      <c r="K641" s="10">
        <f t="shared" si="68"/>
        <v>1.061638650492646E-3</v>
      </c>
      <c r="L641" s="7"/>
    </row>
    <row r="642" spans="1:12" x14ac:dyDescent="0.25">
      <c r="A642" s="1">
        <v>42934</v>
      </c>
      <c r="B642" s="3">
        <v>328.24</v>
      </c>
      <c r="C642" s="6">
        <v>2596.415</v>
      </c>
      <c r="D642" s="8">
        <f t="shared" si="64"/>
        <v>2.7130206214600827E-2</v>
      </c>
      <c r="E642" s="8">
        <f t="shared" si="65"/>
        <v>6.1958358140890013E-4</v>
      </c>
      <c r="F642" s="8">
        <f t="shared" si="67"/>
        <v>-2.5319254915898058E-2</v>
      </c>
      <c r="G642" s="8">
        <f t="shared" si="69"/>
        <v>7.2635419329399173E-3</v>
      </c>
      <c r="H642" s="8">
        <f t="shared" si="69"/>
        <v>-2.1248938036230427E-2</v>
      </c>
      <c r="I642" s="8">
        <f t="shared" si="63"/>
        <v>1.0841708539709579E-3</v>
      </c>
      <c r="J642" s="9">
        <f t="shared" si="66"/>
        <v>2.6046035360629868E-2</v>
      </c>
      <c r="K642" s="10">
        <f t="shared" si="68"/>
        <v>2.6383930451919745E-3</v>
      </c>
      <c r="L642" s="7"/>
    </row>
    <row r="643" spans="1:12" x14ac:dyDescent="0.25">
      <c r="A643" s="1">
        <v>42935</v>
      </c>
      <c r="B643" s="3">
        <v>325.26</v>
      </c>
      <c r="C643" s="6">
        <v>2610.6019000000001</v>
      </c>
      <c r="D643" s="8">
        <f t="shared" si="64"/>
        <v>-9.0787228856934465E-3</v>
      </c>
      <c r="E643" s="8">
        <f t="shared" si="65"/>
        <v>5.4640340623515193E-3</v>
      </c>
      <c r="F643" s="8">
        <f t="shared" si="67"/>
        <v>2.6046035360629868E-2</v>
      </c>
      <c r="G643" s="8">
        <f t="shared" si="69"/>
        <v>-2.5319254915898058E-2</v>
      </c>
      <c r="H643" s="8">
        <f t="shared" si="69"/>
        <v>7.2635419329399173E-3</v>
      </c>
      <c r="I643" s="8">
        <f t="shared" ref="I643:I706" si="70">E$1263+D$1263*E643</f>
        <v>7.2298070597459551E-3</v>
      </c>
      <c r="J643" s="9">
        <f t="shared" si="66"/>
        <v>-1.6308529945439403E-2</v>
      </c>
      <c r="K643" s="10">
        <f t="shared" si="68"/>
        <v>1.7939092022660867E-3</v>
      </c>
      <c r="L643" s="7"/>
    </row>
    <row r="644" spans="1:12" x14ac:dyDescent="0.25">
      <c r="A644" s="1">
        <v>42936</v>
      </c>
      <c r="B644" s="3">
        <v>329.92</v>
      </c>
      <c r="C644" s="6">
        <v>2610.3786</v>
      </c>
      <c r="D644" s="8">
        <f t="shared" ref="D644:D707" si="71">B644/B643-1</f>
        <v>1.4326999938510721E-2</v>
      </c>
      <c r="E644" s="8">
        <f t="shared" ref="E644:E707" si="72">C644/C643-1</f>
        <v>-8.5535829878913283E-5</v>
      </c>
      <c r="F644" s="8">
        <f t="shared" si="67"/>
        <v>-1.6308529945439403E-2</v>
      </c>
      <c r="G644" s="8">
        <f t="shared" si="69"/>
        <v>2.6046035360629868E-2</v>
      </c>
      <c r="H644" s="8">
        <f t="shared" si="69"/>
        <v>-2.5319254915898058E-2</v>
      </c>
      <c r="I644" s="8">
        <f t="shared" si="70"/>
        <v>1.8966127017974217E-4</v>
      </c>
      <c r="J644" s="9">
        <f t="shared" ref="J644:J707" si="73">D644-I644</f>
        <v>1.4137338668330978E-2</v>
      </c>
      <c r="K644" s="10">
        <f t="shared" si="68"/>
        <v>9.2695091564696846E-4</v>
      </c>
      <c r="L644" s="7"/>
    </row>
    <row r="645" spans="1:12" x14ac:dyDescent="0.25">
      <c r="A645" s="1">
        <v>42937</v>
      </c>
      <c r="B645" s="3">
        <v>328.4</v>
      </c>
      <c r="C645" s="6">
        <v>2609.4182000000001</v>
      </c>
      <c r="D645" s="8">
        <f t="shared" si="71"/>
        <v>-4.6071774975753321E-3</v>
      </c>
      <c r="E645" s="8">
        <f t="shared" si="72"/>
        <v>-3.6791597969731971E-4</v>
      </c>
      <c r="F645" s="8">
        <f t="shared" ref="F645:F708" si="74">J644</f>
        <v>1.4137338668330978E-2</v>
      </c>
      <c r="G645" s="8">
        <f t="shared" si="69"/>
        <v>-1.6308529945439403E-2</v>
      </c>
      <c r="H645" s="8">
        <f t="shared" si="69"/>
        <v>2.6046035360629868E-2</v>
      </c>
      <c r="I645" s="8">
        <f t="shared" si="70"/>
        <v>-1.6856422502203687E-4</v>
      </c>
      <c r="J645" s="9">
        <f t="shared" si="73"/>
        <v>-4.4386132725532951E-3</v>
      </c>
      <c r="K645" s="10">
        <f t="shared" ref="K645:K708" si="75">(J645-J644)^2</f>
        <v>3.4506599051004218E-4</v>
      </c>
      <c r="L645" s="7"/>
    </row>
    <row r="646" spans="1:12" x14ac:dyDescent="0.25">
      <c r="A646" s="1">
        <v>42940</v>
      </c>
      <c r="B646" s="3">
        <v>342.52</v>
      </c>
      <c r="C646" s="6">
        <v>2606.6974</v>
      </c>
      <c r="D646" s="8">
        <f t="shared" si="71"/>
        <v>4.2996345919610324E-2</v>
      </c>
      <c r="E646" s="8">
        <f t="shared" si="72"/>
        <v>-1.0426845340467672E-3</v>
      </c>
      <c r="F646" s="8">
        <f t="shared" si="74"/>
        <v>-4.4386132725532951E-3</v>
      </c>
      <c r="G646" s="8">
        <f t="shared" ref="G646:H709" si="76">F645</f>
        <v>1.4137338668330978E-2</v>
      </c>
      <c r="H646" s="8">
        <f t="shared" si="76"/>
        <v>-1.6308529945439403E-2</v>
      </c>
      <c r="I646" s="8">
        <f t="shared" si="70"/>
        <v>-1.0245709226736413E-3</v>
      </c>
      <c r="J646" s="9">
        <f t="shared" si="73"/>
        <v>4.4020916842283965E-2</v>
      </c>
      <c r="K646" s="10">
        <f t="shared" si="75"/>
        <v>2.348326058950819E-3</v>
      </c>
      <c r="L646" s="7"/>
    </row>
    <row r="647" spans="1:12" x14ac:dyDescent="0.25">
      <c r="A647" s="1">
        <v>42941</v>
      </c>
      <c r="B647" s="3">
        <v>339.6</v>
      </c>
      <c r="C647" s="6">
        <v>2614.3172</v>
      </c>
      <c r="D647" s="8">
        <f t="shared" si="71"/>
        <v>-8.5250496321381819E-3</v>
      </c>
      <c r="E647" s="8">
        <f t="shared" si="72"/>
        <v>2.9231624660384092E-3</v>
      </c>
      <c r="F647" s="8">
        <f t="shared" si="74"/>
        <v>4.4020916842283965E-2</v>
      </c>
      <c r="G647" s="8">
        <f t="shared" si="76"/>
        <v>-4.4386132725532951E-3</v>
      </c>
      <c r="H647" s="8">
        <f t="shared" si="76"/>
        <v>1.4137338668330978E-2</v>
      </c>
      <c r="I647" s="8">
        <f t="shared" si="70"/>
        <v>4.0064750145624144E-3</v>
      </c>
      <c r="J647" s="9">
        <f t="shared" si="73"/>
        <v>-1.2531524646700596E-2</v>
      </c>
      <c r="K647" s="10">
        <f t="shared" si="75"/>
        <v>3.1981786383650226E-3</v>
      </c>
      <c r="L647" s="7"/>
    </row>
    <row r="648" spans="1:12" x14ac:dyDescent="0.25">
      <c r="A648" s="1">
        <v>42942</v>
      </c>
      <c r="B648" s="3">
        <v>343.85</v>
      </c>
      <c r="C648" s="6">
        <v>2615.0585999999998</v>
      </c>
      <c r="D648" s="8">
        <f t="shared" si="71"/>
        <v>1.2514723203769229E-2</v>
      </c>
      <c r="E648" s="8">
        <f t="shared" si="72"/>
        <v>2.8359221291118786E-4</v>
      </c>
      <c r="F648" s="8">
        <f t="shared" si="74"/>
        <v>-1.2531524646700596E-2</v>
      </c>
      <c r="G648" s="8">
        <f t="shared" si="76"/>
        <v>4.4020916842283965E-2</v>
      </c>
      <c r="H648" s="8">
        <f t="shared" si="76"/>
        <v>-4.4386132725532951E-3</v>
      </c>
      <c r="I648" s="8">
        <f t="shared" si="70"/>
        <v>6.5793453941053934E-4</v>
      </c>
      <c r="J648" s="9">
        <f t="shared" si="73"/>
        <v>1.185678866435869E-2</v>
      </c>
      <c r="K648" s="10">
        <f t="shared" si="75"/>
        <v>5.9478982615839145E-4</v>
      </c>
      <c r="L648" s="7"/>
    </row>
    <row r="649" spans="1:12" x14ac:dyDescent="0.25">
      <c r="A649" s="1">
        <v>42943</v>
      </c>
      <c r="B649" s="3">
        <v>334.46</v>
      </c>
      <c r="C649" s="6">
        <v>2612.7898</v>
      </c>
      <c r="D649" s="8">
        <f t="shared" si="71"/>
        <v>-2.7308419368911041E-2</v>
      </c>
      <c r="E649" s="8">
        <f t="shared" si="72"/>
        <v>-8.6759050064877385E-4</v>
      </c>
      <c r="F649" s="8">
        <f t="shared" si="74"/>
        <v>1.185678866435869E-2</v>
      </c>
      <c r="G649" s="8">
        <f t="shared" si="76"/>
        <v>-1.2531524646700596E-2</v>
      </c>
      <c r="H649" s="8">
        <f t="shared" si="76"/>
        <v>4.4020916842283965E-2</v>
      </c>
      <c r="I649" s="8">
        <f t="shared" si="70"/>
        <v>-8.0244784900430184E-4</v>
      </c>
      <c r="J649" s="9">
        <f t="shared" si="73"/>
        <v>-2.6505971519906739E-2</v>
      </c>
      <c r="K649" s="10">
        <f t="shared" si="75"/>
        <v>1.4717013689554612E-3</v>
      </c>
      <c r="L649" s="7"/>
    </row>
    <row r="650" spans="1:12" x14ac:dyDescent="0.25">
      <c r="A650" s="1">
        <v>42944</v>
      </c>
      <c r="B650" s="3">
        <v>335.07</v>
      </c>
      <c r="C650" s="6">
        <v>2609.3833</v>
      </c>
      <c r="D650" s="8">
        <f t="shared" si="71"/>
        <v>1.8238354362256626E-3</v>
      </c>
      <c r="E650" s="8">
        <f t="shared" si="72"/>
        <v>-1.3037788190998212E-3</v>
      </c>
      <c r="F650" s="8">
        <f t="shared" si="74"/>
        <v>-2.6505971519906739E-2</v>
      </c>
      <c r="G650" s="8">
        <f t="shared" si="76"/>
        <v>1.185678866435869E-2</v>
      </c>
      <c r="H650" s="8">
        <f t="shared" si="76"/>
        <v>-1.2531524646700596E-2</v>
      </c>
      <c r="I650" s="8">
        <f t="shared" si="70"/>
        <v>-1.35579331779466E-3</v>
      </c>
      <c r="J650" s="9">
        <f t="shared" si="73"/>
        <v>3.1796287540203226E-3</v>
      </c>
      <c r="K650" s="10">
        <f t="shared" si="75"/>
        <v>8.8123486362337838E-4</v>
      </c>
      <c r="L650" s="7"/>
    </row>
    <row r="651" spans="1:12" x14ac:dyDescent="0.25">
      <c r="A651" s="1">
        <v>42947</v>
      </c>
      <c r="B651" s="3">
        <v>323.47000000000003</v>
      </c>
      <c r="C651" s="6">
        <v>2607.4944999999998</v>
      </c>
      <c r="D651" s="8">
        <f t="shared" si="71"/>
        <v>-3.461963171874527E-2</v>
      </c>
      <c r="E651" s="8">
        <f t="shared" si="72"/>
        <v>-7.2384919455881214E-4</v>
      </c>
      <c r="F651" s="8">
        <f t="shared" si="74"/>
        <v>3.1796287540203226E-3</v>
      </c>
      <c r="G651" s="8">
        <f t="shared" si="76"/>
        <v>-2.6505971519906739E-2</v>
      </c>
      <c r="H651" s="8">
        <f t="shared" si="76"/>
        <v>1.185678866435869E-2</v>
      </c>
      <c r="I651" s="8">
        <f t="shared" si="70"/>
        <v>-6.2009862726141211E-4</v>
      </c>
      <c r="J651" s="9">
        <f t="shared" si="73"/>
        <v>-3.3999533091483861E-2</v>
      </c>
      <c r="K651" s="10">
        <f t="shared" si="75"/>
        <v>1.3822900755341939E-3</v>
      </c>
      <c r="L651" s="7"/>
    </row>
    <row r="652" spans="1:12" x14ac:dyDescent="0.25">
      <c r="A652" s="1">
        <v>42948</v>
      </c>
      <c r="B652" s="3">
        <v>319.57</v>
      </c>
      <c r="C652" s="6">
        <v>2613.8903</v>
      </c>
      <c r="D652" s="8">
        <f t="shared" si="71"/>
        <v>-1.2056759514019966E-2</v>
      </c>
      <c r="E652" s="8">
        <f t="shared" si="72"/>
        <v>2.4528527289320312E-3</v>
      </c>
      <c r="F652" s="8">
        <f t="shared" si="74"/>
        <v>-3.3999533091483861E-2</v>
      </c>
      <c r="G652" s="8">
        <f t="shared" si="76"/>
        <v>3.1796287540203226E-3</v>
      </c>
      <c r="H652" s="8">
        <f t="shared" si="76"/>
        <v>-2.6505971519906739E-2</v>
      </c>
      <c r="I652" s="8">
        <f t="shared" si="70"/>
        <v>3.4098433512479236E-3</v>
      </c>
      <c r="J652" s="9">
        <f t="shared" si="73"/>
        <v>-1.546660286526789E-2</v>
      </c>
      <c r="K652" s="10">
        <f t="shared" si="75"/>
        <v>3.4346950276978961E-4</v>
      </c>
      <c r="L652" s="7"/>
    </row>
    <row r="653" spans="1:12" x14ac:dyDescent="0.25">
      <c r="A653" s="1">
        <v>42949</v>
      </c>
      <c r="B653" s="3">
        <v>325.89</v>
      </c>
      <c r="C653" s="6">
        <v>2615.6797999999999</v>
      </c>
      <c r="D653" s="8">
        <f t="shared" si="71"/>
        <v>1.9776574772350397E-2</v>
      </c>
      <c r="E653" s="8">
        <f t="shared" si="72"/>
        <v>6.8461174518308354E-4</v>
      </c>
      <c r="F653" s="8">
        <f t="shared" si="74"/>
        <v>-1.546660286526789E-2</v>
      </c>
      <c r="G653" s="8">
        <f t="shared" si="76"/>
        <v>-3.3999533091483861E-2</v>
      </c>
      <c r="H653" s="8">
        <f t="shared" si="76"/>
        <v>3.1796287540203226E-3</v>
      </c>
      <c r="I653" s="8">
        <f t="shared" si="70"/>
        <v>1.1666651305164222E-3</v>
      </c>
      <c r="J653" s="9">
        <f t="shared" si="73"/>
        <v>1.8609909641833976E-2</v>
      </c>
      <c r="K653" s="10">
        <f t="shared" si="75"/>
        <v>1.1612087046466697E-3</v>
      </c>
      <c r="L653" s="7"/>
    </row>
    <row r="654" spans="1:12" x14ac:dyDescent="0.25">
      <c r="A654" s="1">
        <v>42950</v>
      </c>
      <c r="B654" s="3">
        <v>347.09</v>
      </c>
      <c r="C654" s="6">
        <v>2610.4605999999999</v>
      </c>
      <c r="D654" s="8">
        <f t="shared" si="71"/>
        <v>6.5052625118905194E-2</v>
      </c>
      <c r="E654" s="8">
        <f t="shared" si="72"/>
        <v>-1.9953512658544836E-3</v>
      </c>
      <c r="F654" s="8">
        <f t="shared" si="74"/>
        <v>1.8609909641833976E-2</v>
      </c>
      <c r="G654" s="8">
        <f t="shared" si="76"/>
        <v>-1.546660286526789E-2</v>
      </c>
      <c r="H654" s="8">
        <f t="shared" si="76"/>
        <v>-3.3999533091483861E-2</v>
      </c>
      <c r="I654" s="8">
        <f t="shared" si="70"/>
        <v>-2.2331173165456753E-3</v>
      </c>
      <c r="J654" s="9">
        <f t="shared" si="73"/>
        <v>6.7285742435450865E-2</v>
      </c>
      <c r="K654" s="10">
        <f t="shared" si="75"/>
        <v>2.3693366981521495E-3</v>
      </c>
      <c r="L654" s="7"/>
    </row>
    <row r="655" spans="1:12" x14ac:dyDescent="0.25">
      <c r="A655" s="1">
        <v>42951</v>
      </c>
      <c r="B655" s="3">
        <v>356.91</v>
      </c>
      <c r="C655" s="6">
        <v>2615.4385000000002</v>
      </c>
      <c r="D655" s="8">
        <f t="shared" si="71"/>
        <v>2.8292373735918863E-2</v>
      </c>
      <c r="E655" s="8">
        <f t="shared" si="72"/>
        <v>1.9069048580930836E-3</v>
      </c>
      <c r="F655" s="8">
        <f t="shared" si="74"/>
        <v>6.7285742435450865E-2</v>
      </c>
      <c r="G655" s="8">
        <f t="shared" si="76"/>
        <v>1.8609909641833976E-2</v>
      </c>
      <c r="H655" s="8">
        <f t="shared" si="76"/>
        <v>-1.546660286526789E-2</v>
      </c>
      <c r="I655" s="8">
        <f t="shared" si="70"/>
        <v>2.7172576772499174E-3</v>
      </c>
      <c r="J655" s="9">
        <f t="shared" si="73"/>
        <v>2.5575116058668947E-2</v>
      </c>
      <c r="K655" s="10">
        <f t="shared" si="75"/>
        <v>1.7397763527434956E-3</v>
      </c>
      <c r="L655" s="7"/>
    </row>
    <row r="656" spans="1:12" x14ac:dyDescent="0.25">
      <c r="A656" s="1">
        <v>42954</v>
      </c>
      <c r="B656" s="3">
        <v>355.17</v>
      </c>
      <c r="C656" s="6">
        <v>2619.8193000000001</v>
      </c>
      <c r="D656" s="8">
        <f t="shared" si="71"/>
        <v>-4.8751786164579203E-3</v>
      </c>
      <c r="E656" s="8">
        <f t="shared" si="72"/>
        <v>1.6749772552480113E-3</v>
      </c>
      <c r="F656" s="8">
        <f t="shared" si="74"/>
        <v>2.5575116058668947E-2</v>
      </c>
      <c r="G656" s="8">
        <f t="shared" si="76"/>
        <v>6.7285742435450865E-2</v>
      </c>
      <c r="H656" s="8">
        <f t="shared" si="76"/>
        <v>1.8609909641833976E-2</v>
      </c>
      <c r="I656" s="8">
        <f t="shared" si="70"/>
        <v>2.4230359324368834E-3</v>
      </c>
      <c r="J656" s="9">
        <f t="shared" si="73"/>
        <v>-7.2982145488948037E-3</v>
      </c>
      <c r="K656" s="10">
        <f t="shared" si="75"/>
        <v>1.0806558652341875E-3</v>
      </c>
      <c r="L656" s="7"/>
    </row>
    <row r="657" spans="1:12" x14ac:dyDescent="0.25">
      <c r="A657" s="1">
        <v>42955</v>
      </c>
      <c r="B657" s="3">
        <v>365.22</v>
      </c>
      <c r="C657" s="6">
        <v>2613.8107</v>
      </c>
      <c r="D657" s="8">
        <f t="shared" si="71"/>
        <v>2.8296308809865778E-2</v>
      </c>
      <c r="E657" s="8">
        <f t="shared" si="72"/>
        <v>-2.2935169612652295E-3</v>
      </c>
      <c r="F657" s="8">
        <f t="shared" si="74"/>
        <v>-7.2982145488948037E-3</v>
      </c>
      <c r="G657" s="8">
        <f t="shared" si="76"/>
        <v>2.5575116058668947E-2</v>
      </c>
      <c r="H657" s="8">
        <f t="shared" si="76"/>
        <v>6.7285742435450865E-2</v>
      </c>
      <c r="I657" s="8">
        <f t="shared" si="70"/>
        <v>-2.6113682451587E-3</v>
      </c>
      <c r="J657" s="9">
        <f t="shared" si="73"/>
        <v>3.0907677055024479E-2</v>
      </c>
      <c r="K657" s="10">
        <f t="shared" si="75"/>
        <v>1.4596901532504297E-3</v>
      </c>
      <c r="L657" s="7"/>
    </row>
    <row r="658" spans="1:12" x14ac:dyDescent="0.25">
      <c r="A658" s="1">
        <v>42956</v>
      </c>
      <c r="B658" s="3">
        <v>363.53</v>
      </c>
      <c r="C658" s="6">
        <v>2613.1678999999999</v>
      </c>
      <c r="D658" s="8">
        <f t="shared" si="71"/>
        <v>-4.6273478998960504E-3</v>
      </c>
      <c r="E658" s="8">
        <f t="shared" si="72"/>
        <v>-2.4592446576188198E-4</v>
      </c>
      <c r="F658" s="8">
        <f t="shared" si="74"/>
        <v>3.0907677055024479E-2</v>
      </c>
      <c r="G658" s="8">
        <f t="shared" si="76"/>
        <v>-7.2982145488948037E-3</v>
      </c>
      <c r="H658" s="8">
        <f t="shared" si="76"/>
        <v>2.5575116058668947E-2</v>
      </c>
      <c r="I658" s="8">
        <f t="shared" si="70"/>
        <v>-1.3806638420996078E-5</v>
      </c>
      <c r="J658" s="9">
        <f t="shared" si="73"/>
        <v>-4.6135412614750539E-3</v>
      </c>
      <c r="K658" s="10">
        <f t="shared" si="75"/>
        <v>1.261756950688422E-3</v>
      </c>
      <c r="L658" s="7"/>
    </row>
    <row r="659" spans="1:12" x14ac:dyDescent="0.25">
      <c r="A659" s="1">
        <v>42957</v>
      </c>
      <c r="B659" s="3">
        <v>355.4</v>
      </c>
      <c r="C659" s="6">
        <v>2576.2791999999999</v>
      </c>
      <c r="D659" s="8">
        <f t="shared" si="71"/>
        <v>-2.2364041482133556E-2</v>
      </c>
      <c r="E659" s="8">
        <f t="shared" si="72"/>
        <v>-1.4116467602407035E-2</v>
      </c>
      <c r="F659" s="8">
        <f t="shared" si="74"/>
        <v>-4.6135412614750539E-3</v>
      </c>
      <c r="G659" s="8">
        <f t="shared" si="76"/>
        <v>3.0907677055024479E-2</v>
      </c>
      <c r="H659" s="8">
        <f t="shared" si="76"/>
        <v>-7.2982145488948037E-3</v>
      </c>
      <c r="I659" s="8">
        <f t="shared" si="70"/>
        <v>-1.7609881245781615E-2</v>
      </c>
      <c r="J659" s="9">
        <f t="shared" si="73"/>
        <v>-4.7541602363519418E-3</v>
      </c>
      <c r="K659" s="10">
        <f t="shared" si="75"/>
        <v>1.9773696095426829E-8</v>
      </c>
      <c r="L659" s="7"/>
    </row>
    <row r="660" spans="1:12" x14ac:dyDescent="0.25">
      <c r="A660" s="1">
        <v>42958</v>
      </c>
      <c r="B660" s="3">
        <v>357.87</v>
      </c>
      <c r="C660" s="6">
        <v>2579.7363</v>
      </c>
      <c r="D660" s="8">
        <f t="shared" si="71"/>
        <v>6.9499155880698993E-3</v>
      </c>
      <c r="E660" s="8">
        <f t="shared" si="72"/>
        <v>1.3418964838904923E-3</v>
      </c>
      <c r="F660" s="8">
        <f t="shared" si="74"/>
        <v>-4.7541602363519418E-3</v>
      </c>
      <c r="G660" s="8">
        <f t="shared" si="76"/>
        <v>-4.6135412614750539E-3</v>
      </c>
      <c r="H660" s="8">
        <f t="shared" si="76"/>
        <v>3.0907677055024479E-2</v>
      </c>
      <c r="I660" s="8">
        <f t="shared" si="70"/>
        <v>2.0004919811766088E-3</v>
      </c>
      <c r="J660" s="9">
        <f t="shared" si="73"/>
        <v>4.9494236068932905E-3</v>
      </c>
      <c r="K660" s="10">
        <f t="shared" si="75"/>
        <v>9.4159539402889912E-5</v>
      </c>
      <c r="L660" s="7"/>
    </row>
    <row r="661" spans="1:12" x14ac:dyDescent="0.25">
      <c r="A661" s="1">
        <v>42961</v>
      </c>
      <c r="B661" s="3">
        <v>363.8</v>
      </c>
      <c r="C661" s="6">
        <v>2605.7885999999999</v>
      </c>
      <c r="D661" s="8">
        <f t="shared" si="71"/>
        <v>1.6570262944644698E-2</v>
      </c>
      <c r="E661" s="8">
        <f t="shared" si="72"/>
        <v>1.0098822891316361E-2</v>
      </c>
      <c r="F661" s="8">
        <f t="shared" si="74"/>
        <v>4.9494236068932905E-3</v>
      </c>
      <c r="G661" s="8">
        <f t="shared" si="76"/>
        <v>-4.7541602363519418E-3</v>
      </c>
      <c r="H661" s="8">
        <f t="shared" si="76"/>
        <v>-4.6135412614750539E-3</v>
      </c>
      <c r="I661" s="8">
        <f t="shared" si="70"/>
        <v>1.3109467951204908E-2</v>
      </c>
      <c r="J661" s="9">
        <f t="shared" si="73"/>
        <v>3.4607949934397902E-3</v>
      </c>
      <c r="K661" s="10">
        <f t="shared" si="75"/>
        <v>2.2160151487924907E-6</v>
      </c>
      <c r="L661" s="7"/>
    </row>
    <row r="662" spans="1:12" x14ac:dyDescent="0.25">
      <c r="A662" s="1">
        <v>42962</v>
      </c>
      <c r="B662" s="3">
        <v>362.33</v>
      </c>
      <c r="C662" s="6">
        <v>2605.0877</v>
      </c>
      <c r="D662" s="8">
        <f t="shared" si="71"/>
        <v>-4.040681693238124E-3</v>
      </c>
      <c r="E662" s="8">
        <f t="shared" si="72"/>
        <v>-2.6897807443004851E-4</v>
      </c>
      <c r="F662" s="8">
        <f t="shared" si="74"/>
        <v>3.4607949934397902E-3</v>
      </c>
      <c r="G662" s="8">
        <f t="shared" si="76"/>
        <v>4.9494236068932905E-3</v>
      </c>
      <c r="H662" s="8">
        <f t="shared" si="76"/>
        <v>-4.7541602363519418E-3</v>
      </c>
      <c r="I662" s="8">
        <f t="shared" si="70"/>
        <v>-4.3052286129069027E-5</v>
      </c>
      <c r="J662" s="9">
        <f t="shared" si="73"/>
        <v>-3.9976294071090547E-3</v>
      </c>
      <c r="K662" s="10">
        <f t="shared" si="75"/>
        <v>5.5628094538702398E-5</v>
      </c>
      <c r="L662" s="7"/>
    </row>
    <row r="663" spans="1:12" x14ac:dyDescent="0.25">
      <c r="A663" s="1">
        <v>42963</v>
      </c>
      <c r="B663" s="3">
        <v>362.91</v>
      </c>
      <c r="C663" s="6">
        <v>2609.5284000000001</v>
      </c>
      <c r="D663" s="8">
        <f t="shared" si="71"/>
        <v>1.6007506968787055E-3</v>
      </c>
      <c r="E663" s="8">
        <f t="shared" si="72"/>
        <v>1.7046259133617347E-3</v>
      </c>
      <c r="F663" s="8">
        <f t="shared" si="74"/>
        <v>-3.9976294071090547E-3</v>
      </c>
      <c r="G663" s="8">
        <f t="shared" si="76"/>
        <v>3.4607949934397902E-3</v>
      </c>
      <c r="H663" s="8">
        <f t="shared" si="76"/>
        <v>4.9494236068932905E-3</v>
      </c>
      <c r="I663" s="8">
        <f t="shared" si="70"/>
        <v>2.4606480140286205E-3</v>
      </c>
      <c r="J663" s="9">
        <f t="shared" si="73"/>
        <v>-8.5989731714991493E-4</v>
      </c>
      <c r="K663" s="10">
        <f t="shared" si="75"/>
        <v>9.8453626683593515E-6</v>
      </c>
      <c r="L663" s="7"/>
    </row>
    <row r="664" spans="1:12" x14ac:dyDescent="0.25">
      <c r="A664" s="1">
        <v>42964</v>
      </c>
      <c r="B664" s="3">
        <v>351.92</v>
      </c>
      <c r="C664" s="6">
        <v>2569.3620999999998</v>
      </c>
      <c r="D664" s="8">
        <f t="shared" si="71"/>
        <v>-3.0282990273070465E-2</v>
      </c>
      <c r="E664" s="8">
        <f t="shared" si="72"/>
        <v>-1.5392168178740784E-2</v>
      </c>
      <c r="F664" s="8">
        <f t="shared" si="74"/>
        <v>-8.5989731714991493E-4</v>
      </c>
      <c r="G664" s="8">
        <f t="shared" si="76"/>
        <v>-3.9976294071090547E-3</v>
      </c>
      <c r="H664" s="8">
        <f t="shared" si="76"/>
        <v>3.4607949934397902E-3</v>
      </c>
      <c r="I664" s="8">
        <f t="shared" si="70"/>
        <v>-1.9228226129372875E-2</v>
      </c>
      <c r="J664" s="9">
        <f t="shared" si="73"/>
        <v>-1.105476414369759E-2</v>
      </c>
      <c r="K664" s="10">
        <f t="shared" si="75"/>
        <v>1.0393530961104225E-4</v>
      </c>
      <c r="L664" s="7"/>
    </row>
    <row r="665" spans="1:12" x14ac:dyDescent="0.25">
      <c r="A665" s="1">
        <v>42965</v>
      </c>
      <c r="B665" s="3">
        <v>347.46</v>
      </c>
      <c r="C665" s="6">
        <v>2564.7094000000002</v>
      </c>
      <c r="D665" s="8">
        <f t="shared" si="71"/>
        <v>-1.2673334848829376E-2</v>
      </c>
      <c r="E665" s="8">
        <f t="shared" si="72"/>
        <v>-1.8108385735119414E-3</v>
      </c>
      <c r="F665" s="8">
        <f t="shared" si="74"/>
        <v>-1.105476414369759E-2</v>
      </c>
      <c r="G665" s="8">
        <f t="shared" si="76"/>
        <v>-8.5989731714991493E-4</v>
      </c>
      <c r="H665" s="8">
        <f t="shared" si="76"/>
        <v>-3.9976294071090547E-3</v>
      </c>
      <c r="I665" s="8">
        <f t="shared" si="70"/>
        <v>-1.9990457976094942E-3</v>
      </c>
      <c r="J665" s="9">
        <f t="shared" si="73"/>
        <v>-1.0674289051219883E-2</v>
      </c>
      <c r="K665" s="10">
        <f t="shared" si="75"/>
        <v>1.4476129599592021E-7</v>
      </c>
      <c r="L665" s="7"/>
    </row>
    <row r="666" spans="1:12" x14ac:dyDescent="0.25">
      <c r="A666" s="1">
        <v>42968</v>
      </c>
      <c r="B666" s="3">
        <v>337.86</v>
      </c>
      <c r="C666" s="6">
        <v>2567.7696000000001</v>
      </c>
      <c r="D666" s="8">
        <f t="shared" si="71"/>
        <v>-2.7629079606285467E-2</v>
      </c>
      <c r="E666" s="8">
        <f t="shared" si="72"/>
        <v>1.1931956111674857E-3</v>
      </c>
      <c r="F666" s="8">
        <f t="shared" si="74"/>
        <v>-1.0674289051219883E-2</v>
      </c>
      <c r="G666" s="8">
        <f t="shared" si="76"/>
        <v>-1.105476414369759E-2</v>
      </c>
      <c r="H666" s="8">
        <f t="shared" si="76"/>
        <v>-8.5989731714991493E-4</v>
      </c>
      <c r="I666" s="8">
        <f t="shared" si="70"/>
        <v>1.8118510876775728E-3</v>
      </c>
      <c r="J666" s="9">
        <f t="shared" si="73"/>
        <v>-2.944093069396304E-2</v>
      </c>
      <c r="K666" s="10">
        <f t="shared" si="75"/>
        <v>3.521868385471416E-4</v>
      </c>
      <c r="L666" s="7"/>
    </row>
    <row r="667" spans="1:12" x14ac:dyDescent="0.25">
      <c r="A667" s="1">
        <v>42969</v>
      </c>
      <c r="B667" s="3">
        <v>341.35</v>
      </c>
      <c r="C667" s="6">
        <v>2593.3861999999999</v>
      </c>
      <c r="D667" s="8">
        <f t="shared" si="71"/>
        <v>1.0329722370212568E-2</v>
      </c>
      <c r="E667" s="8">
        <f t="shared" si="72"/>
        <v>9.9762065880053541E-3</v>
      </c>
      <c r="F667" s="8">
        <f t="shared" si="74"/>
        <v>-2.944093069396304E-2</v>
      </c>
      <c r="G667" s="8">
        <f t="shared" si="76"/>
        <v>-1.0674289051219883E-2</v>
      </c>
      <c r="H667" s="8">
        <f t="shared" si="76"/>
        <v>-1.105476414369759E-2</v>
      </c>
      <c r="I667" s="8">
        <f t="shared" si="70"/>
        <v>1.2953917761145005E-2</v>
      </c>
      <c r="J667" s="9">
        <f t="shared" si="73"/>
        <v>-2.6241953909324368E-3</v>
      </c>
      <c r="K667" s="10">
        <f t="shared" si="75"/>
        <v>7.1913729231280776E-4</v>
      </c>
      <c r="L667" s="7"/>
    </row>
    <row r="668" spans="1:12" x14ac:dyDescent="0.25">
      <c r="A668" s="1">
        <v>42970</v>
      </c>
      <c r="B668" s="3">
        <v>352.77</v>
      </c>
      <c r="C668" s="6">
        <v>2584.6613000000002</v>
      </c>
      <c r="D668" s="8">
        <f t="shared" si="71"/>
        <v>3.3455397685659749E-2</v>
      </c>
      <c r="E668" s="8">
        <f t="shared" si="72"/>
        <v>-3.3642887434195412E-3</v>
      </c>
      <c r="F668" s="8">
        <f t="shared" si="74"/>
        <v>-2.6241953909324368E-3</v>
      </c>
      <c r="G668" s="8">
        <f t="shared" si="76"/>
        <v>-2.944093069396304E-2</v>
      </c>
      <c r="H668" s="8">
        <f t="shared" si="76"/>
        <v>-1.0674289051219883E-2</v>
      </c>
      <c r="I668" s="8">
        <f t="shared" si="70"/>
        <v>-3.969741884938237E-3</v>
      </c>
      <c r="J668" s="9">
        <f t="shared" si="73"/>
        <v>3.7425139570597989E-2</v>
      </c>
      <c r="K668" s="10">
        <f t="shared" si="75"/>
        <v>1.6039492308608631E-3</v>
      </c>
      <c r="L668" s="7"/>
    </row>
    <row r="669" spans="1:12" x14ac:dyDescent="0.25">
      <c r="A669" s="1">
        <v>42971</v>
      </c>
      <c r="B669" s="3">
        <v>352.93</v>
      </c>
      <c r="C669" s="6">
        <v>2579.3537000000001</v>
      </c>
      <c r="D669" s="8">
        <f t="shared" si="71"/>
        <v>4.5355330668717109E-4</v>
      </c>
      <c r="E669" s="8">
        <f t="shared" si="72"/>
        <v>-2.0534992341163516E-3</v>
      </c>
      <c r="F669" s="8">
        <f t="shared" si="74"/>
        <v>3.7425139570597989E-2</v>
      </c>
      <c r="G669" s="8">
        <f t="shared" si="76"/>
        <v>-2.6241953909324368E-3</v>
      </c>
      <c r="H669" s="8">
        <f t="shared" si="76"/>
        <v>-2.944093069396304E-2</v>
      </c>
      <c r="I669" s="8">
        <f t="shared" si="70"/>
        <v>-2.3068834248892696E-3</v>
      </c>
      <c r="J669" s="9">
        <f t="shared" si="73"/>
        <v>2.7604367315764407E-3</v>
      </c>
      <c r="K669" s="10">
        <f t="shared" si="75"/>
        <v>1.2016416229176684E-3</v>
      </c>
      <c r="L669" s="7"/>
    </row>
    <row r="670" spans="1:12" x14ac:dyDescent="0.25">
      <c r="A670" s="1">
        <v>42972</v>
      </c>
      <c r="B670" s="3">
        <v>348.05</v>
      </c>
      <c r="C670" s="6">
        <v>2583.9627999999998</v>
      </c>
      <c r="D670" s="8">
        <f t="shared" si="71"/>
        <v>-1.3827104524976597E-2</v>
      </c>
      <c r="E670" s="8">
        <f t="shared" si="72"/>
        <v>1.786920498727973E-3</v>
      </c>
      <c r="F670" s="8">
        <f t="shared" si="74"/>
        <v>2.7604367315764407E-3</v>
      </c>
      <c r="G670" s="8">
        <f t="shared" si="76"/>
        <v>3.7425139570597989E-2</v>
      </c>
      <c r="H670" s="8">
        <f t="shared" si="76"/>
        <v>-2.6241953909324368E-3</v>
      </c>
      <c r="I670" s="8">
        <f t="shared" si="70"/>
        <v>2.5650463529848246E-3</v>
      </c>
      <c r="J670" s="9">
        <f t="shared" si="73"/>
        <v>-1.639215087796142E-2</v>
      </c>
      <c r="K670" s="10">
        <f t="shared" si="75"/>
        <v>3.6682161214102318E-4</v>
      </c>
      <c r="L670" s="7"/>
    </row>
    <row r="671" spans="1:12" x14ac:dyDescent="0.25">
      <c r="A671" s="1">
        <v>42975</v>
      </c>
      <c r="B671" s="3">
        <v>345.66</v>
      </c>
      <c r="C671" s="6">
        <v>2585.3276000000001</v>
      </c>
      <c r="D671" s="8">
        <f t="shared" si="71"/>
        <v>-6.8668294785231287E-3</v>
      </c>
      <c r="E671" s="8">
        <f t="shared" si="72"/>
        <v>5.2818097845697132E-4</v>
      </c>
      <c r="F671" s="8">
        <f t="shared" si="74"/>
        <v>-1.639215087796142E-2</v>
      </c>
      <c r="G671" s="8">
        <f t="shared" si="76"/>
        <v>2.7604367315764407E-3</v>
      </c>
      <c r="H671" s="8">
        <f t="shared" si="76"/>
        <v>3.7425139570597989E-2</v>
      </c>
      <c r="I671" s="8">
        <f t="shared" si="70"/>
        <v>9.6821814721645503E-4</v>
      </c>
      <c r="J671" s="9">
        <f t="shared" si="73"/>
        <v>-7.8350476257395829E-3</v>
      </c>
      <c r="K671" s="10">
        <f t="shared" si="75"/>
        <v>7.3224016069185535E-5</v>
      </c>
      <c r="L671" s="7"/>
    </row>
    <row r="672" spans="1:12" x14ac:dyDescent="0.25">
      <c r="A672" s="1">
        <v>42976</v>
      </c>
      <c r="B672" s="3">
        <v>347.36</v>
      </c>
      <c r="C672" s="6">
        <v>2587.8733000000002</v>
      </c>
      <c r="D672" s="8">
        <f t="shared" si="71"/>
        <v>4.9181276398773122E-3</v>
      </c>
      <c r="E672" s="8">
        <f t="shared" si="72"/>
        <v>9.8467211660135945E-4</v>
      </c>
      <c r="F672" s="8">
        <f t="shared" si="74"/>
        <v>-7.8350476257395829E-3</v>
      </c>
      <c r="G672" s="8">
        <f t="shared" si="76"/>
        <v>-1.639215087796142E-2</v>
      </c>
      <c r="H672" s="8">
        <f t="shared" si="76"/>
        <v>2.7604367315764407E-3</v>
      </c>
      <c r="I672" s="8">
        <f t="shared" si="70"/>
        <v>1.5473196319424824E-3</v>
      </c>
      <c r="J672" s="9">
        <f t="shared" si="73"/>
        <v>3.3708080079348298E-3</v>
      </c>
      <c r="K672" s="10">
        <f t="shared" si="75"/>
        <v>1.2557120048275257E-4</v>
      </c>
      <c r="L672" s="7"/>
    </row>
    <row r="673" spans="1:12" x14ac:dyDescent="0.25">
      <c r="A673" s="1">
        <v>42977</v>
      </c>
      <c r="B673" s="3">
        <v>353.18</v>
      </c>
      <c r="C673" s="6">
        <v>2600.4883</v>
      </c>
      <c r="D673" s="8">
        <f t="shared" si="71"/>
        <v>1.6754951635191029E-2</v>
      </c>
      <c r="E673" s="8">
        <f t="shared" si="72"/>
        <v>4.8746590491890451E-3</v>
      </c>
      <c r="F673" s="8">
        <f t="shared" si="74"/>
        <v>3.3708080079348298E-3</v>
      </c>
      <c r="G673" s="8">
        <f t="shared" si="76"/>
        <v>-7.8350476257395829E-3</v>
      </c>
      <c r="H673" s="8">
        <f t="shared" si="76"/>
        <v>-1.639215087796142E-2</v>
      </c>
      <c r="I673" s="8">
        <f t="shared" si="70"/>
        <v>6.4821300148635314E-3</v>
      </c>
      <c r="J673" s="9">
        <f t="shared" si="73"/>
        <v>1.0272821620327497E-2</v>
      </c>
      <c r="K673" s="10">
        <f t="shared" si="75"/>
        <v>4.7637791905653687E-5</v>
      </c>
      <c r="L673" s="7"/>
    </row>
    <row r="674" spans="1:12" x14ac:dyDescent="0.25">
      <c r="A674" s="1">
        <v>42978</v>
      </c>
      <c r="B674" s="3">
        <v>355.9</v>
      </c>
      <c r="C674" s="6">
        <v>2615.4764</v>
      </c>
      <c r="D674" s="8">
        <f t="shared" si="71"/>
        <v>7.7014553485474924E-3</v>
      </c>
      <c r="E674" s="8">
        <f t="shared" si="72"/>
        <v>5.7635714031092355E-3</v>
      </c>
      <c r="F674" s="8">
        <f t="shared" si="74"/>
        <v>1.0272821620327497E-2</v>
      </c>
      <c r="G674" s="8">
        <f t="shared" si="76"/>
        <v>3.3708080079348298E-3</v>
      </c>
      <c r="H674" s="8">
        <f t="shared" si="76"/>
        <v>-7.8350476257395829E-3</v>
      </c>
      <c r="I674" s="8">
        <f t="shared" si="70"/>
        <v>7.6097980481116779E-3</v>
      </c>
      <c r="J674" s="9">
        <f t="shared" si="73"/>
        <v>9.1657300435814444E-5</v>
      </c>
      <c r="K674" s="10">
        <f t="shared" si="75"/>
        <v>1.0365610690863545E-4</v>
      </c>
      <c r="L674" s="7"/>
    </row>
    <row r="675" spans="1:12" x14ac:dyDescent="0.25">
      <c r="A675" s="1">
        <v>42979</v>
      </c>
      <c r="B675" s="3">
        <v>355.4</v>
      </c>
      <c r="C675" s="6">
        <v>2620.8325</v>
      </c>
      <c r="D675" s="8">
        <f t="shared" si="71"/>
        <v>-1.404889013767896E-3</v>
      </c>
      <c r="E675" s="8">
        <f t="shared" si="72"/>
        <v>2.0478487207913343E-3</v>
      </c>
      <c r="F675" s="8">
        <f t="shared" si="74"/>
        <v>9.1657300435814444E-5</v>
      </c>
      <c r="G675" s="8">
        <f t="shared" si="76"/>
        <v>1.0272821620327497E-2</v>
      </c>
      <c r="H675" s="8">
        <f t="shared" si="76"/>
        <v>3.3708080079348298E-3</v>
      </c>
      <c r="I675" s="8">
        <f t="shared" si="70"/>
        <v>2.8960580817514428E-3</v>
      </c>
      <c r="J675" s="9">
        <f t="shared" si="73"/>
        <v>-4.3009470955193384E-3</v>
      </c>
      <c r="K675" s="10">
        <f t="shared" si="75"/>
        <v>1.9294973379364533E-5</v>
      </c>
      <c r="L675" s="7"/>
    </row>
    <row r="676" spans="1:12" x14ac:dyDescent="0.25">
      <c r="A676" s="1">
        <v>42983</v>
      </c>
      <c r="B676" s="3">
        <v>349.59</v>
      </c>
      <c r="C676" s="6">
        <v>2601.0430999999999</v>
      </c>
      <c r="D676" s="8">
        <f t="shared" si="71"/>
        <v>-1.6347777152504239E-2</v>
      </c>
      <c r="E676" s="8">
        <f t="shared" si="72"/>
        <v>-7.550806852402836E-3</v>
      </c>
      <c r="F676" s="8">
        <f t="shared" si="74"/>
        <v>-4.3009470955193384E-3</v>
      </c>
      <c r="G676" s="8">
        <f t="shared" si="76"/>
        <v>9.1657300435814444E-5</v>
      </c>
      <c r="H676" s="8">
        <f t="shared" si="76"/>
        <v>1.0272821620327497E-2</v>
      </c>
      <c r="I676" s="8">
        <f t="shared" si="70"/>
        <v>-9.2807296570114432E-3</v>
      </c>
      <c r="J676" s="9">
        <f t="shared" si="73"/>
        <v>-7.067047495492796E-3</v>
      </c>
      <c r="K676" s="10">
        <f t="shared" si="75"/>
        <v>7.6513114227333231E-6</v>
      </c>
      <c r="L676" s="7"/>
    </row>
    <row r="677" spans="1:12" x14ac:dyDescent="0.25">
      <c r="A677" s="1">
        <v>42984</v>
      </c>
      <c r="B677" s="3">
        <v>344.53</v>
      </c>
      <c r="C677" s="6">
        <v>2609.1993000000002</v>
      </c>
      <c r="D677" s="8">
        <f t="shared" si="71"/>
        <v>-1.4474098229354415E-2</v>
      </c>
      <c r="E677" s="8">
        <f t="shared" si="72"/>
        <v>3.1357419644451046E-3</v>
      </c>
      <c r="F677" s="8">
        <f t="shared" si="74"/>
        <v>-7.067047495492796E-3</v>
      </c>
      <c r="G677" s="8">
        <f t="shared" si="76"/>
        <v>-4.3009470955193384E-3</v>
      </c>
      <c r="H677" s="8">
        <f t="shared" si="76"/>
        <v>9.1657300435814444E-5</v>
      </c>
      <c r="I677" s="8">
        <f t="shared" si="70"/>
        <v>4.276151888575888E-3</v>
      </c>
      <c r="J677" s="9">
        <f t="shared" si="73"/>
        <v>-1.8750250117930304E-2</v>
      </c>
      <c r="K677" s="10">
        <f t="shared" si="75"/>
        <v>1.3649722351693065E-4</v>
      </c>
      <c r="L677" s="7"/>
    </row>
    <row r="678" spans="1:12" x14ac:dyDescent="0.25">
      <c r="A678" s="1">
        <v>42985</v>
      </c>
      <c r="B678" s="3">
        <v>350.61</v>
      </c>
      <c r="C678" s="6">
        <v>2609.3317000000002</v>
      </c>
      <c r="D678" s="8">
        <f t="shared" si="71"/>
        <v>1.7647229559109689E-2</v>
      </c>
      <c r="E678" s="8">
        <f t="shared" si="72"/>
        <v>5.074353653244934E-5</v>
      </c>
      <c r="F678" s="8">
        <f t="shared" si="74"/>
        <v>-1.8750250117930304E-2</v>
      </c>
      <c r="G678" s="8">
        <f t="shared" si="76"/>
        <v>-7.067047495492796E-3</v>
      </c>
      <c r="H678" s="8">
        <f t="shared" si="76"/>
        <v>-4.3009470955193384E-3</v>
      </c>
      <c r="I678" s="8">
        <f t="shared" si="70"/>
        <v>3.6254432711518728E-4</v>
      </c>
      <c r="J678" s="9">
        <f t="shared" si="73"/>
        <v>1.7284685231994501E-2</v>
      </c>
      <c r="K678" s="10">
        <f t="shared" si="75"/>
        <v>1.2985165656732602E-3</v>
      </c>
      <c r="L678" s="7"/>
    </row>
    <row r="679" spans="1:12" x14ac:dyDescent="0.25">
      <c r="A679" s="1">
        <v>42986</v>
      </c>
      <c r="B679" s="3">
        <v>343.4</v>
      </c>
      <c r="C679" s="6">
        <v>2605.5569999999998</v>
      </c>
      <c r="D679" s="8">
        <f t="shared" si="71"/>
        <v>-2.056415960754121E-2</v>
      </c>
      <c r="E679" s="8">
        <f t="shared" si="72"/>
        <v>-1.4466156219236082E-3</v>
      </c>
      <c r="F679" s="8">
        <f t="shared" si="74"/>
        <v>1.7284685231994501E-2</v>
      </c>
      <c r="G679" s="8">
        <f t="shared" si="76"/>
        <v>-1.8750250117930304E-2</v>
      </c>
      <c r="H679" s="8">
        <f t="shared" si="76"/>
        <v>-7.067047495492796E-3</v>
      </c>
      <c r="I679" s="8">
        <f t="shared" si="70"/>
        <v>-1.5369950929813901E-3</v>
      </c>
      <c r="J679" s="9">
        <f t="shared" si="73"/>
        <v>-1.9027164514559821E-2</v>
      </c>
      <c r="K679" s="10">
        <f t="shared" si="75"/>
        <v>1.3185504320163373E-3</v>
      </c>
      <c r="L679" s="7"/>
    </row>
    <row r="680" spans="1:12" x14ac:dyDescent="0.25">
      <c r="A680" s="1">
        <v>42989</v>
      </c>
      <c r="B680" s="3">
        <v>363.69</v>
      </c>
      <c r="C680" s="6">
        <v>2633.8411000000001</v>
      </c>
      <c r="D680" s="8">
        <f t="shared" si="71"/>
        <v>5.9085614443797452E-2</v>
      </c>
      <c r="E680" s="8">
        <f t="shared" si="72"/>
        <v>1.0855298886188303E-2</v>
      </c>
      <c r="F680" s="8">
        <f t="shared" si="74"/>
        <v>-1.9027164514559821E-2</v>
      </c>
      <c r="G680" s="8">
        <f t="shared" si="76"/>
        <v>1.7284685231994501E-2</v>
      </c>
      <c r="H680" s="8">
        <f t="shared" si="76"/>
        <v>-1.8750250117930304E-2</v>
      </c>
      <c r="I680" s="8">
        <f t="shared" si="70"/>
        <v>1.4069128139945257E-2</v>
      </c>
      <c r="J680" s="9">
        <f t="shared" si="73"/>
        <v>4.5016486303852195E-2</v>
      </c>
      <c r="K680" s="10">
        <f t="shared" si="75"/>
        <v>4.101589210150686E-3</v>
      </c>
      <c r="L680" s="7"/>
    </row>
    <row r="681" spans="1:12" x14ac:dyDescent="0.25">
      <c r="A681" s="1">
        <v>42990</v>
      </c>
      <c r="B681" s="3">
        <v>362.75</v>
      </c>
      <c r="C681" s="6">
        <v>2642.8515000000002</v>
      </c>
      <c r="D681" s="8">
        <f t="shared" si="71"/>
        <v>-2.5846187687316169E-3</v>
      </c>
      <c r="E681" s="8">
        <f t="shared" si="72"/>
        <v>3.4210112371624302E-3</v>
      </c>
      <c r="F681" s="8">
        <f t="shared" si="74"/>
        <v>4.5016486303852195E-2</v>
      </c>
      <c r="G681" s="8">
        <f t="shared" si="76"/>
        <v>-1.9027164514559821E-2</v>
      </c>
      <c r="H681" s="8">
        <f t="shared" si="76"/>
        <v>1.7284685231994501E-2</v>
      </c>
      <c r="I681" s="8">
        <f t="shared" si="70"/>
        <v>4.6380425050046008E-3</v>
      </c>
      <c r="J681" s="9">
        <f t="shared" si="73"/>
        <v>-7.2226612737362177E-3</v>
      </c>
      <c r="K681" s="10">
        <f t="shared" si="75"/>
        <v>2.7289285396330616E-3</v>
      </c>
      <c r="L681" s="7"/>
    </row>
    <row r="682" spans="1:12" x14ac:dyDescent="0.25">
      <c r="A682" s="1">
        <v>42991</v>
      </c>
      <c r="B682" s="3">
        <v>366.23</v>
      </c>
      <c r="C682" s="6">
        <v>2644.8946000000001</v>
      </c>
      <c r="D682" s="8">
        <f t="shared" si="71"/>
        <v>9.5933838731909749E-3</v>
      </c>
      <c r="E682" s="8">
        <f t="shared" si="72"/>
        <v>7.7306651546638072E-4</v>
      </c>
      <c r="F682" s="8">
        <f t="shared" si="74"/>
        <v>-7.2226612737362177E-3</v>
      </c>
      <c r="G682" s="8">
        <f t="shared" si="76"/>
        <v>4.5016486303852195E-2</v>
      </c>
      <c r="H682" s="8">
        <f t="shared" si="76"/>
        <v>-1.9027164514559821E-2</v>
      </c>
      <c r="I682" s="8">
        <f t="shared" si="70"/>
        <v>1.2788782372382328E-3</v>
      </c>
      <c r="J682" s="9">
        <f t="shared" si="73"/>
        <v>8.3145056359527417E-3</v>
      </c>
      <c r="K682" s="10">
        <f t="shared" si="75"/>
        <v>2.4140355557953356E-4</v>
      </c>
      <c r="L682" s="7"/>
    </row>
    <row r="683" spans="1:12" x14ac:dyDescent="0.25">
      <c r="A683" s="1">
        <v>42992</v>
      </c>
      <c r="B683" s="3">
        <v>377.64</v>
      </c>
      <c r="C683" s="6">
        <v>2642.8436999999999</v>
      </c>
      <c r="D683" s="8">
        <f t="shared" si="71"/>
        <v>3.1155284930235005E-2</v>
      </c>
      <c r="E683" s="8">
        <f t="shared" si="72"/>
        <v>-7.7541842310091535E-4</v>
      </c>
      <c r="F683" s="8">
        <f t="shared" si="74"/>
        <v>8.3145056359527417E-3</v>
      </c>
      <c r="G683" s="8">
        <f t="shared" si="76"/>
        <v>-7.2226612737362177E-3</v>
      </c>
      <c r="H683" s="8">
        <f t="shared" si="76"/>
        <v>4.5016486303852195E-2</v>
      </c>
      <c r="I683" s="8">
        <f t="shared" si="70"/>
        <v>-6.855189921261116E-4</v>
      </c>
      <c r="J683" s="9">
        <f t="shared" si="73"/>
        <v>3.1840803922361119E-2</v>
      </c>
      <c r="K683" s="10">
        <f t="shared" si="75"/>
        <v>5.5348671106106176E-4</v>
      </c>
      <c r="L683" s="7"/>
    </row>
    <row r="684" spans="1:12" x14ac:dyDescent="0.25">
      <c r="A684" s="1">
        <v>42993</v>
      </c>
      <c r="B684" s="3">
        <v>379.81</v>
      </c>
      <c r="C684" s="6">
        <v>2648.0634</v>
      </c>
      <c r="D684" s="8">
        <f t="shared" si="71"/>
        <v>5.7462133248598057E-3</v>
      </c>
      <c r="E684" s="8">
        <f t="shared" si="72"/>
        <v>1.9750316675934965E-3</v>
      </c>
      <c r="F684" s="8">
        <f t="shared" si="74"/>
        <v>3.1840803922361119E-2</v>
      </c>
      <c r="G684" s="8">
        <f t="shared" si="76"/>
        <v>8.3145056359527417E-3</v>
      </c>
      <c r="H684" s="8">
        <f t="shared" si="76"/>
        <v>-7.2226612737362177E-3</v>
      </c>
      <c r="I684" s="8">
        <f t="shared" si="70"/>
        <v>2.8036828742246233E-3</v>
      </c>
      <c r="J684" s="9">
        <f t="shared" si="73"/>
        <v>2.9425304506351824E-3</v>
      </c>
      <c r="K684" s="10">
        <f t="shared" si="75"/>
        <v>8.351102096466591E-4</v>
      </c>
      <c r="L684" s="7"/>
    </row>
    <row r="685" spans="1:12" x14ac:dyDescent="0.25">
      <c r="A685" s="1">
        <v>42996</v>
      </c>
      <c r="B685" s="3">
        <v>385</v>
      </c>
      <c r="C685" s="6">
        <v>2652.0147000000002</v>
      </c>
      <c r="D685" s="8">
        <f t="shared" si="71"/>
        <v>1.3664727100392238E-2</v>
      </c>
      <c r="E685" s="8">
        <f t="shared" si="72"/>
        <v>1.4921470535789183E-3</v>
      </c>
      <c r="F685" s="8">
        <f t="shared" si="74"/>
        <v>2.9425304506351824E-3</v>
      </c>
      <c r="G685" s="8">
        <f t="shared" si="76"/>
        <v>3.1840803922361119E-2</v>
      </c>
      <c r="H685" s="8">
        <f t="shared" si="76"/>
        <v>8.3145056359527417E-3</v>
      </c>
      <c r="I685" s="8">
        <f t="shared" si="70"/>
        <v>2.1910988094738485E-3</v>
      </c>
      <c r="J685" s="9">
        <f t="shared" si="73"/>
        <v>1.147362829091839E-2</v>
      </c>
      <c r="K685" s="10">
        <f t="shared" si="75"/>
        <v>7.27796303604848E-5</v>
      </c>
      <c r="L685" s="7"/>
    </row>
    <row r="686" spans="1:12" x14ac:dyDescent="0.25">
      <c r="A686" s="1">
        <v>42997</v>
      </c>
      <c r="B686" s="3">
        <v>375.1</v>
      </c>
      <c r="C686" s="6">
        <v>2654.9879000000001</v>
      </c>
      <c r="D686" s="8">
        <f t="shared" si="71"/>
        <v>-2.571428571428569E-2</v>
      </c>
      <c r="E686" s="8">
        <f t="shared" si="72"/>
        <v>1.1211099244661238E-3</v>
      </c>
      <c r="F686" s="8">
        <f t="shared" si="74"/>
        <v>1.147362829091839E-2</v>
      </c>
      <c r="G686" s="8">
        <f t="shared" si="76"/>
        <v>2.9425304506351824E-3</v>
      </c>
      <c r="H686" s="8">
        <f t="shared" si="76"/>
        <v>3.1840803922361119E-2</v>
      </c>
      <c r="I686" s="8">
        <f t="shared" si="70"/>
        <v>1.7204036866043677E-3</v>
      </c>
      <c r="J686" s="9">
        <f t="shared" si="73"/>
        <v>-2.7434689400890055E-2</v>
      </c>
      <c r="K686" s="10">
        <f t="shared" si="75"/>
        <v>1.5138571856066938E-3</v>
      </c>
      <c r="L686" s="7"/>
    </row>
    <row r="687" spans="1:12" x14ac:dyDescent="0.25">
      <c r="A687" s="1">
        <v>42998</v>
      </c>
      <c r="B687" s="3">
        <v>373.91</v>
      </c>
      <c r="C687" s="6">
        <v>2656.6747</v>
      </c>
      <c r="D687" s="8">
        <f t="shared" si="71"/>
        <v>-3.1724873367101614E-3</v>
      </c>
      <c r="E687" s="8">
        <f t="shared" si="72"/>
        <v>6.3533246234381835E-4</v>
      </c>
      <c r="F687" s="8">
        <f t="shared" si="74"/>
        <v>-2.7434689400890055E-2</v>
      </c>
      <c r="G687" s="8">
        <f t="shared" si="76"/>
        <v>1.147362829091839E-2</v>
      </c>
      <c r="H687" s="8">
        <f t="shared" si="76"/>
        <v>2.9425304506351824E-3</v>
      </c>
      <c r="I687" s="8">
        <f t="shared" si="70"/>
        <v>1.1041497748526595E-3</v>
      </c>
      <c r="J687" s="9">
        <f t="shared" si="73"/>
        <v>-4.2766371115628213E-3</v>
      </c>
      <c r="K687" s="10">
        <f t="shared" si="75"/>
        <v>5.3629538583521437E-4</v>
      </c>
      <c r="L687" s="7"/>
    </row>
    <row r="688" spans="1:12" x14ac:dyDescent="0.25">
      <c r="A688" s="1">
        <v>42999</v>
      </c>
      <c r="B688" s="3">
        <v>366.48</v>
      </c>
      <c r="C688" s="6">
        <v>2648.6642999999999</v>
      </c>
      <c r="D688" s="8">
        <f t="shared" si="71"/>
        <v>-1.9871091974004496E-2</v>
      </c>
      <c r="E688" s="8">
        <f t="shared" si="72"/>
        <v>-3.0151979088746117E-3</v>
      </c>
      <c r="F688" s="8">
        <f t="shared" si="74"/>
        <v>-4.2766371115628213E-3</v>
      </c>
      <c r="G688" s="8">
        <f t="shared" si="76"/>
        <v>-2.7434689400890055E-2</v>
      </c>
      <c r="H688" s="8">
        <f t="shared" si="76"/>
        <v>1.147362829091839E-2</v>
      </c>
      <c r="I688" s="8">
        <f t="shared" si="70"/>
        <v>-3.526887678806258E-3</v>
      </c>
      <c r="J688" s="9">
        <f t="shared" si="73"/>
        <v>-1.6344204295198238E-2</v>
      </c>
      <c r="K688" s="10">
        <f t="shared" si="75"/>
        <v>1.4562617773155443E-4</v>
      </c>
      <c r="L688" s="7"/>
    </row>
    <row r="689" spans="1:12" x14ac:dyDescent="0.25">
      <c r="A689" s="1">
        <v>43000</v>
      </c>
      <c r="B689" s="3">
        <v>351.09</v>
      </c>
      <c r="C689" s="6">
        <v>2650.4387000000002</v>
      </c>
      <c r="D689" s="8">
        <f t="shared" si="71"/>
        <v>-4.1994106090373351E-2</v>
      </c>
      <c r="E689" s="8">
        <f t="shared" si="72"/>
        <v>6.699225719168922E-4</v>
      </c>
      <c r="F689" s="8">
        <f t="shared" si="74"/>
        <v>-1.6344204295198238E-2</v>
      </c>
      <c r="G689" s="8">
        <f t="shared" si="76"/>
        <v>-4.2766371115628213E-3</v>
      </c>
      <c r="H689" s="8">
        <f t="shared" si="76"/>
        <v>-2.7434689400890055E-2</v>
      </c>
      <c r="I689" s="8">
        <f t="shared" si="70"/>
        <v>1.1480305474171142E-3</v>
      </c>
      <c r="J689" s="9">
        <f t="shared" si="73"/>
        <v>-4.3142136637790464E-2</v>
      </c>
      <c r="K689" s="10">
        <f t="shared" si="75"/>
        <v>7.1812917783815042E-4</v>
      </c>
      <c r="L689" s="7"/>
    </row>
    <row r="690" spans="1:12" x14ac:dyDescent="0.25">
      <c r="A690" s="1">
        <v>43003</v>
      </c>
      <c r="B690" s="3">
        <v>344.99</v>
      </c>
      <c r="C690" s="6">
        <v>2644.5493999999999</v>
      </c>
      <c r="D690" s="8">
        <f t="shared" si="71"/>
        <v>-1.7374462388561218E-2</v>
      </c>
      <c r="E690" s="8">
        <f t="shared" si="72"/>
        <v>-2.2220095111048499E-3</v>
      </c>
      <c r="F690" s="8">
        <f t="shared" si="74"/>
        <v>-4.3142136637790464E-2</v>
      </c>
      <c r="G690" s="8">
        <f t="shared" si="76"/>
        <v>-1.6344204295198238E-2</v>
      </c>
      <c r="H690" s="8">
        <f t="shared" si="76"/>
        <v>-4.2766371115628213E-3</v>
      </c>
      <c r="I690" s="8">
        <f t="shared" si="70"/>
        <v>-2.5206543909419938E-3</v>
      </c>
      <c r="J690" s="9">
        <f t="shared" si="73"/>
        <v>-1.4853807997619223E-2</v>
      </c>
      <c r="K690" s="10">
        <f t="shared" si="75"/>
        <v>8.0022953725433245E-4</v>
      </c>
      <c r="L690" s="7"/>
    </row>
    <row r="691" spans="1:12" x14ac:dyDescent="0.25">
      <c r="A691" s="1">
        <v>43004</v>
      </c>
      <c r="B691" s="3">
        <v>345.25</v>
      </c>
      <c r="C691" s="6">
        <v>2644.9454999999998</v>
      </c>
      <c r="D691" s="8">
        <f t="shared" si="71"/>
        <v>7.5364503318930964E-4</v>
      </c>
      <c r="E691" s="8">
        <f t="shared" si="72"/>
        <v>1.4977976966501494E-4</v>
      </c>
      <c r="F691" s="8">
        <f t="shared" si="74"/>
        <v>-1.4853807997619223E-2</v>
      </c>
      <c r="G691" s="8">
        <f t="shared" si="76"/>
        <v>-4.3142136637790464E-2</v>
      </c>
      <c r="H691" s="8">
        <f t="shared" si="76"/>
        <v>-1.6344204295198238E-2</v>
      </c>
      <c r="I691" s="8">
        <f t="shared" si="70"/>
        <v>4.8818100405457896E-4</v>
      </c>
      <c r="J691" s="9">
        <f t="shared" si="73"/>
        <v>2.6546402913473068E-4</v>
      </c>
      <c r="K691" s="10">
        <f t="shared" si="75"/>
        <v>2.2859238661898464E-4</v>
      </c>
      <c r="L691" s="7"/>
    </row>
    <row r="692" spans="1:12" x14ac:dyDescent="0.25">
      <c r="A692" s="1">
        <v>43005</v>
      </c>
      <c r="B692" s="3">
        <v>340.97</v>
      </c>
      <c r="C692" s="6">
        <v>2655.7505999999998</v>
      </c>
      <c r="D692" s="8">
        <f t="shared" si="71"/>
        <v>-1.2396813902968762E-2</v>
      </c>
      <c r="E692" s="8">
        <f t="shared" si="72"/>
        <v>4.0851881447083738E-3</v>
      </c>
      <c r="F692" s="8">
        <f t="shared" si="74"/>
        <v>2.6546402913473068E-4</v>
      </c>
      <c r="G692" s="8">
        <f t="shared" si="76"/>
        <v>-1.4853807997619223E-2</v>
      </c>
      <c r="H692" s="8">
        <f t="shared" si="76"/>
        <v>-4.3142136637790464E-2</v>
      </c>
      <c r="I692" s="8">
        <f t="shared" si="70"/>
        <v>5.4806127131450709E-3</v>
      </c>
      <c r="J692" s="9">
        <f t="shared" si="73"/>
        <v>-1.7877426616113832E-2</v>
      </c>
      <c r="K692" s="10">
        <f t="shared" si="75"/>
        <v>3.2916448096544776E-4</v>
      </c>
      <c r="L692" s="7"/>
    </row>
    <row r="693" spans="1:12" x14ac:dyDescent="0.25">
      <c r="A693" s="1">
        <v>43006</v>
      </c>
      <c r="B693" s="3">
        <v>339.6</v>
      </c>
      <c r="C693" s="6">
        <v>2659.5083</v>
      </c>
      <c r="D693" s="8">
        <f t="shared" si="71"/>
        <v>-4.0179487931489843E-3</v>
      </c>
      <c r="E693" s="8">
        <f t="shared" si="72"/>
        <v>1.4149295494840786E-3</v>
      </c>
      <c r="F693" s="8">
        <f t="shared" si="74"/>
        <v>-1.7877426616113832E-2</v>
      </c>
      <c r="G693" s="8">
        <f t="shared" si="76"/>
        <v>2.6546402913473068E-4</v>
      </c>
      <c r="H693" s="8">
        <f t="shared" si="76"/>
        <v>-1.4853807997619223E-2</v>
      </c>
      <c r="I693" s="8">
        <f t="shared" si="70"/>
        <v>2.0931412205271471E-3</v>
      </c>
      <c r="J693" s="9">
        <f t="shared" si="73"/>
        <v>-6.111090013676131E-3</v>
      </c>
      <c r="K693" s="10">
        <f t="shared" si="75"/>
        <v>1.3844667704186517E-4</v>
      </c>
      <c r="L693" s="7"/>
    </row>
    <row r="694" spans="1:12" x14ac:dyDescent="0.25">
      <c r="A694" s="1">
        <v>43007</v>
      </c>
      <c r="B694" s="3">
        <v>341.1</v>
      </c>
      <c r="C694" s="6">
        <v>2669.4295000000002</v>
      </c>
      <c r="D694" s="8">
        <f t="shared" si="71"/>
        <v>4.4169611307420809E-3</v>
      </c>
      <c r="E694" s="8">
        <f t="shared" si="72"/>
        <v>3.7304640109603326E-3</v>
      </c>
      <c r="F694" s="8">
        <f t="shared" si="74"/>
        <v>-6.111090013676131E-3</v>
      </c>
      <c r="G694" s="8">
        <f t="shared" si="76"/>
        <v>-1.7877426616113832E-2</v>
      </c>
      <c r="H694" s="8">
        <f t="shared" si="76"/>
        <v>2.6546402913473068E-4</v>
      </c>
      <c r="I694" s="8">
        <f t="shared" si="70"/>
        <v>5.0306121428017542E-3</v>
      </c>
      <c r="J694" s="9">
        <f t="shared" si="73"/>
        <v>-6.1365101205967335E-4</v>
      </c>
      <c r="K694" s="10">
        <f t="shared" si="75"/>
        <v>3.0221835576493753E-5</v>
      </c>
      <c r="L694" s="7"/>
    </row>
    <row r="695" spans="1:12" x14ac:dyDescent="0.25">
      <c r="A695" s="1">
        <v>43010</v>
      </c>
      <c r="B695" s="3">
        <v>341.53</v>
      </c>
      <c r="C695" s="6">
        <v>2679.7837</v>
      </c>
      <c r="D695" s="8">
        <f t="shared" si="71"/>
        <v>1.2606273819992797E-3</v>
      </c>
      <c r="E695" s="8">
        <f t="shared" si="72"/>
        <v>3.8788063142329854E-3</v>
      </c>
      <c r="F695" s="8">
        <f t="shared" si="74"/>
        <v>-6.1365101205967335E-4</v>
      </c>
      <c r="G695" s="8">
        <f t="shared" si="76"/>
        <v>-6.111090013676131E-3</v>
      </c>
      <c r="H695" s="8">
        <f t="shared" si="76"/>
        <v>-1.7877426616113832E-2</v>
      </c>
      <c r="I695" s="8">
        <f t="shared" si="70"/>
        <v>5.2187981575885301E-3</v>
      </c>
      <c r="J695" s="9">
        <f t="shared" si="73"/>
        <v>-3.9581707755892504E-3</v>
      </c>
      <c r="K695" s="10">
        <f t="shared" si="75"/>
        <v>1.1185812448639938E-5</v>
      </c>
      <c r="L695" s="7"/>
    </row>
    <row r="696" spans="1:12" x14ac:dyDescent="0.25">
      <c r="A696" s="1">
        <v>43011</v>
      </c>
      <c r="B696" s="3">
        <v>348.14</v>
      </c>
      <c r="C696" s="6">
        <v>2685.681</v>
      </c>
      <c r="D696" s="8">
        <f t="shared" si="71"/>
        <v>1.9354083096653429E-2</v>
      </c>
      <c r="E696" s="8">
        <f t="shared" si="72"/>
        <v>2.2006626878132707E-3</v>
      </c>
      <c r="F696" s="8">
        <f t="shared" si="74"/>
        <v>-3.9581707755892504E-3</v>
      </c>
      <c r="G696" s="8">
        <f t="shared" si="76"/>
        <v>-6.1365101205967335E-4</v>
      </c>
      <c r="H696" s="8">
        <f t="shared" si="76"/>
        <v>-6.111090013676131E-3</v>
      </c>
      <c r="I696" s="8">
        <f t="shared" si="70"/>
        <v>3.0899168180874956E-3</v>
      </c>
      <c r="J696" s="9">
        <f t="shared" si="73"/>
        <v>1.6264166278565934E-2</v>
      </c>
      <c r="K696" s="10">
        <f t="shared" si="75"/>
        <v>4.0894291593185773E-4</v>
      </c>
      <c r="L696" s="7"/>
    </row>
    <row r="697" spans="1:12" x14ac:dyDescent="0.25">
      <c r="A697" s="1">
        <v>43012</v>
      </c>
      <c r="B697" s="3">
        <v>355.01</v>
      </c>
      <c r="C697" s="6">
        <v>2689.2087999999999</v>
      </c>
      <c r="D697" s="8">
        <f t="shared" si="71"/>
        <v>1.9733440569885685E-2</v>
      </c>
      <c r="E697" s="8">
        <f t="shared" si="72"/>
        <v>1.31355883293649E-3</v>
      </c>
      <c r="F697" s="8">
        <f t="shared" si="74"/>
        <v>1.6264166278565934E-2</v>
      </c>
      <c r="G697" s="8">
        <f t="shared" si="76"/>
        <v>-3.9581707755892504E-3</v>
      </c>
      <c r="H697" s="8">
        <f t="shared" si="76"/>
        <v>-6.1365101205967335E-4</v>
      </c>
      <c r="I697" s="8">
        <f t="shared" si="70"/>
        <v>1.9645430341547281E-3</v>
      </c>
      <c r="J697" s="9">
        <f t="shared" si="73"/>
        <v>1.7768897535730958E-2</v>
      </c>
      <c r="K697" s="10">
        <f t="shared" si="75"/>
        <v>2.2642161562894341E-6</v>
      </c>
      <c r="L697" s="7"/>
    </row>
    <row r="698" spans="1:12" x14ac:dyDescent="0.25">
      <c r="A698" s="1">
        <v>43013</v>
      </c>
      <c r="B698" s="3">
        <v>355.33</v>
      </c>
      <c r="C698" s="6">
        <v>2704.8654999999999</v>
      </c>
      <c r="D698" s="8">
        <f t="shared" si="71"/>
        <v>9.0138305963205489E-4</v>
      </c>
      <c r="E698" s="8">
        <f t="shared" si="72"/>
        <v>5.8220469901779648E-3</v>
      </c>
      <c r="F698" s="8">
        <f t="shared" si="74"/>
        <v>1.7768897535730958E-2</v>
      </c>
      <c r="G698" s="8">
        <f t="shared" si="76"/>
        <v>1.6264166278565934E-2</v>
      </c>
      <c r="H698" s="8">
        <f t="shared" si="76"/>
        <v>-3.9581707755892504E-3</v>
      </c>
      <c r="I698" s="8">
        <f t="shared" si="70"/>
        <v>7.6839797713963388E-3</v>
      </c>
      <c r="J698" s="9">
        <f t="shared" si="73"/>
        <v>-6.7825967117642839E-3</v>
      </c>
      <c r="K698" s="10">
        <f t="shared" si="75"/>
        <v>6.0277586978479199E-4</v>
      </c>
      <c r="L698" s="7"/>
    </row>
    <row r="699" spans="1:12" x14ac:dyDescent="0.25">
      <c r="A699" s="1">
        <v>43014</v>
      </c>
      <c r="B699" s="3">
        <v>356.88</v>
      </c>
      <c r="C699" s="6">
        <v>2702.8096999999998</v>
      </c>
      <c r="D699" s="8">
        <f t="shared" si="71"/>
        <v>4.3621422339796823E-3</v>
      </c>
      <c r="E699" s="8">
        <f t="shared" si="72"/>
        <v>-7.600377911581857E-4</v>
      </c>
      <c r="F699" s="8">
        <f t="shared" si="74"/>
        <v>-6.7825967117642839E-3</v>
      </c>
      <c r="G699" s="8">
        <f t="shared" si="76"/>
        <v>1.7768897535730958E-2</v>
      </c>
      <c r="H699" s="8">
        <f t="shared" si="76"/>
        <v>1.6264166278565934E-2</v>
      </c>
      <c r="I699" s="8">
        <f t="shared" si="70"/>
        <v>-6.6600722935615823E-4</v>
      </c>
      <c r="J699" s="9">
        <f t="shared" si="73"/>
        <v>5.0281494633358402E-3</v>
      </c>
      <c r="K699" s="10">
        <f t="shared" si="75"/>
        <v>1.3949372521264222E-4</v>
      </c>
      <c r="L699" s="7"/>
    </row>
    <row r="700" spans="1:12" x14ac:dyDescent="0.25">
      <c r="A700" s="1">
        <v>43017</v>
      </c>
      <c r="B700" s="3">
        <v>342.94</v>
      </c>
      <c r="C700" s="6">
        <v>2697.9328</v>
      </c>
      <c r="D700" s="8">
        <f t="shared" si="71"/>
        <v>-3.9060748711051363E-2</v>
      </c>
      <c r="E700" s="8">
        <f t="shared" si="72"/>
        <v>-1.8043815663381091E-3</v>
      </c>
      <c r="F700" s="8">
        <f t="shared" si="74"/>
        <v>5.0281494633358402E-3</v>
      </c>
      <c r="G700" s="8">
        <f t="shared" si="76"/>
        <v>-6.7825967117642839E-3</v>
      </c>
      <c r="H700" s="8">
        <f t="shared" si="76"/>
        <v>1.7768897535730958E-2</v>
      </c>
      <c r="I700" s="8">
        <f t="shared" si="70"/>
        <v>-1.9908544831921918E-3</v>
      </c>
      <c r="J700" s="9">
        <f t="shared" si="73"/>
        <v>-3.7069894227859168E-2</v>
      </c>
      <c r="K700" s="10">
        <f t="shared" si="75"/>
        <v>1.7722452826257637E-3</v>
      </c>
      <c r="L700" s="7"/>
    </row>
    <row r="701" spans="1:12" x14ac:dyDescent="0.25">
      <c r="A701" s="1">
        <v>43018</v>
      </c>
      <c r="B701" s="3">
        <v>355.59</v>
      </c>
      <c r="C701" s="6">
        <v>2704.2696000000001</v>
      </c>
      <c r="D701" s="8">
        <f t="shared" si="71"/>
        <v>3.688691899457619E-2</v>
      </c>
      <c r="E701" s="8">
        <f t="shared" si="72"/>
        <v>2.3487612441643879E-3</v>
      </c>
      <c r="F701" s="8">
        <f t="shared" si="74"/>
        <v>-3.7069894227859168E-2</v>
      </c>
      <c r="G701" s="8">
        <f t="shared" si="76"/>
        <v>5.0281494633358402E-3</v>
      </c>
      <c r="H701" s="8">
        <f t="shared" si="76"/>
        <v>-6.7825967117642839E-3</v>
      </c>
      <c r="I701" s="8">
        <f t="shared" si="70"/>
        <v>3.2777936172239249E-3</v>
      </c>
      <c r="J701" s="9">
        <f t="shared" si="73"/>
        <v>3.3609125377352264E-2</v>
      </c>
      <c r="K701" s="10">
        <f t="shared" si="75"/>
        <v>4.9955238123538621E-3</v>
      </c>
      <c r="L701" s="7"/>
    </row>
    <row r="702" spans="1:12" x14ac:dyDescent="0.25">
      <c r="A702" s="1">
        <v>43019</v>
      </c>
      <c r="B702" s="3">
        <v>354.6</v>
      </c>
      <c r="C702" s="6">
        <v>2709.1958</v>
      </c>
      <c r="D702" s="8">
        <f t="shared" si="71"/>
        <v>-2.7841052897998875E-3</v>
      </c>
      <c r="E702" s="8">
        <f t="shared" si="72"/>
        <v>1.8216379017830242E-3</v>
      </c>
      <c r="F702" s="8">
        <f t="shared" si="74"/>
        <v>3.3609125377352264E-2</v>
      </c>
      <c r="G702" s="8">
        <f t="shared" si="76"/>
        <v>-3.7069894227859168E-2</v>
      </c>
      <c r="H702" s="8">
        <f t="shared" si="76"/>
        <v>5.0281494633358402E-3</v>
      </c>
      <c r="I702" s="8">
        <f t="shared" si="70"/>
        <v>2.6090886091756841E-3</v>
      </c>
      <c r="J702" s="9">
        <f t="shared" si="73"/>
        <v>-5.3931938989755721E-3</v>
      </c>
      <c r="K702" s="10">
        <f t="shared" si="75"/>
        <v>1.5211809089326139E-3</v>
      </c>
      <c r="L702" s="7"/>
    </row>
    <row r="703" spans="1:12" x14ac:dyDescent="0.25">
      <c r="A703" s="1">
        <v>43020</v>
      </c>
      <c r="B703" s="3">
        <v>355.68</v>
      </c>
      <c r="C703" s="6">
        <v>2704.8609000000001</v>
      </c>
      <c r="D703" s="8">
        <f t="shared" si="71"/>
        <v>3.0456852791878042E-3</v>
      </c>
      <c r="E703" s="8">
        <f t="shared" si="72"/>
        <v>-1.6000689208214292E-3</v>
      </c>
      <c r="F703" s="8">
        <f t="shared" si="74"/>
        <v>-5.3931938989755721E-3</v>
      </c>
      <c r="G703" s="8">
        <f t="shared" si="76"/>
        <v>3.3609125377352264E-2</v>
      </c>
      <c r="H703" s="8">
        <f t="shared" si="76"/>
        <v>-3.7069894227859168E-2</v>
      </c>
      <c r="I703" s="8">
        <f t="shared" si="70"/>
        <v>-1.7316648812911186E-3</v>
      </c>
      <c r="J703" s="9">
        <f t="shared" si="73"/>
        <v>4.7773501604789232E-3</v>
      </c>
      <c r="K703" s="10">
        <f t="shared" si="75"/>
        <v>1.0343996646530512E-4</v>
      </c>
      <c r="L703" s="7"/>
    </row>
    <row r="704" spans="1:12" x14ac:dyDescent="0.25">
      <c r="A704" s="1">
        <v>43021</v>
      </c>
      <c r="B704" s="3">
        <v>355.57</v>
      </c>
      <c r="C704" s="6">
        <v>2707.2759999999998</v>
      </c>
      <c r="D704" s="8">
        <f t="shared" si="71"/>
        <v>-3.0926675663522918E-4</v>
      </c>
      <c r="E704" s="8">
        <f t="shared" si="72"/>
        <v>8.9287401063753435E-4</v>
      </c>
      <c r="F704" s="8">
        <f t="shared" si="74"/>
        <v>4.7773501604789232E-3</v>
      </c>
      <c r="G704" s="8">
        <f t="shared" si="76"/>
        <v>-5.3931938989755721E-3</v>
      </c>
      <c r="H704" s="8">
        <f t="shared" si="76"/>
        <v>3.3609125377352264E-2</v>
      </c>
      <c r="I704" s="8">
        <f t="shared" si="70"/>
        <v>1.4308651928162759E-3</v>
      </c>
      <c r="J704" s="9">
        <f t="shared" si="73"/>
        <v>-1.7401319494515051E-3</v>
      </c>
      <c r="K704" s="10">
        <f t="shared" si="75"/>
        <v>4.2477573053263188E-5</v>
      </c>
      <c r="L704" s="7"/>
    </row>
    <row r="705" spans="1:12" x14ac:dyDescent="0.25">
      <c r="A705" s="1">
        <v>43024</v>
      </c>
      <c r="B705" s="3">
        <v>350.6</v>
      </c>
      <c r="C705" s="6">
        <v>2712.0722999999998</v>
      </c>
      <c r="D705" s="8">
        <f t="shared" si="71"/>
        <v>-1.3977557161740206E-2</v>
      </c>
      <c r="E705" s="8">
        <f t="shared" si="72"/>
        <v>1.771633184056487E-3</v>
      </c>
      <c r="F705" s="8">
        <f t="shared" si="74"/>
        <v>-1.7401319494515051E-3</v>
      </c>
      <c r="G705" s="8">
        <f t="shared" si="76"/>
        <v>4.7773501604789232E-3</v>
      </c>
      <c r="H705" s="8">
        <f t="shared" si="76"/>
        <v>-5.3931938989755721E-3</v>
      </c>
      <c r="I705" s="8">
        <f t="shared" si="70"/>
        <v>2.5456529718565117E-3</v>
      </c>
      <c r="J705" s="9">
        <f t="shared" si="73"/>
        <v>-1.6523210133596717E-2</v>
      </c>
      <c r="K705" s="10">
        <f t="shared" si="75"/>
        <v>2.1853940059855006E-4</v>
      </c>
      <c r="L705" s="7"/>
    </row>
    <row r="706" spans="1:12" x14ac:dyDescent="0.25">
      <c r="A706" s="1">
        <v>43025</v>
      </c>
      <c r="B706" s="3">
        <v>355.75</v>
      </c>
      <c r="C706" s="6">
        <v>2713.8968</v>
      </c>
      <c r="D706" s="8">
        <f t="shared" si="71"/>
        <v>1.4689104392469954E-2</v>
      </c>
      <c r="E706" s="8">
        <f t="shared" si="72"/>
        <v>6.7273280288304704E-4</v>
      </c>
      <c r="F706" s="8">
        <f t="shared" si="74"/>
        <v>-1.6523210133596717E-2</v>
      </c>
      <c r="G706" s="8">
        <f t="shared" si="76"/>
        <v>-1.7401319494515051E-3</v>
      </c>
      <c r="H706" s="8">
        <f t="shared" si="76"/>
        <v>4.7773501604789232E-3</v>
      </c>
      <c r="I706" s="8">
        <f t="shared" si="70"/>
        <v>1.1515955868865301E-3</v>
      </c>
      <c r="J706" s="9">
        <f t="shared" si="73"/>
        <v>1.3537508805583423E-2</v>
      </c>
      <c r="K706" s="10">
        <f t="shared" si="75"/>
        <v>9.0364682314038357E-4</v>
      </c>
      <c r="L706" s="7"/>
    </row>
    <row r="707" spans="1:12" x14ac:dyDescent="0.25">
      <c r="A707" s="1">
        <v>43026</v>
      </c>
      <c r="B707" s="3">
        <v>359.65</v>
      </c>
      <c r="C707" s="6">
        <v>2716.0142999999998</v>
      </c>
      <c r="D707" s="8">
        <f t="shared" si="71"/>
        <v>1.0962754743499614E-2</v>
      </c>
      <c r="E707" s="8">
        <f t="shared" si="72"/>
        <v>7.8024337550330891E-4</v>
      </c>
      <c r="F707" s="8">
        <f t="shared" si="74"/>
        <v>1.3537508805583423E-2</v>
      </c>
      <c r="G707" s="8">
        <f t="shared" si="76"/>
        <v>-1.6523210133596717E-2</v>
      </c>
      <c r="H707" s="8">
        <f t="shared" si="76"/>
        <v>-1.7401319494515051E-3</v>
      </c>
      <c r="I707" s="8">
        <f t="shared" ref="I707:I770" si="77">E$1263+D$1263*E707</f>
        <v>1.2879827519938765E-3</v>
      </c>
      <c r="J707" s="9">
        <f t="shared" si="73"/>
        <v>9.6747719915057373E-3</v>
      </c>
      <c r="K707" s="10">
        <f t="shared" si="75"/>
        <v>1.492073569483103E-5</v>
      </c>
      <c r="L707" s="7"/>
    </row>
    <row r="708" spans="1:12" x14ac:dyDescent="0.25">
      <c r="A708" s="1">
        <v>43027</v>
      </c>
      <c r="B708" s="3">
        <v>351.81</v>
      </c>
      <c r="C708" s="6">
        <v>2717.1307000000002</v>
      </c>
      <c r="D708" s="8">
        <f t="shared" ref="D708:D771" si="78">B708/B707-1</f>
        <v>-2.1798971222021346E-2</v>
      </c>
      <c r="E708" s="8">
        <f t="shared" ref="E708:E771" si="79">C708/C707-1</f>
        <v>4.1104349119236439E-4</v>
      </c>
      <c r="F708" s="8">
        <f t="shared" si="74"/>
        <v>9.6747719915057373E-3</v>
      </c>
      <c r="G708" s="8">
        <f t="shared" si="76"/>
        <v>1.3537508805583423E-2</v>
      </c>
      <c r="H708" s="8">
        <f t="shared" si="76"/>
        <v>-1.6523210133596717E-2</v>
      </c>
      <c r="I708" s="8">
        <f t="shared" si="77"/>
        <v>8.1961834510911613E-4</v>
      </c>
      <c r="J708" s="9">
        <f t="shared" ref="J708:J771" si="80">D708-I708</f>
        <v>-2.2618589567130462E-2</v>
      </c>
      <c r="K708" s="10">
        <f t="shared" si="75"/>
        <v>1.0428612007568022E-3</v>
      </c>
      <c r="L708" s="7"/>
    </row>
    <row r="709" spans="1:12" x14ac:dyDescent="0.25">
      <c r="A709" s="1">
        <v>43028</v>
      </c>
      <c r="B709" s="3">
        <v>345.1</v>
      </c>
      <c r="C709" s="6">
        <v>2731.2247000000002</v>
      </c>
      <c r="D709" s="8">
        <f t="shared" si="78"/>
        <v>-1.9072794974560048E-2</v>
      </c>
      <c r="E709" s="8">
        <f t="shared" si="79"/>
        <v>5.1870894543277757E-3</v>
      </c>
      <c r="F709" s="8">
        <f t="shared" ref="F709:F772" si="81">J708</f>
        <v>-2.2618589567130462E-2</v>
      </c>
      <c r="G709" s="8">
        <f t="shared" si="76"/>
        <v>9.6747719915057373E-3</v>
      </c>
      <c r="H709" s="8">
        <f t="shared" si="76"/>
        <v>1.3537508805583423E-2</v>
      </c>
      <c r="I709" s="8">
        <f t="shared" si="77"/>
        <v>6.8784770550817907E-3</v>
      </c>
      <c r="J709" s="9">
        <f t="shared" si="80"/>
        <v>-2.5951272029641839E-2</v>
      </c>
      <c r="K709" s="10">
        <f t="shared" ref="K709:K772" si="82">(J709-J708)^2</f>
        <v>1.1106772395930893E-5</v>
      </c>
      <c r="L709" s="7"/>
    </row>
    <row r="710" spans="1:12" x14ac:dyDescent="0.25">
      <c r="A710" s="1">
        <v>43031</v>
      </c>
      <c r="B710" s="3">
        <v>337.02</v>
      </c>
      <c r="C710" s="6">
        <v>2720.4378999999999</v>
      </c>
      <c r="D710" s="8">
        <f t="shared" si="78"/>
        <v>-2.341350333236758E-2</v>
      </c>
      <c r="E710" s="8">
        <f t="shared" si="79"/>
        <v>-3.9494370419249636E-3</v>
      </c>
      <c r="F710" s="8">
        <f t="shared" si="81"/>
        <v>-2.5951272029641839E-2</v>
      </c>
      <c r="G710" s="8">
        <f t="shared" ref="G710:H773" si="83">F709</f>
        <v>-2.2618589567130462E-2</v>
      </c>
      <c r="H710" s="8">
        <f t="shared" si="83"/>
        <v>9.6747719915057373E-3</v>
      </c>
      <c r="I710" s="8">
        <f t="shared" si="77"/>
        <v>-4.712056948987119E-3</v>
      </c>
      <c r="J710" s="9">
        <f t="shared" si="80"/>
        <v>-1.8701446383380463E-2</v>
      </c>
      <c r="K710" s="10">
        <f t="shared" si="82"/>
        <v>5.2559971901189177E-5</v>
      </c>
      <c r="L710" s="7"/>
    </row>
    <row r="711" spans="1:12" x14ac:dyDescent="0.25">
      <c r="A711" s="1">
        <v>43032</v>
      </c>
      <c r="B711" s="3">
        <v>337.34</v>
      </c>
      <c r="C711" s="6">
        <v>2724.9070999999999</v>
      </c>
      <c r="D711" s="8">
        <f t="shared" si="78"/>
        <v>9.4949854608028517E-4</v>
      </c>
      <c r="E711" s="8">
        <f t="shared" si="79"/>
        <v>1.6428237527494893E-3</v>
      </c>
      <c r="F711" s="8">
        <f t="shared" si="81"/>
        <v>-1.8701446383380463E-2</v>
      </c>
      <c r="G711" s="8">
        <f t="shared" si="83"/>
        <v>-2.5951272029641839E-2</v>
      </c>
      <c r="H711" s="8">
        <f t="shared" si="83"/>
        <v>-2.2618589567130462E-2</v>
      </c>
      <c r="I711" s="8">
        <f t="shared" si="77"/>
        <v>2.3822462226700605E-3</v>
      </c>
      <c r="J711" s="9">
        <f t="shared" si="80"/>
        <v>-1.4327476765897754E-3</v>
      </c>
      <c r="K711" s="10">
        <f t="shared" si="82"/>
        <v>2.9820795502591435E-4</v>
      </c>
      <c r="L711" s="7"/>
    </row>
    <row r="712" spans="1:12" x14ac:dyDescent="0.25">
      <c r="A712" s="1">
        <v>43033</v>
      </c>
      <c r="B712" s="3">
        <v>325.83999999999997</v>
      </c>
      <c r="C712" s="6">
        <v>2712.2006999999999</v>
      </c>
      <c r="D712" s="8">
        <f t="shared" si="78"/>
        <v>-3.4090235370842437E-2</v>
      </c>
      <c r="E712" s="8">
        <f t="shared" si="79"/>
        <v>-4.6630580543461919E-3</v>
      </c>
      <c r="F712" s="8">
        <f t="shared" si="81"/>
        <v>-1.4327476765897754E-3</v>
      </c>
      <c r="G712" s="8">
        <f t="shared" si="83"/>
        <v>-1.8701446383380463E-2</v>
      </c>
      <c r="H712" s="8">
        <f t="shared" si="83"/>
        <v>-2.5951272029641839E-2</v>
      </c>
      <c r="I712" s="8">
        <f t="shared" si="77"/>
        <v>-5.6173516048805489E-3</v>
      </c>
      <c r="J712" s="9">
        <f t="shared" si="80"/>
        <v>-2.8472883765961889E-2</v>
      </c>
      <c r="K712" s="10">
        <f t="shared" si="82"/>
        <v>7.3116895973176425E-4</v>
      </c>
      <c r="L712" s="7"/>
    </row>
    <row r="713" spans="1:12" x14ac:dyDescent="0.25">
      <c r="A713" s="1">
        <v>43034</v>
      </c>
      <c r="B713" s="3">
        <v>326.17</v>
      </c>
      <c r="C713" s="6">
        <v>2715.6500999999998</v>
      </c>
      <c r="D713" s="8">
        <f t="shared" si="78"/>
        <v>1.0127670022097579E-3</v>
      </c>
      <c r="E713" s="8">
        <f t="shared" si="79"/>
        <v>1.2718085354082032E-3</v>
      </c>
      <c r="F713" s="8">
        <f t="shared" si="81"/>
        <v>-2.8472883765961889E-2</v>
      </c>
      <c r="G713" s="8">
        <f t="shared" si="83"/>
        <v>-1.4327476765897754E-3</v>
      </c>
      <c r="H713" s="8">
        <f t="shared" si="83"/>
        <v>-1.8701446383380463E-2</v>
      </c>
      <c r="I713" s="8">
        <f t="shared" si="77"/>
        <v>1.911578896921604E-3</v>
      </c>
      <c r="J713" s="9">
        <f t="shared" si="80"/>
        <v>-8.9881189471184607E-4</v>
      </c>
      <c r="K713" s="10">
        <f t="shared" si="82"/>
        <v>7.6032943956086288E-4</v>
      </c>
      <c r="L713" s="7"/>
    </row>
    <row r="714" spans="1:12" x14ac:dyDescent="0.25">
      <c r="A714" s="1">
        <v>43035</v>
      </c>
      <c r="B714" s="3">
        <v>320.87</v>
      </c>
      <c r="C714" s="6">
        <v>2737.5798</v>
      </c>
      <c r="D714" s="8">
        <f t="shared" si="78"/>
        <v>-1.6249195204954492E-2</v>
      </c>
      <c r="E714" s="8">
        <f t="shared" si="79"/>
        <v>8.0753039576049179E-3</v>
      </c>
      <c r="F714" s="8">
        <f t="shared" si="81"/>
        <v>-8.9881189471184607E-4</v>
      </c>
      <c r="G714" s="8">
        <f t="shared" si="83"/>
        <v>-2.8472883765961889E-2</v>
      </c>
      <c r="H714" s="8">
        <f t="shared" si="83"/>
        <v>-1.4327476765897754E-3</v>
      </c>
      <c r="I714" s="8">
        <f t="shared" si="77"/>
        <v>1.0542445897618236E-2</v>
      </c>
      <c r="J714" s="9">
        <f t="shared" si="80"/>
        <v>-2.6791641102572726E-2</v>
      </c>
      <c r="K714" s="10">
        <f t="shared" si="82"/>
        <v>6.7043860438745348E-4</v>
      </c>
      <c r="L714" s="7"/>
    </row>
    <row r="715" spans="1:12" x14ac:dyDescent="0.25">
      <c r="A715" s="1">
        <v>43038</v>
      </c>
      <c r="B715" s="3">
        <v>320.08</v>
      </c>
      <c r="C715" s="6">
        <v>2729.0499</v>
      </c>
      <c r="D715" s="8">
        <f t="shared" si="78"/>
        <v>-2.4620562844765992E-3</v>
      </c>
      <c r="E715" s="8">
        <f t="shared" si="79"/>
        <v>-3.1158543761902191E-3</v>
      </c>
      <c r="F715" s="8">
        <f t="shared" si="81"/>
        <v>-2.6791641102572726E-2</v>
      </c>
      <c r="G715" s="8">
        <f t="shared" si="83"/>
        <v>-8.9881189471184607E-4</v>
      </c>
      <c r="H715" s="8">
        <f t="shared" si="83"/>
        <v>-2.8472883765961889E-2</v>
      </c>
      <c r="I715" s="8">
        <f t="shared" si="77"/>
        <v>-3.6545797735678168E-3</v>
      </c>
      <c r="J715" s="9">
        <f t="shared" si="80"/>
        <v>1.1925234890912176E-3</v>
      </c>
      <c r="K715" s="10">
        <f t="shared" si="82"/>
        <v>7.8311346789333789E-4</v>
      </c>
      <c r="L715" s="7"/>
    </row>
    <row r="716" spans="1:12" x14ac:dyDescent="0.25">
      <c r="A716" s="1">
        <v>43039</v>
      </c>
      <c r="B716" s="3">
        <v>331.53</v>
      </c>
      <c r="C716" s="6">
        <v>2731.7172</v>
      </c>
      <c r="D716" s="8">
        <f t="shared" si="78"/>
        <v>3.5772306923269159E-2</v>
      </c>
      <c r="E716" s="8">
        <f t="shared" si="79"/>
        <v>9.7737311435741603E-4</v>
      </c>
      <c r="F716" s="8">
        <f t="shared" si="81"/>
        <v>1.1925234890912176E-3</v>
      </c>
      <c r="G716" s="8">
        <f t="shared" si="83"/>
        <v>-2.6791641102572726E-2</v>
      </c>
      <c r="H716" s="8">
        <f t="shared" si="83"/>
        <v>-8.9881189471184607E-4</v>
      </c>
      <c r="I716" s="8">
        <f t="shared" si="77"/>
        <v>1.5380601684320443E-3</v>
      </c>
      <c r="J716" s="9">
        <f t="shared" si="80"/>
        <v>3.4234246754837112E-2</v>
      </c>
      <c r="K716" s="10">
        <f t="shared" si="82"/>
        <v>1.0917554763701335E-3</v>
      </c>
      <c r="L716" s="7"/>
    </row>
    <row r="717" spans="1:12" x14ac:dyDescent="0.25">
      <c r="A717" s="1">
        <v>43040</v>
      </c>
      <c r="B717" s="3">
        <v>321.08</v>
      </c>
      <c r="C717" s="6">
        <v>2736.0702999999999</v>
      </c>
      <c r="D717" s="8">
        <f t="shared" si="78"/>
        <v>-3.1520526045908381E-2</v>
      </c>
      <c r="E717" s="8">
        <f t="shared" si="79"/>
        <v>1.5935397705149068E-3</v>
      </c>
      <c r="F717" s="8">
        <f t="shared" si="81"/>
        <v>3.4234246754837112E-2</v>
      </c>
      <c r="G717" s="8">
        <f t="shared" si="83"/>
        <v>1.1925234890912176E-3</v>
      </c>
      <c r="H717" s="8">
        <f t="shared" si="83"/>
        <v>-2.6791641102572726E-2</v>
      </c>
      <c r="I717" s="8">
        <f t="shared" si="77"/>
        <v>2.3197249053860643E-3</v>
      </c>
      <c r="J717" s="9">
        <f t="shared" si="80"/>
        <v>-3.3840250951294448E-2</v>
      </c>
      <c r="K717" s="10">
        <f t="shared" si="82"/>
        <v>4.6341372379421104E-3</v>
      </c>
      <c r="L717" s="7"/>
    </row>
    <row r="718" spans="1:12" x14ac:dyDescent="0.25">
      <c r="A718" s="1">
        <v>43041</v>
      </c>
      <c r="B718" s="3">
        <v>299.26</v>
      </c>
      <c r="C718" s="6">
        <v>2736.8778000000002</v>
      </c>
      <c r="D718" s="8">
        <f t="shared" si="78"/>
        <v>-6.7958141273202877E-2</v>
      </c>
      <c r="E718" s="8">
        <f t="shared" si="79"/>
        <v>2.9513130565406165E-4</v>
      </c>
      <c r="F718" s="8">
        <f t="shared" si="81"/>
        <v>-3.3840250951294448E-2</v>
      </c>
      <c r="G718" s="8">
        <f t="shared" si="83"/>
        <v>3.4234246754837112E-2</v>
      </c>
      <c r="H718" s="8">
        <f t="shared" si="83"/>
        <v>1.1925234890912176E-3</v>
      </c>
      <c r="I718" s="8">
        <f t="shared" si="77"/>
        <v>6.7257295225454927E-4</v>
      </c>
      <c r="J718" s="9">
        <f t="shared" si="80"/>
        <v>-6.8630714225457426E-2</v>
      </c>
      <c r="K718" s="10">
        <f t="shared" si="82"/>
        <v>1.2103763348308828E-3</v>
      </c>
      <c r="L718" s="7"/>
    </row>
    <row r="719" spans="1:12" x14ac:dyDescent="0.25">
      <c r="A719" s="1">
        <v>43042</v>
      </c>
      <c r="B719" s="3">
        <v>306.08999999999997</v>
      </c>
      <c r="C719" s="6">
        <v>2745.6289999999999</v>
      </c>
      <c r="D719" s="8">
        <f t="shared" si="78"/>
        <v>2.2822963309496735E-2</v>
      </c>
      <c r="E719" s="8">
        <f t="shared" si="79"/>
        <v>3.1975121432166187E-3</v>
      </c>
      <c r="F719" s="8">
        <f t="shared" si="81"/>
        <v>-6.8630714225457426E-2</v>
      </c>
      <c r="G719" s="8">
        <f t="shared" si="83"/>
        <v>-3.3840250951294448E-2</v>
      </c>
      <c r="H719" s="8">
        <f t="shared" si="83"/>
        <v>3.4234246754837112E-2</v>
      </c>
      <c r="I719" s="8">
        <f t="shared" si="77"/>
        <v>4.3545131079936053E-3</v>
      </c>
      <c r="J719" s="9">
        <f t="shared" si="80"/>
        <v>1.8468450201503131E-2</v>
      </c>
      <c r="K719" s="10">
        <f t="shared" si="82"/>
        <v>7.586264443874711E-3</v>
      </c>
      <c r="L719" s="7"/>
    </row>
    <row r="720" spans="1:12" x14ac:dyDescent="0.25">
      <c r="A720" s="1">
        <v>43045</v>
      </c>
      <c r="B720" s="3">
        <v>302.77999999999997</v>
      </c>
      <c r="C720" s="6">
        <v>2749.3489</v>
      </c>
      <c r="D720" s="8">
        <f t="shared" si="78"/>
        <v>-1.0813812930837385E-2</v>
      </c>
      <c r="E720" s="8">
        <f t="shared" si="79"/>
        <v>1.3548443726374426E-3</v>
      </c>
      <c r="F720" s="8">
        <f t="shared" si="81"/>
        <v>1.8468450201503131E-2</v>
      </c>
      <c r="G720" s="8">
        <f t="shared" si="83"/>
        <v>-6.8630714225457426E-2</v>
      </c>
      <c r="H720" s="8">
        <f t="shared" si="83"/>
        <v>-3.3840250951294448E-2</v>
      </c>
      <c r="I720" s="8">
        <f t="shared" si="77"/>
        <v>2.0169175828386823E-3</v>
      </c>
      <c r="J720" s="9">
        <f t="shared" si="80"/>
        <v>-1.2830730513676067E-2</v>
      </c>
      <c r="K720" s="10">
        <f t="shared" si="82"/>
        <v>9.7963871344144537E-4</v>
      </c>
      <c r="L720" s="7"/>
    </row>
    <row r="721" spans="1:12" x14ac:dyDescent="0.25">
      <c r="A721" s="1">
        <v>43046</v>
      </c>
      <c r="B721" s="3">
        <v>306.05</v>
      </c>
      <c r="C721" s="6">
        <v>2748.8413999999998</v>
      </c>
      <c r="D721" s="8">
        <f t="shared" si="78"/>
        <v>1.0799920734526847E-2</v>
      </c>
      <c r="E721" s="8">
        <f t="shared" si="79"/>
        <v>-1.845891585459114E-4</v>
      </c>
      <c r="F721" s="8">
        <f t="shared" si="81"/>
        <v>-1.2830730513676067E-2</v>
      </c>
      <c r="G721" s="8">
        <f t="shared" si="83"/>
        <v>1.8468450201503131E-2</v>
      </c>
      <c r="H721" s="8">
        <f t="shared" si="83"/>
        <v>-6.8630714225457426E-2</v>
      </c>
      <c r="I721" s="8">
        <f t="shared" si="77"/>
        <v>6.400290596420249E-5</v>
      </c>
      <c r="J721" s="9">
        <f t="shared" si="80"/>
        <v>1.0735917828562645E-2</v>
      </c>
      <c r="K721" s="10">
        <f t="shared" si="82"/>
        <v>5.5538691408674266E-4</v>
      </c>
      <c r="L721" s="7"/>
    </row>
    <row r="722" spans="1:12" x14ac:dyDescent="0.25">
      <c r="A722" s="1">
        <v>43047</v>
      </c>
      <c r="B722" s="3">
        <v>304.39</v>
      </c>
      <c r="C722" s="6">
        <v>2752.8681000000001</v>
      </c>
      <c r="D722" s="8">
        <f t="shared" si="78"/>
        <v>-5.4239503349127194E-3</v>
      </c>
      <c r="E722" s="8">
        <f t="shared" si="79"/>
        <v>1.4648717092227148E-3</v>
      </c>
      <c r="F722" s="8">
        <f t="shared" si="81"/>
        <v>1.0735917828562645E-2</v>
      </c>
      <c r="G722" s="8">
        <f t="shared" si="83"/>
        <v>-1.2830730513676067E-2</v>
      </c>
      <c r="H722" s="8">
        <f t="shared" si="83"/>
        <v>1.8468450201503131E-2</v>
      </c>
      <c r="I722" s="8">
        <f t="shared" si="77"/>
        <v>2.1564974972177165E-3</v>
      </c>
      <c r="J722" s="9">
        <f t="shared" si="80"/>
        <v>-7.5804478321304363E-3</v>
      </c>
      <c r="K722" s="10">
        <f t="shared" si="82"/>
        <v>3.3548925101621667E-4</v>
      </c>
      <c r="L722" s="7"/>
    </row>
    <row r="723" spans="1:12" x14ac:dyDescent="0.25">
      <c r="A723" s="1">
        <v>43048</v>
      </c>
      <c r="B723" s="3">
        <v>302.99</v>
      </c>
      <c r="C723" s="6">
        <v>2743.1765</v>
      </c>
      <c r="D723" s="8">
        <f t="shared" si="78"/>
        <v>-4.5993626597456982E-3</v>
      </c>
      <c r="E723" s="8">
        <f t="shared" si="79"/>
        <v>-3.52054644390698E-3</v>
      </c>
      <c r="F723" s="8">
        <f t="shared" si="81"/>
        <v>-7.5804478321304363E-3</v>
      </c>
      <c r="G723" s="8">
        <f t="shared" si="83"/>
        <v>1.0735917828562645E-2</v>
      </c>
      <c r="H723" s="8">
        <f t="shared" si="83"/>
        <v>-1.2830730513676067E-2</v>
      </c>
      <c r="I723" s="8">
        <f t="shared" si="77"/>
        <v>-4.1679693176108271E-3</v>
      </c>
      <c r="J723" s="9">
        <f t="shared" si="80"/>
        <v>-4.3139334213487118E-4</v>
      </c>
      <c r="K723" s="10">
        <f t="shared" si="82"/>
        <v>5.1108980100925751E-5</v>
      </c>
      <c r="L723" s="7"/>
    </row>
    <row r="724" spans="1:12" x14ac:dyDescent="0.25">
      <c r="A724" s="1">
        <v>43049</v>
      </c>
      <c r="B724" s="3">
        <v>302.99</v>
      </c>
      <c r="C724" s="6">
        <v>2741.7026000000001</v>
      </c>
      <c r="D724" s="8">
        <f t="shared" si="78"/>
        <v>0</v>
      </c>
      <c r="E724" s="8">
        <f t="shared" si="79"/>
        <v>-5.3729681630032555E-4</v>
      </c>
      <c r="F724" s="8">
        <f t="shared" si="81"/>
        <v>-4.3139334213487118E-4</v>
      </c>
      <c r="G724" s="8">
        <f t="shared" si="83"/>
        <v>-7.5804478321304363E-3</v>
      </c>
      <c r="H724" s="8">
        <f t="shared" si="83"/>
        <v>1.0735917828562645E-2</v>
      </c>
      <c r="I724" s="8">
        <f t="shared" si="77"/>
        <v>-3.8343957695036255E-4</v>
      </c>
      <c r="J724" s="9">
        <f t="shared" si="80"/>
        <v>3.8343957695036255E-4</v>
      </c>
      <c r="K724" s="10">
        <f t="shared" si="82"/>
        <v>6.6395268602496303E-7</v>
      </c>
      <c r="L724" s="7"/>
    </row>
    <row r="725" spans="1:12" x14ac:dyDescent="0.25">
      <c r="A725" s="1">
        <v>43052</v>
      </c>
      <c r="B725" s="3">
        <v>315.39999999999998</v>
      </c>
      <c r="C725" s="6">
        <v>2744.4551000000001</v>
      </c>
      <c r="D725" s="8">
        <f t="shared" si="78"/>
        <v>4.0958447473513848E-2</v>
      </c>
      <c r="E725" s="8">
        <f t="shared" si="79"/>
        <v>1.0039382097826177E-3</v>
      </c>
      <c r="F725" s="8">
        <f t="shared" si="81"/>
        <v>3.8343957695036255E-4</v>
      </c>
      <c r="G725" s="8">
        <f t="shared" si="83"/>
        <v>-4.3139334213487118E-4</v>
      </c>
      <c r="H725" s="8">
        <f t="shared" si="83"/>
        <v>-7.5804478321304363E-3</v>
      </c>
      <c r="I725" s="8">
        <f t="shared" si="77"/>
        <v>1.571760463831332E-3</v>
      </c>
      <c r="J725" s="9">
        <f t="shared" si="80"/>
        <v>3.9386687009682515E-2</v>
      </c>
      <c r="K725" s="10">
        <f t="shared" si="82"/>
        <v>1.5212533102989274E-3</v>
      </c>
      <c r="L725" s="7"/>
    </row>
    <row r="726" spans="1:12" x14ac:dyDescent="0.25">
      <c r="A726" s="1">
        <v>43053</v>
      </c>
      <c r="B726" s="3">
        <v>308.7</v>
      </c>
      <c r="C726" s="6">
        <v>2738.5454</v>
      </c>
      <c r="D726" s="8">
        <f t="shared" si="78"/>
        <v>-2.1242866201648614E-2</v>
      </c>
      <c r="E726" s="8">
        <f t="shared" si="79"/>
        <v>-2.1533236233306496E-3</v>
      </c>
      <c r="F726" s="8">
        <f t="shared" si="81"/>
        <v>3.9386687009682515E-2</v>
      </c>
      <c r="G726" s="8">
        <f t="shared" si="83"/>
        <v>3.8343957695036255E-4</v>
      </c>
      <c r="H726" s="8">
        <f t="shared" si="83"/>
        <v>-4.3139334213487118E-4</v>
      </c>
      <c r="I726" s="8">
        <f t="shared" si="77"/>
        <v>-2.4335199511553809E-3</v>
      </c>
      <c r="J726" s="9">
        <f t="shared" si="80"/>
        <v>-1.8809346250493231E-2</v>
      </c>
      <c r="K726" s="10">
        <f t="shared" si="82"/>
        <v>3.3867782872194821E-3</v>
      </c>
      <c r="L726" s="7"/>
    </row>
    <row r="727" spans="1:12" x14ac:dyDescent="0.25">
      <c r="A727" s="1">
        <v>43054</v>
      </c>
      <c r="B727" s="3">
        <v>311.3</v>
      </c>
      <c r="C727" s="6">
        <v>2724.0364</v>
      </c>
      <c r="D727" s="8">
        <f t="shared" si="78"/>
        <v>8.42241658568188E-3</v>
      </c>
      <c r="E727" s="8">
        <f t="shared" si="79"/>
        <v>-5.2980680911844935E-3</v>
      </c>
      <c r="F727" s="8">
        <f t="shared" si="81"/>
        <v>-1.8809346250493231E-2</v>
      </c>
      <c r="G727" s="8">
        <f t="shared" si="83"/>
        <v>3.9386687009682515E-2</v>
      </c>
      <c r="H727" s="8">
        <f t="shared" si="83"/>
        <v>3.8343957695036255E-4</v>
      </c>
      <c r="I727" s="8">
        <f t="shared" si="77"/>
        <v>-6.422920923583676E-3</v>
      </c>
      <c r="J727" s="9">
        <f t="shared" si="80"/>
        <v>1.4845337509265557E-2</v>
      </c>
      <c r="K727" s="10">
        <f t="shared" si="82"/>
        <v>1.1326377389693719E-3</v>
      </c>
      <c r="L727" s="7"/>
    </row>
    <row r="728" spans="1:12" x14ac:dyDescent="0.25">
      <c r="A728" s="1">
        <v>43055</v>
      </c>
      <c r="B728" s="3">
        <v>312.5</v>
      </c>
      <c r="C728" s="6">
        <v>2747.2527</v>
      </c>
      <c r="D728" s="8">
        <f t="shared" si="78"/>
        <v>3.8548024413749271E-3</v>
      </c>
      <c r="E728" s="8">
        <f t="shared" si="79"/>
        <v>8.5227568912074059E-3</v>
      </c>
      <c r="F728" s="8">
        <f t="shared" si="81"/>
        <v>1.4845337509265557E-2</v>
      </c>
      <c r="G728" s="8">
        <f t="shared" si="83"/>
        <v>-1.8809346250493231E-2</v>
      </c>
      <c r="H728" s="8">
        <f t="shared" si="83"/>
        <v>3.9386687009682515E-2</v>
      </c>
      <c r="I728" s="8">
        <f t="shared" si="77"/>
        <v>1.1110081578888039E-2</v>
      </c>
      <c r="J728" s="9">
        <f t="shared" si="80"/>
        <v>-7.2552791375131119E-3</v>
      </c>
      <c r="K728" s="10">
        <f t="shared" si="82"/>
        <v>4.8843725616787043E-4</v>
      </c>
      <c r="L728" s="7"/>
    </row>
    <row r="729" spans="1:12" x14ac:dyDescent="0.25">
      <c r="A729" s="1">
        <v>43056</v>
      </c>
      <c r="B729" s="3">
        <v>315.05</v>
      </c>
      <c r="C729" s="6">
        <v>2740.1387</v>
      </c>
      <c r="D729" s="8">
        <f t="shared" si="78"/>
        <v>8.1599999999999451E-3</v>
      </c>
      <c r="E729" s="8">
        <f t="shared" si="79"/>
        <v>-2.5894960445393966E-3</v>
      </c>
      <c r="F729" s="8">
        <f t="shared" si="81"/>
        <v>-7.2552791375131119E-3</v>
      </c>
      <c r="G729" s="8">
        <f t="shared" si="83"/>
        <v>1.4845337509265557E-2</v>
      </c>
      <c r="H729" s="8">
        <f t="shared" si="83"/>
        <v>-1.8809346250493231E-2</v>
      </c>
      <c r="I729" s="8">
        <f t="shared" si="77"/>
        <v>-2.9868452528146604E-3</v>
      </c>
      <c r="J729" s="9">
        <f t="shared" si="80"/>
        <v>1.1146845252814605E-2</v>
      </c>
      <c r="K729" s="10">
        <f t="shared" si="82"/>
        <v>3.3863818207709423E-4</v>
      </c>
      <c r="L729" s="7"/>
    </row>
    <row r="730" spans="1:12" x14ac:dyDescent="0.25">
      <c r="A730" s="1">
        <v>43059</v>
      </c>
      <c r="B730" s="3">
        <v>308.74</v>
      </c>
      <c r="C730" s="6">
        <v>2743.7242999999999</v>
      </c>
      <c r="D730" s="8">
        <f t="shared" si="78"/>
        <v>-2.0028566894143784E-2</v>
      </c>
      <c r="E730" s="8">
        <f t="shared" si="79"/>
        <v>1.3085468994689098E-3</v>
      </c>
      <c r="F730" s="8">
        <f t="shared" si="81"/>
        <v>1.1146845252814605E-2</v>
      </c>
      <c r="G730" s="8">
        <f t="shared" si="83"/>
        <v>-7.2552791375131119E-3</v>
      </c>
      <c r="H730" s="8">
        <f t="shared" si="83"/>
        <v>1.4845337509265557E-2</v>
      </c>
      <c r="I730" s="8">
        <f t="shared" si="77"/>
        <v>1.9581849301962984E-3</v>
      </c>
      <c r="J730" s="9">
        <f t="shared" si="80"/>
        <v>-2.1986751824340081E-2</v>
      </c>
      <c r="K730" s="10">
        <f t="shared" si="82"/>
        <v>1.0978352552712335E-3</v>
      </c>
      <c r="L730" s="7"/>
    </row>
    <row r="731" spans="1:12" x14ac:dyDescent="0.25">
      <c r="A731" s="1">
        <v>43060</v>
      </c>
      <c r="B731" s="3">
        <v>317.81</v>
      </c>
      <c r="C731" s="6">
        <v>2761.7161000000001</v>
      </c>
      <c r="D731" s="8">
        <f t="shared" si="78"/>
        <v>2.9377469715618387E-2</v>
      </c>
      <c r="E731" s="8">
        <f t="shared" si="79"/>
        <v>6.5574372760413002E-3</v>
      </c>
      <c r="F731" s="8">
        <f t="shared" si="81"/>
        <v>-2.1986751824340081E-2</v>
      </c>
      <c r="G731" s="8">
        <f t="shared" si="83"/>
        <v>1.1146845252814605E-2</v>
      </c>
      <c r="H731" s="8">
        <f t="shared" si="83"/>
        <v>-7.2552791375131119E-3</v>
      </c>
      <c r="I731" s="8">
        <f t="shared" si="77"/>
        <v>8.6168907762576297E-3</v>
      </c>
      <c r="J731" s="9">
        <f t="shared" si="80"/>
        <v>2.0760578939360758E-2</v>
      </c>
      <c r="K731" s="10">
        <f t="shared" si="82"/>
        <v>1.827334287421244E-3</v>
      </c>
      <c r="L731" s="7"/>
    </row>
    <row r="732" spans="1:12" x14ac:dyDescent="0.25">
      <c r="A732" s="1">
        <v>43061</v>
      </c>
      <c r="B732" s="3">
        <v>312.60000000000002</v>
      </c>
      <c r="C732" s="6">
        <v>2759.8896</v>
      </c>
      <c r="D732" s="8">
        <f t="shared" si="78"/>
        <v>-1.6393442622950727E-2</v>
      </c>
      <c r="E732" s="8">
        <f t="shared" si="79"/>
        <v>-6.6136414238959773E-4</v>
      </c>
      <c r="F732" s="8">
        <f t="shared" si="81"/>
        <v>2.0760578939360758E-2</v>
      </c>
      <c r="G732" s="8">
        <f t="shared" si="83"/>
        <v>-2.1986751824340081E-2</v>
      </c>
      <c r="H732" s="8">
        <f t="shared" si="83"/>
        <v>1.1146845252814605E-2</v>
      </c>
      <c r="I732" s="8">
        <f t="shared" si="77"/>
        <v>-5.4083052442054167E-4</v>
      </c>
      <c r="J732" s="9">
        <f t="shared" si="80"/>
        <v>-1.5852612098530186E-2</v>
      </c>
      <c r="K732" s="10">
        <f t="shared" si="82"/>
        <v>1.3405257579770977E-3</v>
      </c>
      <c r="L732" s="7"/>
    </row>
    <row r="733" spans="1:12" x14ac:dyDescent="0.25">
      <c r="A733" s="1">
        <v>43063</v>
      </c>
      <c r="B733" s="3">
        <v>315.55</v>
      </c>
      <c r="C733" s="6">
        <v>2765.6855999999998</v>
      </c>
      <c r="D733" s="8">
        <f t="shared" si="78"/>
        <v>9.4369801663467534E-3</v>
      </c>
      <c r="E733" s="8">
        <f t="shared" si="79"/>
        <v>2.1000840033600365E-3</v>
      </c>
      <c r="F733" s="8">
        <f t="shared" si="81"/>
        <v>-1.5852612098530186E-2</v>
      </c>
      <c r="G733" s="8">
        <f t="shared" si="83"/>
        <v>2.0760578939360758E-2</v>
      </c>
      <c r="H733" s="8">
        <f t="shared" si="83"/>
        <v>-2.1986751824340081E-2</v>
      </c>
      <c r="I733" s="8">
        <f t="shared" si="77"/>
        <v>2.9623233981244655E-3</v>
      </c>
      <c r="J733" s="9">
        <f t="shared" si="80"/>
        <v>6.4746567682222884E-3</v>
      </c>
      <c r="K733" s="10">
        <f t="shared" si="82"/>
        <v>4.9850693504825423E-4</v>
      </c>
      <c r="L733" s="7"/>
    </row>
    <row r="734" spans="1:12" x14ac:dyDescent="0.25">
      <c r="A734" s="1">
        <v>43066</v>
      </c>
      <c r="B734" s="3">
        <v>316.81</v>
      </c>
      <c r="C734" s="6">
        <v>2764.9297999999999</v>
      </c>
      <c r="D734" s="8">
        <f t="shared" si="78"/>
        <v>3.9930280462683321E-3</v>
      </c>
      <c r="E734" s="8">
        <f t="shared" si="79"/>
        <v>-2.7327762779683074E-4</v>
      </c>
      <c r="F734" s="8">
        <f t="shared" si="81"/>
        <v>6.4746567682222884E-3</v>
      </c>
      <c r="G734" s="8">
        <f t="shared" si="83"/>
        <v>-1.5852612098530186E-2</v>
      </c>
      <c r="H734" s="8">
        <f t="shared" si="83"/>
        <v>2.0760578939360758E-2</v>
      </c>
      <c r="I734" s="8">
        <f t="shared" si="77"/>
        <v>-4.8506669643464512E-5</v>
      </c>
      <c r="J734" s="9">
        <f t="shared" si="80"/>
        <v>4.0415347159117963E-3</v>
      </c>
      <c r="K734" s="10">
        <f t="shared" si="82"/>
        <v>5.9200829214396208E-6</v>
      </c>
      <c r="L734" s="7"/>
    </row>
    <row r="735" spans="1:12" x14ac:dyDescent="0.25">
      <c r="A735" s="1">
        <v>43067</v>
      </c>
      <c r="B735" s="3">
        <v>317.55</v>
      </c>
      <c r="C735" s="6">
        <v>2792.2734</v>
      </c>
      <c r="D735" s="8">
        <f t="shared" si="78"/>
        <v>2.3357848552760796E-3</v>
      </c>
      <c r="E735" s="8">
        <f t="shared" si="79"/>
        <v>9.8894373376134936E-3</v>
      </c>
      <c r="F735" s="8">
        <f t="shared" si="81"/>
        <v>4.0415347159117963E-3</v>
      </c>
      <c r="G735" s="8">
        <f t="shared" si="83"/>
        <v>6.4746567682222884E-3</v>
      </c>
      <c r="H735" s="8">
        <f t="shared" si="83"/>
        <v>-1.5852612098530186E-2</v>
      </c>
      <c r="I735" s="8">
        <f t="shared" si="77"/>
        <v>1.2843842893241223E-2</v>
      </c>
      <c r="J735" s="9">
        <f t="shared" si="80"/>
        <v>-1.0508058037965144E-2</v>
      </c>
      <c r="K735" s="10">
        <f t="shared" si="82"/>
        <v>2.1169064930366837E-4</v>
      </c>
      <c r="L735" s="7"/>
    </row>
    <row r="736" spans="1:12" x14ac:dyDescent="0.25">
      <c r="A736" s="1">
        <v>43068</v>
      </c>
      <c r="B736" s="3">
        <v>307.54000000000002</v>
      </c>
      <c r="C736" s="6">
        <v>2791.6095999999998</v>
      </c>
      <c r="D736" s="8">
        <f t="shared" si="78"/>
        <v>-3.1522594866950082E-2</v>
      </c>
      <c r="E736" s="8">
        <f t="shared" si="79"/>
        <v>-2.3772743743510905E-4</v>
      </c>
      <c r="F736" s="8">
        <f t="shared" si="81"/>
        <v>-1.0508058037965144E-2</v>
      </c>
      <c r="G736" s="8">
        <f t="shared" si="83"/>
        <v>4.0415347159117963E-3</v>
      </c>
      <c r="H736" s="8">
        <f t="shared" si="83"/>
        <v>6.4746567682222884E-3</v>
      </c>
      <c r="I736" s="8">
        <f t="shared" si="77"/>
        <v>-3.4079452641662335E-6</v>
      </c>
      <c r="J736" s="9">
        <f t="shared" si="80"/>
        <v>-3.1519186921685913E-2</v>
      </c>
      <c r="K736" s="10">
        <f t="shared" si="82"/>
        <v>4.4146753696832508E-4</v>
      </c>
      <c r="L736" s="7"/>
    </row>
    <row r="737" spans="1:12" x14ac:dyDescent="0.25">
      <c r="A737" s="1">
        <v>43069</v>
      </c>
      <c r="B737" s="3">
        <v>308.85000000000002</v>
      </c>
      <c r="C737" s="6">
        <v>2815.5027</v>
      </c>
      <c r="D737" s="8">
        <f t="shared" si="78"/>
        <v>4.2596085062105438E-3</v>
      </c>
      <c r="E737" s="8">
        <f t="shared" si="79"/>
        <v>8.5588973472510155E-3</v>
      </c>
      <c r="F737" s="8">
        <f t="shared" si="81"/>
        <v>-3.1519186921685913E-2</v>
      </c>
      <c r="G737" s="8">
        <f t="shared" si="83"/>
        <v>-1.0508058037965144E-2</v>
      </c>
      <c r="H737" s="8">
        <f t="shared" si="83"/>
        <v>4.0415347159117963E-3</v>
      </c>
      <c r="I737" s="8">
        <f t="shared" si="77"/>
        <v>1.1155929110208374E-2</v>
      </c>
      <c r="J737" s="9">
        <f t="shared" si="80"/>
        <v>-6.8963206039978301E-3</v>
      </c>
      <c r="K737" s="10">
        <f t="shared" si="82"/>
        <v>6.0628554569873839E-4</v>
      </c>
      <c r="L737" s="7"/>
    </row>
    <row r="738" spans="1:12" x14ac:dyDescent="0.25">
      <c r="A738" s="1">
        <v>43070</v>
      </c>
      <c r="B738" s="3">
        <v>306.52999999999997</v>
      </c>
      <c r="C738" s="6">
        <v>2809.9180000000001</v>
      </c>
      <c r="D738" s="8">
        <f t="shared" si="78"/>
        <v>-7.511737089202053E-3</v>
      </c>
      <c r="E738" s="8">
        <f t="shared" si="79"/>
        <v>-1.9835534165887347E-3</v>
      </c>
      <c r="F738" s="8">
        <f t="shared" si="81"/>
        <v>-6.8963206039978301E-3</v>
      </c>
      <c r="G738" s="8">
        <f t="shared" si="83"/>
        <v>-3.1519186921685913E-2</v>
      </c>
      <c r="H738" s="8">
        <f t="shared" si="83"/>
        <v>-1.0508058037965144E-2</v>
      </c>
      <c r="I738" s="8">
        <f t="shared" si="77"/>
        <v>-2.2181506469753929E-3</v>
      </c>
      <c r="J738" s="9">
        <f t="shared" si="80"/>
        <v>-5.2935864422266601E-3</v>
      </c>
      <c r="K738" s="10">
        <f t="shared" si="82"/>
        <v>2.568756793308335E-6</v>
      </c>
      <c r="L738" s="7"/>
    </row>
    <row r="739" spans="1:12" x14ac:dyDescent="0.25">
      <c r="A739" s="1">
        <v>43073</v>
      </c>
      <c r="B739" s="3">
        <v>305.2</v>
      </c>
      <c r="C739" s="6">
        <v>2807.0243</v>
      </c>
      <c r="D739" s="8">
        <f t="shared" si="78"/>
        <v>-4.3388901575701633E-3</v>
      </c>
      <c r="E739" s="8">
        <f t="shared" si="79"/>
        <v>-1.0298165284539085E-3</v>
      </c>
      <c r="F739" s="8">
        <f t="shared" si="81"/>
        <v>-5.2935864422266601E-3</v>
      </c>
      <c r="G739" s="8">
        <f t="shared" si="83"/>
        <v>-6.8963206039978301E-3</v>
      </c>
      <c r="H739" s="8">
        <f t="shared" si="83"/>
        <v>-3.1519186921685913E-2</v>
      </c>
      <c r="I739" s="8">
        <f t="shared" si="77"/>
        <v>-1.0082466602255712E-3</v>
      </c>
      <c r="J739" s="9">
        <f t="shared" si="80"/>
        <v>-3.330643497344592E-3</v>
      </c>
      <c r="K739" s="10">
        <f t="shared" si="82"/>
        <v>3.8531450048622861E-6</v>
      </c>
      <c r="L739" s="7"/>
    </row>
    <row r="740" spans="1:12" x14ac:dyDescent="0.25">
      <c r="A740" s="1">
        <v>43074</v>
      </c>
      <c r="B740" s="3">
        <v>303.7</v>
      </c>
      <c r="C740" s="6">
        <v>2796.6493</v>
      </c>
      <c r="D740" s="8">
        <f t="shared" si="78"/>
        <v>-4.9148099606814988E-3</v>
      </c>
      <c r="E740" s="8">
        <f t="shared" si="79"/>
        <v>-3.6960848539857594E-3</v>
      </c>
      <c r="F740" s="8">
        <f t="shared" si="81"/>
        <v>-3.330643497344592E-3</v>
      </c>
      <c r="G740" s="8">
        <f t="shared" si="83"/>
        <v>-5.2935864422266601E-3</v>
      </c>
      <c r="H740" s="8">
        <f t="shared" si="83"/>
        <v>-6.8963206039978301E-3</v>
      </c>
      <c r="I740" s="8">
        <f t="shared" si="77"/>
        <v>-4.3906561244484964E-3</v>
      </c>
      <c r="J740" s="9">
        <f t="shared" si="80"/>
        <v>-5.2415383623300241E-4</v>
      </c>
      <c r="K740" s="10">
        <f t="shared" si="82"/>
        <v>7.8763842179262453E-6</v>
      </c>
      <c r="L740" s="7"/>
    </row>
    <row r="741" spans="1:12" x14ac:dyDescent="0.25">
      <c r="A741" s="1">
        <v>43075</v>
      </c>
      <c r="B741" s="3">
        <v>313.26</v>
      </c>
      <c r="C741" s="6">
        <v>2796.4032999999999</v>
      </c>
      <c r="D741" s="8">
        <f t="shared" si="78"/>
        <v>3.1478432663812894E-2</v>
      </c>
      <c r="E741" s="8">
        <f t="shared" si="79"/>
        <v>-8.7962405583064118E-5</v>
      </c>
      <c r="F741" s="8">
        <f t="shared" si="81"/>
        <v>-5.2415383623300241E-4</v>
      </c>
      <c r="G741" s="8">
        <f t="shared" si="83"/>
        <v>-3.330643497344592E-3</v>
      </c>
      <c r="H741" s="8">
        <f t="shared" si="83"/>
        <v>-5.2935864422266601E-3</v>
      </c>
      <c r="I741" s="8">
        <f t="shared" si="77"/>
        <v>1.8658293310887142E-4</v>
      </c>
      <c r="J741" s="9">
        <f t="shared" si="80"/>
        <v>3.1291849730704022E-2</v>
      </c>
      <c r="K741" s="10">
        <f t="shared" si="82"/>
        <v>1.0122580829713492E-3</v>
      </c>
      <c r="L741" s="7"/>
    </row>
    <row r="742" spans="1:12" x14ac:dyDescent="0.25">
      <c r="A742" s="1">
        <v>43076</v>
      </c>
      <c r="B742" s="3">
        <v>311.24</v>
      </c>
      <c r="C742" s="6">
        <v>2805.0916000000002</v>
      </c>
      <c r="D742" s="8">
        <f t="shared" si="78"/>
        <v>-6.4483176913745499E-3</v>
      </c>
      <c r="E742" s="8">
        <f t="shared" si="79"/>
        <v>3.1069552807352352E-3</v>
      </c>
      <c r="F742" s="8">
        <f t="shared" si="81"/>
        <v>3.1291849730704022E-2</v>
      </c>
      <c r="G742" s="8">
        <f t="shared" si="83"/>
        <v>-5.2415383623300241E-4</v>
      </c>
      <c r="H742" s="8">
        <f t="shared" si="83"/>
        <v>-3.330643497344592E-3</v>
      </c>
      <c r="I742" s="8">
        <f t="shared" si="77"/>
        <v>4.2396333017211945E-3</v>
      </c>
      <c r="J742" s="9">
        <f t="shared" si="80"/>
        <v>-1.0687950993095744E-2</v>
      </c>
      <c r="K742" s="10">
        <f t="shared" si="82"/>
        <v>1.7623036688099395E-3</v>
      </c>
      <c r="L742" s="7"/>
    </row>
    <row r="743" spans="1:12" x14ac:dyDescent="0.25">
      <c r="A743" s="1">
        <v>43077</v>
      </c>
      <c r="B743" s="3">
        <v>315.13</v>
      </c>
      <c r="C743" s="6">
        <v>2820.8265999999999</v>
      </c>
      <c r="D743" s="8">
        <f t="shared" si="78"/>
        <v>1.2498393522683449E-2</v>
      </c>
      <c r="E743" s="8">
        <f t="shared" si="79"/>
        <v>5.6094424866552917E-3</v>
      </c>
      <c r="F743" s="8">
        <f t="shared" si="81"/>
        <v>-1.0687950993095744E-2</v>
      </c>
      <c r="G743" s="8">
        <f t="shared" si="83"/>
        <v>3.1291849730704022E-2</v>
      </c>
      <c r="H743" s="8">
        <f t="shared" si="83"/>
        <v>-5.2415383623300241E-4</v>
      </c>
      <c r="I743" s="8">
        <f t="shared" si="77"/>
        <v>7.4142711760665494E-3</v>
      </c>
      <c r="J743" s="9">
        <f t="shared" si="80"/>
        <v>5.0841223466168992E-3</v>
      </c>
      <c r="K743" s="10">
        <f t="shared" si="82"/>
        <v>2.4875829743327437E-4</v>
      </c>
      <c r="L743" s="7"/>
    </row>
    <row r="744" spans="1:12" x14ac:dyDescent="0.25">
      <c r="A744" s="1">
        <v>43080</v>
      </c>
      <c r="B744" s="3">
        <v>328.91</v>
      </c>
      <c r="C744" s="6">
        <v>2829.8728000000001</v>
      </c>
      <c r="D744" s="8">
        <f t="shared" si="78"/>
        <v>4.3727985275918035E-2</v>
      </c>
      <c r="E744" s="8">
        <f t="shared" si="79"/>
        <v>3.2069323226036062E-3</v>
      </c>
      <c r="F744" s="8">
        <f t="shared" si="81"/>
        <v>5.0841223466168992E-3</v>
      </c>
      <c r="G744" s="8">
        <f t="shared" si="83"/>
        <v>-1.0687950993095744E-2</v>
      </c>
      <c r="H744" s="8">
        <f t="shared" si="83"/>
        <v>3.1291849730704022E-2</v>
      </c>
      <c r="I744" s="8">
        <f t="shared" si="77"/>
        <v>4.3664634820831556E-3</v>
      </c>
      <c r="J744" s="9">
        <f t="shared" si="80"/>
        <v>3.9361521793834883E-2</v>
      </c>
      <c r="K744" s="10">
        <f t="shared" si="82"/>
        <v>1.1749401128641399E-3</v>
      </c>
      <c r="L744" s="7"/>
    </row>
    <row r="745" spans="1:12" x14ac:dyDescent="0.25">
      <c r="A745" s="1">
        <v>43081</v>
      </c>
      <c r="B745" s="3">
        <v>341.03</v>
      </c>
      <c r="C745" s="6">
        <v>2834.3584999999998</v>
      </c>
      <c r="D745" s="8">
        <f t="shared" si="78"/>
        <v>3.6848986044814458E-2</v>
      </c>
      <c r="E745" s="8">
        <f t="shared" si="79"/>
        <v>1.5851242501074836E-3</v>
      </c>
      <c r="F745" s="8">
        <f t="shared" si="81"/>
        <v>3.9361521793834883E-2</v>
      </c>
      <c r="G745" s="8">
        <f t="shared" si="83"/>
        <v>5.0841223466168992E-3</v>
      </c>
      <c r="H745" s="8">
        <f t="shared" si="83"/>
        <v>-1.0687950993095744E-2</v>
      </c>
      <c r="I745" s="8">
        <f t="shared" si="77"/>
        <v>2.3090490346944861E-3</v>
      </c>
      <c r="J745" s="9">
        <f t="shared" si="80"/>
        <v>3.4539937010119974E-2</v>
      </c>
      <c r="K745" s="10">
        <f t="shared" si="82"/>
        <v>2.3247679826551149E-5</v>
      </c>
      <c r="L745" s="7"/>
    </row>
    <row r="746" spans="1:12" x14ac:dyDescent="0.25">
      <c r="A746" s="1">
        <v>43082</v>
      </c>
      <c r="B746" s="3">
        <v>339.03</v>
      </c>
      <c r="C746" s="6">
        <v>2833.0626999999999</v>
      </c>
      <c r="D746" s="8">
        <f t="shared" si="78"/>
        <v>-5.864586693252738E-3</v>
      </c>
      <c r="E746" s="8">
        <f t="shared" si="79"/>
        <v>-4.5717575952364253E-4</v>
      </c>
      <c r="F746" s="8">
        <f t="shared" si="81"/>
        <v>3.4539937010119974E-2</v>
      </c>
      <c r="G746" s="8">
        <f t="shared" si="83"/>
        <v>3.9361521793834883E-2</v>
      </c>
      <c r="H746" s="8">
        <f t="shared" si="83"/>
        <v>5.0841223466168992E-3</v>
      </c>
      <c r="I746" s="8">
        <f t="shared" si="77"/>
        <v>-2.8179856125441327E-4</v>
      </c>
      <c r="J746" s="9">
        <f t="shared" si="80"/>
        <v>-5.5827881319983246E-3</v>
      </c>
      <c r="K746" s="10">
        <f t="shared" si="82"/>
        <v>1.6098330728299721E-3</v>
      </c>
      <c r="L746" s="7"/>
    </row>
    <row r="747" spans="1:12" x14ac:dyDescent="0.25">
      <c r="A747" s="1">
        <v>43083</v>
      </c>
      <c r="B747" s="3">
        <v>337.89</v>
      </c>
      <c r="C747" s="6">
        <v>2822.0048999999999</v>
      </c>
      <c r="D747" s="8">
        <f t="shared" si="78"/>
        <v>-3.3625342890009069E-3</v>
      </c>
      <c r="E747" s="8">
        <f t="shared" si="79"/>
        <v>-3.9031257585651069E-3</v>
      </c>
      <c r="F747" s="8">
        <f t="shared" si="81"/>
        <v>-5.5827881319983246E-3</v>
      </c>
      <c r="G747" s="8">
        <f t="shared" si="83"/>
        <v>3.4539937010119974E-2</v>
      </c>
      <c r="H747" s="8">
        <f t="shared" si="83"/>
        <v>3.9361521793834883E-2</v>
      </c>
      <c r="I747" s="8">
        <f t="shared" si="77"/>
        <v>-4.6533067768320183E-3</v>
      </c>
      <c r="J747" s="9">
        <f t="shared" si="80"/>
        <v>1.2907724878311114E-3</v>
      </c>
      <c r="K747" s="10">
        <f t="shared" si="82"/>
        <v>4.724583559447002E-5</v>
      </c>
      <c r="L747" s="7"/>
    </row>
    <row r="748" spans="1:12" x14ac:dyDescent="0.25">
      <c r="A748" s="1">
        <v>43084</v>
      </c>
      <c r="B748" s="3">
        <v>343.45</v>
      </c>
      <c r="C748" s="6">
        <v>2847.4886999999999</v>
      </c>
      <c r="D748" s="8">
        <f t="shared" si="78"/>
        <v>1.6455059338838174E-2</v>
      </c>
      <c r="E748" s="8">
        <f t="shared" si="79"/>
        <v>9.0303882888367326E-3</v>
      </c>
      <c r="F748" s="8">
        <f t="shared" si="81"/>
        <v>1.2907724878311114E-3</v>
      </c>
      <c r="G748" s="8">
        <f t="shared" si="83"/>
        <v>-5.5827881319983246E-3</v>
      </c>
      <c r="H748" s="8">
        <f t="shared" si="83"/>
        <v>3.4539937010119974E-2</v>
      </c>
      <c r="I748" s="8">
        <f t="shared" si="77"/>
        <v>1.1754059241314662E-2</v>
      </c>
      <c r="J748" s="9">
        <f t="shared" si="80"/>
        <v>4.7010000975235122E-3</v>
      </c>
      <c r="K748" s="10">
        <f t="shared" si="82"/>
        <v>1.1629652349908345E-5</v>
      </c>
      <c r="L748" s="7"/>
    </row>
    <row r="749" spans="1:12" x14ac:dyDescent="0.25">
      <c r="A749" s="1">
        <v>43087</v>
      </c>
      <c r="B749" s="3">
        <v>338.87</v>
      </c>
      <c r="C749" s="6">
        <v>2862.8786</v>
      </c>
      <c r="D749" s="8">
        <f t="shared" si="78"/>
        <v>-1.3335274421313104E-2</v>
      </c>
      <c r="E749" s="8">
        <f t="shared" si="79"/>
        <v>5.4047273304369536E-3</v>
      </c>
      <c r="F749" s="8">
        <f t="shared" si="81"/>
        <v>4.7010000975235122E-3</v>
      </c>
      <c r="G749" s="8">
        <f t="shared" si="83"/>
        <v>1.2907724878311114E-3</v>
      </c>
      <c r="H749" s="8">
        <f t="shared" si="83"/>
        <v>-5.5827881319983246E-3</v>
      </c>
      <c r="I749" s="8">
        <f t="shared" si="77"/>
        <v>7.154570951887252E-3</v>
      </c>
      <c r="J749" s="9">
        <f t="shared" si="80"/>
        <v>-2.0489845373200356E-2</v>
      </c>
      <c r="K749" s="10">
        <f t="shared" si="82"/>
        <v>6.3457869552988912E-4</v>
      </c>
      <c r="L749" s="7"/>
    </row>
    <row r="750" spans="1:12" x14ac:dyDescent="0.25">
      <c r="A750" s="1">
        <v>43088</v>
      </c>
      <c r="B750" s="3">
        <v>331.1</v>
      </c>
      <c r="C750" s="6">
        <v>2853.6691000000001</v>
      </c>
      <c r="D750" s="8">
        <f t="shared" si="78"/>
        <v>-2.2929146870481198E-2</v>
      </c>
      <c r="E750" s="8">
        <f t="shared" si="79"/>
        <v>-3.2168671071137744E-3</v>
      </c>
      <c r="F750" s="8">
        <f t="shared" si="81"/>
        <v>-2.0489845373200356E-2</v>
      </c>
      <c r="G750" s="8">
        <f t="shared" si="83"/>
        <v>4.7010000975235122E-3</v>
      </c>
      <c r="H750" s="8">
        <f t="shared" si="83"/>
        <v>1.2907724878311114E-3</v>
      </c>
      <c r="I750" s="8">
        <f t="shared" si="77"/>
        <v>-3.782723821865988E-3</v>
      </c>
      <c r="J750" s="9">
        <f t="shared" si="80"/>
        <v>-1.9146423048615212E-2</v>
      </c>
      <c r="K750" s="10">
        <f t="shared" si="82"/>
        <v>1.8047835421937517E-6</v>
      </c>
      <c r="L750" s="7"/>
    </row>
    <row r="751" spans="1:12" x14ac:dyDescent="0.25">
      <c r="A751" s="1">
        <v>43089</v>
      </c>
      <c r="B751" s="3">
        <v>328.98</v>
      </c>
      <c r="C751" s="6">
        <v>2851.6862999999998</v>
      </c>
      <c r="D751" s="8">
        <f t="shared" si="78"/>
        <v>-6.4028994261552397E-3</v>
      </c>
      <c r="E751" s="8">
        <f t="shared" si="79"/>
        <v>-6.9482477838800349E-4</v>
      </c>
      <c r="F751" s="8">
        <f t="shared" si="81"/>
        <v>-1.9146423048615212E-2</v>
      </c>
      <c r="G751" s="8">
        <f t="shared" si="83"/>
        <v>-2.0489845373200356E-2</v>
      </c>
      <c r="H751" s="8">
        <f t="shared" si="83"/>
        <v>4.7010000975235122E-3</v>
      </c>
      <c r="I751" s="8">
        <f t="shared" si="77"/>
        <v>-5.8327845465927714E-4</v>
      </c>
      <c r="J751" s="9">
        <f t="shared" si="80"/>
        <v>-5.8196209714959628E-3</v>
      </c>
      <c r="K751" s="10">
        <f t="shared" si="82"/>
        <v>1.7760365360270993E-4</v>
      </c>
      <c r="L751" s="7"/>
    </row>
    <row r="752" spans="1:12" x14ac:dyDescent="0.25">
      <c r="A752" s="1">
        <v>43090</v>
      </c>
      <c r="B752" s="3">
        <v>331.66</v>
      </c>
      <c r="C752" s="6">
        <v>2857.3492000000001</v>
      </c>
      <c r="D752" s="8">
        <f t="shared" si="78"/>
        <v>8.1463918779256517E-3</v>
      </c>
      <c r="E752" s="8">
        <f t="shared" si="79"/>
        <v>1.9858074852063812E-3</v>
      </c>
      <c r="F752" s="8">
        <f t="shared" si="81"/>
        <v>-5.8196209714959628E-3</v>
      </c>
      <c r="G752" s="8">
        <f t="shared" si="83"/>
        <v>-1.9146423048615212E-2</v>
      </c>
      <c r="H752" s="8">
        <f t="shared" si="83"/>
        <v>-2.0489845373200356E-2</v>
      </c>
      <c r="I752" s="8">
        <f t="shared" si="77"/>
        <v>2.8173530015443448E-3</v>
      </c>
      <c r="J752" s="9">
        <f t="shared" si="80"/>
        <v>5.3290388763813073E-3</v>
      </c>
      <c r="K752" s="10">
        <f t="shared" si="82"/>
        <v>1.2429261640367083E-4</v>
      </c>
      <c r="L752" s="7"/>
    </row>
    <row r="753" spans="1:12" x14ac:dyDescent="0.25">
      <c r="A753" s="1">
        <v>43091</v>
      </c>
      <c r="B753" s="3">
        <v>325.2</v>
      </c>
      <c r="C753" s="6">
        <v>2856.0567999999998</v>
      </c>
      <c r="D753" s="8">
        <f t="shared" si="78"/>
        <v>-1.947777844780807E-2</v>
      </c>
      <c r="E753" s="8">
        <f t="shared" si="79"/>
        <v>-4.5230733436441017E-4</v>
      </c>
      <c r="F753" s="8">
        <f t="shared" si="81"/>
        <v>5.3290388763813073E-3</v>
      </c>
      <c r="G753" s="8">
        <f t="shared" si="83"/>
        <v>-5.8196209714959628E-3</v>
      </c>
      <c r="H753" s="8">
        <f t="shared" si="83"/>
        <v>-1.9146423048615212E-2</v>
      </c>
      <c r="I753" s="8">
        <f t="shared" si="77"/>
        <v>-2.7562251093841083E-4</v>
      </c>
      <c r="J753" s="9">
        <f t="shared" si="80"/>
        <v>-1.920215593686966E-2</v>
      </c>
      <c r="K753" s="10">
        <f t="shared" si="82"/>
        <v>6.017795189656711E-4</v>
      </c>
      <c r="L753" s="7"/>
    </row>
    <row r="754" spans="1:12" x14ac:dyDescent="0.25">
      <c r="A754" s="1">
        <v>43095</v>
      </c>
      <c r="B754" s="3">
        <v>317.29000000000002</v>
      </c>
      <c r="C754" s="6">
        <v>2853.1637999999998</v>
      </c>
      <c r="D754" s="8">
        <f t="shared" si="78"/>
        <v>-2.4323493234932214E-2</v>
      </c>
      <c r="E754" s="8">
        <f t="shared" si="79"/>
        <v>-1.0129350368661694E-3</v>
      </c>
      <c r="F754" s="8">
        <f t="shared" si="81"/>
        <v>-1.920215593686966E-2</v>
      </c>
      <c r="G754" s="8">
        <f t="shared" si="83"/>
        <v>5.3290388763813073E-3</v>
      </c>
      <c r="H754" s="8">
        <f t="shared" si="83"/>
        <v>-5.8196209714959628E-3</v>
      </c>
      <c r="I754" s="8">
        <f t="shared" si="77"/>
        <v>-9.8683091734261177E-4</v>
      </c>
      <c r="J754" s="9">
        <f t="shared" si="80"/>
        <v>-2.3336662317589602E-2</v>
      </c>
      <c r="K754" s="10">
        <f t="shared" si="82"/>
        <v>1.7094143012213907E-5</v>
      </c>
      <c r="L754" s="7"/>
    </row>
    <row r="755" spans="1:12" x14ac:dyDescent="0.25">
      <c r="A755" s="1">
        <v>43096</v>
      </c>
      <c r="B755" s="3">
        <v>311.64</v>
      </c>
      <c r="C755" s="6">
        <v>2855.4805999999999</v>
      </c>
      <c r="D755" s="8">
        <f t="shared" si="78"/>
        <v>-1.7807053484194424E-2</v>
      </c>
      <c r="E755" s="8">
        <f t="shared" si="79"/>
        <v>8.1201086316884385E-4</v>
      </c>
      <c r="F755" s="8">
        <f t="shared" si="81"/>
        <v>-2.3336662317589602E-2</v>
      </c>
      <c r="G755" s="8">
        <f t="shared" si="83"/>
        <v>-1.920215593686966E-2</v>
      </c>
      <c r="H755" s="8">
        <f t="shared" si="83"/>
        <v>5.3290388763813073E-3</v>
      </c>
      <c r="I755" s="8">
        <f t="shared" si="77"/>
        <v>1.3282827660268063E-3</v>
      </c>
      <c r="J755" s="9">
        <f t="shared" si="80"/>
        <v>-1.9135336250221228E-2</v>
      </c>
      <c r="K755" s="10">
        <f t="shared" si="82"/>
        <v>1.7651140724349001E-5</v>
      </c>
      <c r="L755" s="7"/>
    </row>
    <row r="756" spans="1:12" x14ac:dyDescent="0.25">
      <c r="A756" s="1">
        <v>43097</v>
      </c>
      <c r="B756" s="3">
        <v>315.36</v>
      </c>
      <c r="C756" s="6">
        <v>2861.2577000000001</v>
      </c>
      <c r="D756" s="8">
        <f t="shared" si="78"/>
        <v>1.1936850211782923E-2</v>
      </c>
      <c r="E756" s="8">
        <f t="shared" si="79"/>
        <v>2.0231620554522767E-3</v>
      </c>
      <c r="F756" s="8">
        <f t="shared" si="81"/>
        <v>-1.9135336250221228E-2</v>
      </c>
      <c r="G756" s="8">
        <f t="shared" si="83"/>
        <v>-2.3336662317589602E-2</v>
      </c>
      <c r="H756" s="8">
        <f t="shared" si="83"/>
        <v>-1.920215593686966E-2</v>
      </c>
      <c r="I756" s="8">
        <f t="shared" si="77"/>
        <v>2.8647407497022479E-3</v>
      </c>
      <c r="J756" s="9">
        <f t="shared" si="80"/>
        <v>9.0721094620806759E-3</v>
      </c>
      <c r="K756" s="10">
        <f t="shared" si="82"/>
        <v>7.9565999361245901E-4</v>
      </c>
      <c r="L756" s="7"/>
    </row>
    <row r="757" spans="1:12" x14ac:dyDescent="0.25">
      <c r="A757" s="1">
        <v>43098</v>
      </c>
      <c r="B757" s="3">
        <v>311.35000000000002</v>
      </c>
      <c r="C757" s="6">
        <v>2846.6060000000002</v>
      </c>
      <c r="D757" s="8">
        <f t="shared" si="78"/>
        <v>-1.2715626585489526E-2</v>
      </c>
      <c r="E757" s="8">
        <f t="shared" si="79"/>
        <v>-5.1207201644227762E-3</v>
      </c>
      <c r="F757" s="8">
        <f t="shared" si="81"/>
        <v>9.0721094620806759E-3</v>
      </c>
      <c r="G757" s="8">
        <f t="shared" si="83"/>
        <v>-1.9135336250221228E-2</v>
      </c>
      <c r="H757" s="8">
        <f t="shared" si="83"/>
        <v>-2.3336662317589602E-2</v>
      </c>
      <c r="I757" s="8">
        <f t="shared" si="77"/>
        <v>-6.1979385764601956E-3</v>
      </c>
      <c r="J757" s="9">
        <f t="shared" si="80"/>
        <v>-6.51768800902933E-3</v>
      </c>
      <c r="K757" s="10">
        <f t="shared" si="82"/>
        <v>2.4304178519022793E-4</v>
      </c>
      <c r="L757" s="7"/>
    </row>
    <row r="758" spans="1:12" x14ac:dyDescent="0.25">
      <c r="A758" s="1">
        <v>43102</v>
      </c>
      <c r="B758" s="3">
        <v>320.52999999999997</v>
      </c>
      <c r="C758" s="6">
        <v>2870.3730999999998</v>
      </c>
      <c r="D758" s="8">
        <f t="shared" si="78"/>
        <v>2.9484502970932969E-2</v>
      </c>
      <c r="E758" s="8">
        <f t="shared" si="79"/>
        <v>8.3492762960519773E-3</v>
      </c>
      <c r="F758" s="8">
        <f t="shared" si="81"/>
        <v>-6.51768800902933E-3</v>
      </c>
      <c r="G758" s="8">
        <f t="shared" si="83"/>
        <v>9.0721094620806759E-3</v>
      </c>
      <c r="H758" s="8">
        <f t="shared" si="83"/>
        <v>-1.9135336250221228E-2</v>
      </c>
      <c r="I758" s="8">
        <f t="shared" si="77"/>
        <v>1.0890005301758017E-2</v>
      </c>
      <c r="J758" s="9">
        <f t="shared" si="80"/>
        <v>1.8594497669174953E-2</v>
      </c>
      <c r="K758" s="10">
        <f t="shared" si="82"/>
        <v>6.3062186953660834E-4</v>
      </c>
      <c r="L758" s="7"/>
    </row>
    <row r="759" spans="1:12" x14ac:dyDescent="0.25">
      <c r="A759" s="1">
        <v>43103</v>
      </c>
      <c r="B759" s="3">
        <v>317.25</v>
      </c>
      <c r="C759" s="6">
        <v>2888.7420999999999</v>
      </c>
      <c r="D759" s="8">
        <f t="shared" si="78"/>
        <v>-1.0233051508439117E-2</v>
      </c>
      <c r="E759" s="8">
        <f t="shared" si="79"/>
        <v>6.3995164949115502E-3</v>
      </c>
      <c r="F759" s="8">
        <f t="shared" si="81"/>
        <v>1.8594497669174953E-2</v>
      </c>
      <c r="G759" s="8">
        <f t="shared" si="83"/>
        <v>-6.51768800902933E-3</v>
      </c>
      <c r="H759" s="8">
        <f t="shared" si="83"/>
        <v>9.0721094620806759E-3</v>
      </c>
      <c r="I759" s="8">
        <f t="shared" si="77"/>
        <v>8.416553571042474E-3</v>
      </c>
      <c r="J759" s="9">
        <f t="shared" si="80"/>
        <v>-1.8649605079481591E-2</v>
      </c>
      <c r="K759" s="10">
        <f t="shared" si="82"/>
        <v>1.3871231895524858E-3</v>
      </c>
      <c r="L759" s="7"/>
    </row>
    <row r="760" spans="1:12" x14ac:dyDescent="0.25">
      <c r="A760" s="1">
        <v>43104</v>
      </c>
      <c r="B760" s="3">
        <v>314.62</v>
      </c>
      <c r="C760" s="6">
        <v>2900.9773</v>
      </c>
      <c r="D760" s="8">
        <f t="shared" si="78"/>
        <v>-8.2899921197793214E-3</v>
      </c>
      <c r="E760" s="8">
        <f t="shared" si="79"/>
        <v>4.2354767495513812E-3</v>
      </c>
      <c r="F760" s="8">
        <f t="shared" si="81"/>
        <v>-1.8649605079481591E-2</v>
      </c>
      <c r="G760" s="8">
        <f t="shared" si="83"/>
        <v>1.8594497669174953E-2</v>
      </c>
      <c r="H760" s="8">
        <f t="shared" si="83"/>
        <v>-6.51768800902933E-3</v>
      </c>
      <c r="I760" s="8">
        <f t="shared" si="77"/>
        <v>5.6712677925750262E-3</v>
      </c>
      <c r="J760" s="9">
        <f t="shared" si="80"/>
        <v>-1.3961259912354348E-2</v>
      </c>
      <c r="K760" s="10">
        <f t="shared" si="82"/>
        <v>2.1980580406125372E-5</v>
      </c>
      <c r="L760" s="7"/>
    </row>
    <row r="761" spans="1:12" x14ac:dyDescent="0.25">
      <c r="A761" s="1">
        <v>43105</v>
      </c>
      <c r="B761" s="3">
        <v>316.58</v>
      </c>
      <c r="C761" s="6">
        <v>2921.3822</v>
      </c>
      <c r="D761" s="8">
        <f t="shared" si="78"/>
        <v>6.2297374610640333E-3</v>
      </c>
      <c r="E761" s="8">
        <f t="shared" si="79"/>
        <v>7.0338020225115816E-3</v>
      </c>
      <c r="F761" s="8">
        <f t="shared" si="81"/>
        <v>-1.3961259912354348E-2</v>
      </c>
      <c r="G761" s="8">
        <f t="shared" si="83"/>
        <v>-1.8649605079481591E-2</v>
      </c>
      <c r="H761" s="8">
        <f t="shared" si="83"/>
        <v>1.8594497669174953E-2</v>
      </c>
      <c r="I761" s="8">
        <f t="shared" si="77"/>
        <v>9.2212037823620804E-3</v>
      </c>
      <c r="J761" s="9">
        <f t="shared" si="80"/>
        <v>-2.9914663212980471E-3</v>
      </c>
      <c r="K761" s="10">
        <f t="shared" si="82"/>
        <v>1.2033637143037991E-4</v>
      </c>
      <c r="L761" s="7"/>
    </row>
    <row r="762" spans="1:12" x14ac:dyDescent="0.25">
      <c r="A762" s="1">
        <v>43108</v>
      </c>
      <c r="B762" s="3">
        <v>336.41</v>
      </c>
      <c r="C762" s="6">
        <v>2926.2887999999998</v>
      </c>
      <c r="D762" s="8">
        <f t="shared" si="78"/>
        <v>6.2638195716722578E-2</v>
      </c>
      <c r="E762" s="8">
        <f t="shared" si="79"/>
        <v>1.6795474416184675E-3</v>
      </c>
      <c r="F762" s="8">
        <f t="shared" si="81"/>
        <v>-2.9914663212980471E-3</v>
      </c>
      <c r="G762" s="8">
        <f t="shared" si="83"/>
        <v>-1.3961259912354348E-2</v>
      </c>
      <c r="H762" s="8">
        <f t="shared" si="83"/>
        <v>-1.8649605079481591E-2</v>
      </c>
      <c r="I762" s="8">
        <f t="shared" si="77"/>
        <v>2.4288336390985376E-3</v>
      </c>
      <c r="J762" s="9">
        <f t="shared" si="80"/>
        <v>6.0209362077624042E-2</v>
      </c>
      <c r="K762" s="10">
        <f t="shared" si="82"/>
        <v>3.994344710309997E-3</v>
      </c>
      <c r="L762" s="7"/>
    </row>
    <row r="763" spans="1:12" x14ac:dyDescent="0.25">
      <c r="A763" s="1">
        <v>43109</v>
      </c>
      <c r="B763" s="3">
        <v>333.69</v>
      </c>
      <c r="C763" s="6">
        <v>2930.9803999999999</v>
      </c>
      <c r="D763" s="8">
        <f t="shared" si="78"/>
        <v>-8.0853720162897824E-3</v>
      </c>
      <c r="E763" s="8">
        <f t="shared" si="79"/>
        <v>1.6032593912125304E-3</v>
      </c>
      <c r="F763" s="8">
        <f t="shared" si="81"/>
        <v>6.0209362077624042E-2</v>
      </c>
      <c r="G763" s="8">
        <f t="shared" si="83"/>
        <v>-2.9914663212980471E-3</v>
      </c>
      <c r="H763" s="8">
        <f t="shared" si="83"/>
        <v>-1.3961259912354348E-2</v>
      </c>
      <c r="I763" s="8">
        <f t="shared" si="77"/>
        <v>2.3320551486408353E-3</v>
      </c>
      <c r="J763" s="9">
        <f t="shared" si="80"/>
        <v>-1.0417427164930618E-2</v>
      </c>
      <c r="K763" s="10">
        <f t="shared" si="82"/>
        <v>4.9881433587122357E-3</v>
      </c>
      <c r="L763" s="7"/>
    </row>
    <row r="764" spans="1:12" x14ac:dyDescent="0.25">
      <c r="A764" s="1">
        <v>43110</v>
      </c>
      <c r="B764" s="3">
        <v>334.8</v>
      </c>
      <c r="C764" s="6">
        <v>2927.7408999999998</v>
      </c>
      <c r="D764" s="8">
        <f t="shared" si="78"/>
        <v>3.3264407084419023E-3</v>
      </c>
      <c r="E764" s="8">
        <f t="shared" si="79"/>
        <v>-1.1052615704970625E-3</v>
      </c>
      <c r="F764" s="8">
        <f t="shared" si="81"/>
        <v>-1.0417427164930618E-2</v>
      </c>
      <c r="G764" s="8">
        <f t="shared" si="83"/>
        <v>6.0209362077624042E-2</v>
      </c>
      <c r="H764" s="8">
        <f t="shared" si="83"/>
        <v>-2.9914663212980471E-3</v>
      </c>
      <c r="I764" s="8">
        <f t="shared" si="77"/>
        <v>-1.1039557161340975E-3</v>
      </c>
      <c r="J764" s="9">
        <f t="shared" si="80"/>
        <v>4.4303964245759999E-3</v>
      </c>
      <c r="K764" s="10">
        <f t="shared" si="82"/>
        <v>2.2045786534510915E-4</v>
      </c>
      <c r="L764" s="7"/>
    </row>
    <row r="765" spans="1:12" x14ac:dyDescent="0.25">
      <c r="A765" s="1">
        <v>43111</v>
      </c>
      <c r="B765" s="3">
        <v>337.95</v>
      </c>
      <c r="C765" s="6">
        <v>2948.5619000000002</v>
      </c>
      <c r="D765" s="8">
        <f t="shared" si="78"/>
        <v>9.408602150537515E-3</v>
      </c>
      <c r="E765" s="8">
        <f t="shared" si="79"/>
        <v>7.1116265787045663E-3</v>
      </c>
      <c r="F765" s="8">
        <f t="shared" si="81"/>
        <v>4.4303964245759999E-3</v>
      </c>
      <c r="G765" s="8">
        <f t="shared" si="83"/>
        <v>-1.0417427164930618E-2</v>
      </c>
      <c r="H765" s="8">
        <f t="shared" si="83"/>
        <v>6.0209362077624042E-2</v>
      </c>
      <c r="I765" s="8">
        <f t="shared" si="77"/>
        <v>9.3199314733807982E-3</v>
      </c>
      <c r="J765" s="9">
        <f t="shared" si="80"/>
        <v>8.8670677156716879E-5</v>
      </c>
      <c r="K765" s="10">
        <f t="shared" si="82"/>
        <v>1.8850582465803533E-5</v>
      </c>
      <c r="L765" s="7"/>
    </row>
    <row r="766" spans="1:12" x14ac:dyDescent="0.25">
      <c r="A766" s="1">
        <v>43112</v>
      </c>
      <c r="B766" s="3">
        <v>336.22</v>
      </c>
      <c r="C766" s="6">
        <v>2968.4636</v>
      </c>
      <c r="D766" s="8">
        <f t="shared" si="78"/>
        <v>-5.1191004586476074E-3</v>
      </c>
      <c r="E766" s="8">
        <f t="shared" si="79"/>
        <v>6.7496293701685417E-3</v>
      </c>
      <c r="F766" s="8">
        <f t="shared" si="81"/>
        <v>8.8670677156716879E-5</v>
      </c>
      <c r="G766" s="8">
        <f t="shared" si="83"/>
        <v>4.4303964245759999E-3</v>
      </c>
      <c r="H766" s="8">
        <f t="shared" si="83"/>
        <v>-1.0417427164930618E-2</v>
      </c>
      <c r="I766" s="8">
        <f t="shared" si="77"/>
        <v>8.8607043309174485E-3</v>
      </c>
      <c r="J766" s="9">
        <f t="shared" si="80"/>
        <v>-1.3979804789565056E-2</v>
      </c>
      <c r="K766" s="10">
        <f t="shared" si="82"/>
        <v>1.9792200195775241E-4</v>
      </c>
      <c r="L766" s="7"/>
    </row>
    <row r="767" spans="1:12" x14ac:dyDescent="0.25">
      <c r="A767" s="1">
        <v>43116</v>
      </c>
      <c r="B767" s="3">
        <v>340.06</v>
      </c>
      <c r="C767" s="6">
        <v>2958.058</v>
      </c>
      <c r="D767" s="8">
        <f t="shared" si="78"/>
        <v>1.1421093331746901E-2</v>
      </c>
      <c r="E767" s="8">
        <f t="shared" si="79"/>
        <v>-3.5053823802994044E-3</v>
      </c>
      <c r="F767" s="8">
        <f t="shared" si="81"/>
        <v>-1.3979804789565056E-2</v>
      </c>
      <c r="G767" s="8">
        <f t="shared" si="83"/>
        <v>8.8670677156716879E-5</v>
      </c>
      <c r="H767" s="8">
        <f t="shared" si="83"/>
        <v>4.4303964245759999E-3</v>
      </c>
      <c r="I767" s="8">
        <f t="shared" si="77"/>
        <v>-4.1487322919254574E-3</v>
      </c>
      <c r="J767" s="9">
        <f t="shared" si="80"/>
        <v>1.5569825623672359E-2</v>
      </c>
      <c r="K767" s="10">
        <f t="shared" si="82"/>
        <v>8.731806575589257E-4</v>
      </c>
      <c r="L767" s="7"/>
    </row>
    <row r="768" spans="1:12" x14ac:dyDescent="0.25">
      <c r="A768" s="1">
        <v>43117</v>
      </c>
      <c r="B768" s="3">
        <v>347.16</v>
      </c>
      <c r="C768" s="6">
        <v>2985.9081000000001</v>
      </c>
      <c r="D768" s="8">
        <f t="shared" si="78"/>
        <v>2.0878668470269979E-2</v>
      </c>
      <c r="E768" s="8">
        <f t="shared" si="79"/>
        <v>9.4149945673818181E-3</v>
      </c>
      <c r="F768" s="8">
        <f t="shared" si="81"/>
        <v>1.5569825623672359E-2</v>
      </c>
      <c r="G768" s="8">
        <f t="shared" si="83"/>
        <v>-1.3979804789565056E-2</v>
      </c>
      <c r="H768" s="8">
        <f t="shared" si="83"/>
        <v>8.8670677156716879E-5</v>
      </c>
      <c r="I768" s="8">
        <f t="shared" si="77"/>
        <v>1.2241968092833183E-2</v>
      </c>
      <c r="J768" s="9">
        <f t="shared" si="80"/>
        <v>8.636700377436796E-3</v>
      </c>
      <c r="K768" s="10">
        <f t="shared" si="82"/>
        <v>4.8068225679988939E-5</v>
      </c>
      <c r="L768" s="7"/>
    </row>
    <row r="769" spans="1:12" x14ac:dyDescent="0.25">
      <c r="A769" s="1">
        <v>43118</v>
      </c>
      <c r="B769" s="3">
        <v>344.57</v>
      </c>
      <c r="C769" s="6">
        <v>2981.3436999999999</v>
      </c>
      <c r="D769" s="8">
        <f t="shared" si="78"/>
        <v>-7.460536928217576E-3</v>
      </c>
      <c r="E769" s="8">
        <f t="shared" si="79"/>
        <v>-1.528647181070375E-3</v>
      </c>
      <c r="F769" s="8">
        <f t="shared" si="81"/>
        <v>8.636700377436796E-3</v>
      </c>
      <c r="G769" s="8">
        <f t="shared" si="83"/>
        <v>1.5569825623672359E-2</v>
      </c>
      <c r="H769" s="8">
        <f t="shared" si="83"/>
        <v>-1.3979804789565056E-2</v>
      </c>
      <c r="I769" s="8">
        <f t="shared" si="77"/>
        <v>-1.6410597587038995E-3</v>
      </c>
      <c r="J769" s="9">
        <f t="shared" si="80"/>
        <v>-5.8194771695136765E-3</v>
      </c>
      <c r="K769" s="10">
        <f t="shared" si="82"/>
        <v>2.0898106926895495E-4</v>
      </c>
      <c r="L769" s="7"/>
    </row>
    <row r="770" spans="1:12" x14ac:dyDescent="0.25">
      <c r="A770" s="1">
        <v>43119</v>
      </c>
      <c r="B770" s="3">
        <v>350.02</v>
      </c>
      <c r="C770" s="6">
        <v>2994.4879999999998</v>
      </c>
      <c r="D770" s="8">
        <f t="shared" si="78"/>
        <v>1.5816815160925257E-2</v>
      </c>
      <c r="E770" s="8">
        <f t="shared" si="79"/>
        <v>4.4088509486510663E-3</v>
      </c>
      <c r="F770" s="8">
        <f t="shared" si="81"/>
        <v>-5.8194771695136765E-3</v>
      </c>
      <c r="G770" s="8">
        <f t="shared" si="83"/>
        <v>8.636700377436796E-3</v>
      </c>
      <c r="H770" s="8">
        <f t="shared" si="83"/>
        <v>1.5569825623672359E-2</v>
      </c>
      <c r="I770" s="8">
        <f t="shared" si="77"/>
        <v>5.8912090964083038E-3</v>
      </c>
      <c r="J770" s="9">
        <f t="shared" si="80"/>
        <v>9.9256060645169543E-3</v>
      </c>
      <c r="K770" s="10">
        <f t="shared" si="82"/>
        <v>2.4790764604655247E-4</v>
      </c>
      <c r="L770" s="7"/>
    </row>
    <row r="771" spans="1:12" x14ac:dyDescent="0.25">
      <c r="A771" s="1">
        <v>43122</v>
      </c>
      <c r="B771" s="3">
        <v>351.56</v>
      </c>
      <c r="C771" s="6">
        <v>3018.6878999999999</v>
      </c>
      <c r="D771" s="8">
        <f t="shared" si="78"/>
        <v>4.3997485857951713E-3</v>
      </c>
      <c r="E771" s="8">
        <f t="shared" si="79"/>
        <v>8.0814817090602009E-3</v>
      </c>
      <c r="F771" s="8">
        <f t="shared" si="81"/>
        <v>9.9256060645169543E-3</v>
      </c>
      <c r="G771" s="8">
        <f t="shared" si="83"/>
        <v>-5.8194771695136765E-3</v>
      </c>
      <c r="H771" s="8">
        <f t="shared" si="83"/>
        <v>8.636700377436796E-3</v>
      </c>
      <c r="I771" s="8">
        <f t="shared" ref="I771:I834" si="84">E$1263+D$1263*E771</f>
        <v>1.0550282950172126E-2</v>
      </c>
      <c r="J771" s="9">
        <f t="shared" si="80"/>
        <v>-6.1505343643769549E-3</v>
      </c>
      <c r="K771" s="10">
        <f t="shared" si="82"/>
        <v>2.5844229108951724E-4</v>
      </c>
      <c r="L771" s="7"/>
    </row>
    <row r="772" spans="1:12" x14ac:dyDescent="0.25">
      <c r="A772" s="1">
        <v>43123</v>
      </c>
      <c r="B772" s="3">
        <v>352.79</v>
      </c>
      <c r="C772" s="6">
        <v>3025.3746000000001</v>
      </c>
      <c r="D772" s="8">
        <f t="shared" ref="D772:D835" si="85">B772/B771-1</f>
        <v>3.4986915462511536E-3</v>
      </c>
      <c r="E772" s="8">
        <f t="shared" ref="E772:E835" si="86">C772/C771-1</f>
        <v>2.2151014684228532E-3</v>
      </c>
      <c r="F772" s="8">
        <f t="shared" si="81"/>
        <v>-6.1505343643769549E-3</v>
      </c>
      <c r="G772" s="8">
        <f t="shared" si="83"/>
        <v>9.9256060645169543E-3</v>
      </c>
      <c r="H772" s="8">
        <f t="shared" si="83"/>
        <v>-5.8194771695136765E-3</v>
      </c>
      <c r="I772" s="8">
        <f t="shared" si="84"/>
        <v>3.1082337548031386E-3</v>
      </c>
      <c r="J772" s="9">
        <f t="shared" ref="J772:J835" si="87">D772-I772</f>
        <v>3.9045779144801507E-4</v>
      </c>
      <c r="K772" s="10">
        <f t="shared" si="82"/>
        <v>4.2784578382563789E-5</v>
      </c>
      <c r="L772" s="7"/>
    </row>
    <row r="773" spans="1:12" x14ac:dyDescent="0.25">
      <c r="A773" s="1">
        <v>43124</v>
      </c>
      <c r="B773" s="3">
        <v>345.89</v>
      </c>
      <c r="C773" s="6">
        <v>3023.6803</v>
      </c>
      <c r="D773" s="8">
        <f t="shared" si="85"/>
        <v>-1.9558377505031421E-2</v>
      </c>
      <c r="E773" s="8">
        <f t="shared" si="86"/>
        <v>-5.6002982242264743E-4</v>
      </c>
      <c r="F773" s="8">
        <f t="shared" ref="F773:F836" si="88">J772</f>
        <v>3.9045779144801507E-4</v>
      </c>
      <c r="G773" s="8">
        <f t="shared" si="83"/>
        <v>-6.1505343643769549E-3</v>
      </c>
      <c r="H773" s="8">
        <f t="shared" si="83"/>
        <v>9.9256060645169543E-3</v>
      </c>
      <c r="I773" s="8">
        <f t="shared" si="84"/>
        <v>-4.1227851049732321E-4</v>
      </c>
      <c r="J773" s="9">
        <f t="shared" si="87"/>
        <v>-1.9146098994534098E-2</v>
      </c>
      <c r="K773" s="10">
        <f t="shared" ref="K773:K836" si="89">(J773-J772)^2</f>
        <v>3.8167705105190372E-4</v>
      </c>
      <c r="L773" s="7"/>
    </row>
    <row r="774" spans="1:12" x14ac:dyDescent="0.25">
      <c r="A774" s="1">
        <v>43125</v>
      </c>
      <c r="B774" s="3">
        <v>337.64</v>
      </c>
      <c r="C774" s="6">
        <v>3025.5106999999998</v>
      </c>
      <c r="D774" s="8">
        <f t="shared" si="85"/>
        <v>-2.3851513486946696E-2</v>
      </c>
      <c r="E774" s="8">
        <f t="shared" si="86"/>
        <v>6.053550039664124E-4</v>
      </c>
      <c r="F774" s="8">
        <f t="shared" si="88"/>
        <v>-1.9146098994534098E-2</v>
      </c>
      <c r="G774" s="8">
        <f t="shared" ref="G774:H837" si="90">F773</f>
        <v>3.9045779144801507E-4</v>
      </c>
      <c r="H774" s="8">
        <f t="shared" si="90"/>
        <v>-6.1505343643769549E-3</v>
      </c>
      <c r="I774" s="8">
        <f t="shared" si="84"/>
        <v>1.0661205795319444E-3</v>
      </c>
      <c r="J774" s="9">
        <f t="shared" si="87"/>
        <v>-2.491763406647864E-2</v>
      </c>
      <c r="K774" s="10">
        <f t="shared" si="89"/>
        <v>3.3310617086685886E-5</v>
      </c>
      <c r="L774" s="7"/>
    </row>
    <row r="775" spans="1:12" x14ac:dyDescent="0.25">
      <c r="A775" s="1">
        <v>43126</v>
      </c>
      <c r="B775" s="3">
        <v>342.85</v>
      </c>
      <c r="C775" s="6">
        <v>3061.3957</v>
      </c>
      <c r="D775" s="8">
        <f t="shared" si="85"/>
        <v>1.5430636180547408E-2</v>
      </c>
      <c r="E775" s="8">
        <f t="shared" si="86"/>
        <v>1.1860807499375348E-2</v>
      </c>
      <c r="F775" s="8">
        <f t="shared" si="88"/>
        <v>-2.491763406647864E-2</v>
      </c>
      <c r="G775" s="8">
        <f t="shared" si="90"/>
        <v>-1.9146098994534098E-2</v>
      </c>
      <c r="H775" s="8">
        <f t="shared" si="90"/>
        <v>3.9045779144801507E-4</v>
      </c>
      <c r="I775" s="8">
        <f t="shared" si="84"/>
        <v>1.5344709377224933E-2</v>
      </c>
      <c r="J775" s="9">
        <f t="shared" si="87"/>
        <v>8.5926803322474571E-5</v>
      </c>
      <c r="K775" s="10">
        <f t="shared" si="89"/>
        <v>6.2517805616984948E-4</v>
      </c>
      <c r="L775" s="7"/>
    </row>
    <row r="776" spans="1:12" x14ac:dyDescent="0.25">
      <c r="A776" s="1">
        <v>43129</v>
      </c>
      <c r="B776" s="3">
        <v>349.53</v>
      </c>
      <c r="C776" s="6">
        <v>3040.9011</v>
      </c>
      <c r="D776" s="8">
        <f t="shared" si="85"/>
        <v>1.9483739244567477E-2</v>
      </c>
      <c r="E776" s="8">
        <f t="shared" si="86"/>
        <v>-6.6945282506276627E-3</v>
      </c>
      <c r="F776" s="8">
        <f t="shared" si="88"/>
        <v>8.5926803322474571E-5</v>
      </c>
      <c r="G776" s="8">
        <f t="shared" si="90"/>
        <v>-2.491763406647864E-2</v>
      </c>
      <c r="H776" s="8">
        <f t="shared" si="90"/>
        <v>-1.9146098994534098E-2</v>
      </c>
      <c r="I776" s="8">
        <f t="shared" si="84"/>
        <v>-8.1944605748933905E-3</v>
      </c>
      <c r="J776" s="9">
        <f t="shared" si="87"/>
        <v>2.7678199819460868E-2</v>
      </c>
      <c r="K776" s="10">
        <f t="shared" si="89"/>
        <v>7.6133353019711895E-4</v>
      </c>
      <c r="L776" s="7"/>
    </row>
    <row r="777" spans="1:12" x14ac:dyDescent="0.25">
      <c r="A777" s="1">
        <v>43130</v>
      </c>
      <c r="B777" s="3">
        <v>345.82</v>
      </c>
      <c r="C777" s="6">
        <v>3007.9589000000001</v>
      </c>
      <c r="D777" s="8">
        <f t="shared" si="85"/>
        <v>-1.0614253426029174E-2</v>
      </c>
      <c r="E777" s="8">
        <f t="shared" si="86"/>
        <v>-1.0833038930467054E-2</v>
      </c>
      <c r="F777" s="8">
        <f t="shared" si="88"/>
        <v>2.7678199819460868E-2</v>
      </c>
      <c r="G777" s="8">
        <f t="shared" si="90"/>
        <v>8.5926803322474571E-5</v>
      </c>
      <c r="H777" s="8">
        <f t="shared" si="90"/>
        <v>-2.491763406647864E-2</v>
      </c>
      <c r="I777" s="8">
        <f t="shared" si="84"/>
        <v>-1.3444546456059964E-2</v>
      </c>
      <c r="J777" s="9">
        <f t="shared" si="87"/>
        <v>2.8302930300307897E-3</v>
      </c>
      <c r="K777" s="10">
        <f t="shared" si="89"/>
        <v>6.1741847181620547E-4</v>
      </c>
      <c r="L777" s="7"/>
    </row>
    <row r="778" spans="1:12" x14ac:dyDescent="0.25">
      <c r="A778" s="1">
        <v>43131</v>
      </c>
      <c r="B778" s="3">
        <v>354.31</v>
      </c>
      <c r="C778" s="6">
        <v>3009.5234</v>
      </c>
      <c r="D778" s="8">
        <f t="shared" si="85"/>
        <v>2.45503441096524E-2</v>
      </c>
      <c r="E778" s="8">
        <f t="shared" si="86"/>
        <v>5.2012013860958106E-4</v>
      </c>
      <c r="F778" s="8">
        <f t="shared" si="88"/>
        <v>2.8302930300307897E-3</v>
      </c>
      <c r="G778" s="8">
        <f t="shared" si="90"/>
        <v>2.7678199819460868E-2</v>
      </c>
      <c r="H778" s="8">
        <f t="shared" si="90"/>
        <v>8.5926803322474571E-5</v>
      </c>
      <c r="I778" s="8">
        <f t="shared" si="84"/>
        <v>9.5799222181790775E-4</v>
      </c>
      <c r="J778" s="9">
        <f t="shared" si="87"/>
        <v>2.3592351887834491E-2</v>
      </c>
      <c r="K778" s="10">
        <f t="shared" si="89"/>
        <v>4.3106308801490518E-4</v>
      </c>
      <c r="L778" s="7"/>
    </row>
    <row r="779" spans="1:12" x14ac:dyDescent="0.25">
      <c r="A779" s="1">
        <v>43132</v>
      </c>
      <c r="B779" s="3">
        <v>349.25</v>
      </c>
      <c r="C779" s="6">
        <v>3008.1549</v>
      </c>
      <c r="D779" s="8">
        <f t="shared" si="85"/>
        <v>-1.4281279105867739E-2</v>
      </c>
      <c r="E779" s="8">
        <f t="shared" si="86"/>
        <v>-4.5472316314276728E-4</v>
      </c>
      <c r="F779" s="8">
        <f t="shared" si="88"/>
        <v>2.3592351887834491E-2</v>
      </c>
      <c r="G779" s="8">
        <f t="shared" si="90"/>
        <v>2.8302930300307897E-3</v>
      </c>
      <c r="H779" s="8">
        <f t="shared" si="90"/>
        <v>2.7678199819460868E-2</v>
      </c>
      <c r="I779" s="8">
        <f t="shared" si="84"/>
        <v>-2.7868721453392275E-4</v>
      </c>
      <c r="J779" s="9">
        <f t="shared" si="87"/>
        <v>-1.4002591891333816E-2</v>
      </c>
      <c r="K779" s="10">
        <f t="shared" si="89"/>
        <v>1.4133797977588256E-3</v>
      </c>
      <c r="L779" s="7"/>
    </row>
    <row r="780" spans="1:12" x14ac:dyDescent="0.25">
      <c r="A780" s="1">
        <v>43133</v>
      </c>
      <c r="B780" s="3">
        <v>343.75</v>
      </c>
      <c r="C780" s="6">
        <v>2944.5454</v>
      </c>
      <c r="D780" s="8">
        <f t="shared" si="85"/>
        <v>-1.5748031496062964E-2</v>
      </c>
      <c r="E780" s="8">
        <f t="shared" si="86"/>
        <v>-2.1145686347468384E-2</v>
      </c>
      <c r="F780" s="8">
        <f t="shared" si="88"/>
        <v>-1.4002591891333816E-2</v>
      </c>
      <c r="G780" s="8">
        <f t="shared" si="90"/>
        <v>2.3592351887834491E-2</v>
      </c>
      <c r="H780" s="8">
        <f t="shared" si="90"/>
        <v>2.8302930300307897E-3</v>
      </c>
      <c r="I780" s="8">
        <f t="shared" si="84"/>
        <v>-2.6527099284834783E-2</v>
      </c>
      <c r="J780" s="9">
        <f t="shared" si="87"/>
        <v>1.0779067788771819E-2</v>
      </c>
      <c r="K780" s="10">
        <f t="shared" si="89"/>
        <v>6.1413065650057336E-4</v>
      </c>
      <c r="L780" s="7"/>
    </row>
    <row r="781" spans="1:12" x14ac:dyDescent="0.25">
      <c r="A781" s="1">
        <v>43136</v>
      </c>
      <c r="B781" s="3">
        <v>333.13</v>
      </c>
      <c r="C781" s="6">
        <v>2823.8854999999999</v>
      </c>
      <c r="D781" s="8">
        <f t="shared" si="85"/>
        <v>-3.0894545454545508E-2</v>
      </c>
      <c r="E781" s="8">
        <f t="shared" si="86"/>
        <v>-4.0977428977661545E-2</v>
      </c>
      <c r="F781" s="8">
        <f t="shared" si="88"/>
        <v>1.0779067788771819E-2</v>
      </c>
      <c r="G781" s="8">
        <f t="shared" si="90"/>
        <v>-1.4002591891333816E-2</v>
      </c>
      <c r="H781" s="8">
        <f t="shared" si="90"/>
        <v>2.3592351887834491E-2</v>
      </c>
      <c r="I781" s="8">
        <f t="shared" si="84"/>
        <v>-5.1685510132706995E-2</v>
      </c>
      <c r="J781" s="9">
        <f t="shared" si="87"/>
        <v>2.0790964678161487E-2</v>
      </c>
      <c r="K781" s="10">
        <f t="shared" si="89"/>
        <v>1.0023807932377053E-4</v>
      </c>
      <c r="L781" s="7"/>
    </row>
    <row r="782" spans="1:12" x14ac:dyDescent="0.25">
      <c r="A782" s="1">
        <v>43137</v>
      </c>
      <c r="B782" s="3">
        <v>333.97</v>
      </c>
      <c r="C782" s="6">
        <v>2873.4389000000001</v>
      </c>
      <c r="D782" s="8">
        <f t="shared" si="85"/>
        <v>2.5215381382643898E-3</v>
      </c>
      <c r="E782" s="8">
        <f t="shared" si="86"/>
        <v>1.7547949447667133E-2</v>
      </c>
      <c r="F782" s="8">
        <f t="shared" si="88"/>
        <v>2.0790964678161487E-2</v>
      </c>
      <c r="G782" s="8">
        <f t="shared" si="90"/>
        <v>1.0779067788771819E-2</v>
      </c>
      <c r="H782" s="8">
        <f t="shared" si="90"/>
        <v>-1.4002591891333816E-2</v>
      </c>
      <c r="I782" s="8">
        <f t="shared" si="84"/>
        <v>2.2559378120830927E-2</v>
      </c>
      <c r="J782" s="9">
        <f t="shared" si="87"/>
        <v>-2.0037839982566537E-2</v>
      </c>
      <c r="K782" s="10">
        <f t="shared" si="89"/>
        <v>1.6669912900238865E-3</v>
      </c>
      <c r="L782" s="7"/>
    </row>
    <row r="783" spans="1:12" x14ac:dyDescent="0.25">
      <c r="A783" s="1">
        <v>43138</v>
      </c>
      <c r="B783" s="3">
        <v>345</v>
      </c>
      <c r="C783" s="6">
        <v>2859.1487000000002</v>
      </c>
      <c r="D783" s="8">
        <f t="shared" si="85"/>
        <v>3.3026918585501663E-2</v>
      </c>
      <c r="E783" s="8">
        <f t="shared" si="86"/>
        <v>-4.9732047547625946E-3</v>
      </c>
      <c r="F783" s="8">
        <f t="shared" si="88"/>
        <v>-2.0037839982566537E-2</v>
      </c>
      <c r="G783" s="8">
        <f t="shared" si="90"/>
        <v>2.0790964678161487E-2</v>
      </c>
      <c r="H783" s="8">
        <f t="shared" si="90"/>
        <v>1.0779067788771819E-2</v>
      </c>
      <c r="I783" s="8">
        <f t="shared" si="84"/>
        <v>-6.0108015531623663E-3</v>
      </c>
      <c r="J783" s="9">
        <f t="shared" si="87"/>
        <v>3.903772013866403E-2</v>
      </c>
      <c r="K783" s="10">
        <f t="shared" si="89"/>
        <v>3.4899218036371273E-3</v>
      </c>
      <c r="L783" s="7"/>
    </row>
    <row r="784" spans="1:12" x14ac:dyDescent="0.25">
      <c r="A784" s="1">
        <v>43139</v>
      </c>
      <c r="B784" s="3">
        <v>315.23</v>
      </c>
      <c r="C784" s="6">
        <v>2752.2368999999999</v>
      </c>
      <c r="D784" s="8">
        <f t="shared" si="85"/>
        <v>-8.6289855072463673E-2</v>
      </c>
      <c r="E784" s="8">
        <f t="shared" si="86"/>
        <v>-3.7392878516601891E-2</v>
      </c>
      <c r="F784" s="8">
        <f t="shared" si="88"/>
        <v>3.903772013866403E-2</v>
      </c>
      <c r="G784" s="8">
        <f t="shared" si="90"/>
        <v>-2.0037839982566537E-2</v>
      </c>
      <c r="H784" s="8">
        <f t="shared" si="90"/>
        <v>2.0790964678161487E-2</v>
      </c>
      <c r="I784" s="8">
        <f t="shared" si="84"/>
        <v>-4.7138174334441334E-2</v>
      </c>
      <c r="J784" s="9">
        <f t="shared" si="87"/>
        <v>-3.9151680738022339E-2</v>
      </c>
      <c r="K784" s="10">
        <f t="shared" si="89"/>
        <v>6.1135824094551627E-3</v>
      </c>
      <c r="L784" s="7"/>
    </row>
    <row r="785" spans="1:12" x14ac:dyDescent="0.25">
      <c r="A785" s="1">
        <v>43140</v>
      </c>
      <c r="B785" s="3">
        <v>310.42</v>
      </c>
      <c r="C785" s="6">
        <v>2794.2537000000002</v>
      </c>
      <c r="D785" s="8">
        <f t="shared" si="85"/>
        <v>-1.5258699996827718E-2</v>
      </c>
      <c r="E785" s="8">
        <f t="shared" si="86"/>
        <v>1.5266418381353786E-2</v>
      </c>
      <c r="F785" s="8">
        <f t="shared" si="88"/>
        <v>-3.9151680738022339E-2</v>
      </c>
      <c r="G785" s="8">
        <f t="shared" si="90"/>
        <v>3.903772013866403E-2</v>
      </c>
      <c r="H785" s="8">
        <f t="shared" si="90"/>
        <v>-2.0037839982566537E-2</v>
      </c>
      <c r="I785" s="8">
        <f t="shared" si="84"/>
        <v>1.966504366929836E-2</v>
      </c>
      <c r="J785" s="9">
        <f t="shared" si="87"/>
        <v>-3.4923743666126078E-2</v>
      </c>
      <c r="K785" s="10">
        <f t="shared" si="89"/>
        <v>1.7875451883914728E-5</v>
      </c>
      <c r="L785" s="7"/>
    </row>
    <row r="786" spans="1:12" x14ac:dyDescent="0.25">
      <c r="A786" s="1">
        <v>43143</v>
      </c>
      <c r="B786" s="3">
        <v>315.73</v>
      </c>
      <c r="C786" s="6">
        <v>2833.2296999999999</v>
      </c>
      <c r="D786" s="8">
        <f t="shared" si="85"/>
        <v>1.7105856581405954E-2</v>
      </c>
      <c r="E786" s="8">
        <f t="shared" si="86"/>
        <v>1.3948626067847636E-2</v>
      </c>
      <c r="F786" s="8">
        <f t="shared" si="88"/>
        <v>-3.4923743666126078E-2</v>
      </c>
      <c r="G786" s="8">
        <f t="shared" si="90"/>
        <v>-3.9151680738022339E-2</v>
      </c>
      <c r="H786" s="8">
        <f t="shared" si="90"/>
        <v>3.903772013866403E-2</v>
      </c>
      <c r="I786" s="8">
        <f t="shared" si="84"/>
        <v>1.7993301500514838E-2</v>
      </c>
      <c r="J786" s="9">
        <f t="shared" si="87"/>
        <v>-8.8744491910888387E-4</v>
      </c>
      <c r="K786" s="10">
        <f t="shared" si="89"/>
        <v>1.1584696323962041E-3</v>
      </c>
      <c r="L786" s="7"/>
    </row>
    <row r="787" spans="1:12" x14ac:dyDescent="0.25">
      <c r="A787" s="1">
        <v>43144</v>
      </c>
      <c r="B787" s="3">
        <v>323.66000000000003</v>
      </c>
      <c r="C787" s="6">
        <v>2840.7853</v>
      </c>
      <c r="D787" s="8">
        <f t="shared" si="85"/>
        <v>2.5116396921420314E-2</v>
      </c>
      <c r="E787" s="8">
        <f t="shared" si="86"/>
        <v>2.666779894337612E-3</v>
      </c>
      <c r="F787" s="8">
        <f t="shared" si="88"/>
        <v>-8.8744491910888387E-4</v>
      </c>
      <c r="G787" s="8">
        <f t="shared" si="90"/>
        <v>-3.4923743666126078E-2</v>
      </c>
      <c r="H787" s="8">
        <f t="shared" si="90"/>
        <v>-3.9151680738022339E-2</v>
      </c>
      <c r="I787" s="8">
        <f t="shared" si="84"/>
        <v>3.6812298662483906E-3</v>
      </c>
      <c r="J787" s="9">
        <f t="shared" si="87"/>
        <v>2.1435167055171924E-2</v>
      </c>
      <c r="K787" s="10">
        <f t="shared" si="89"/>
        <v>4.982990053543049E-4</v>
      </c>
      <c r="L787" s="7"/>
    </row>
    <row r="788" spans="1:12" x14ac:dyDescent="0.25">
      <c r="A788" s="1">
        <v>43145</v>
      </c>
      <c r="B788" s="3">
        <v>322.31</v>
      </c>
      <c r="C788" s="6">
        <v>2879.6696000000002</v>
      </c>
      <c r="D788" s="8">
        <f t="shared" si="85"/>
        <v>-4.1710436878206192E-3</v>
      </c>
      <c r="E788" s="8">
        <f t="shared" si="86"/>
        <v>1.3687870040724359E-2</v>
      </c>
      <c r="F788" s="8">
        <f t="shared" si="88"/>
        <v>2.1435167055171924E-2</v>
      </c>
      <c r="G788" s="8">
        <f t="shared" si="90"/>
        <v>-8.8744491910888387E-4</v>
      </c>
      <c r="H788" s="8">
        <f t="shared" si="90"/>
        <v>-3.4923743666126078E-2</v>
      </c>
      <c r="I788" s="8">
        <f t="shared" si="84"/>
        <v>1.7662508217052262E-2</v>
      </c>
      <c r="J788" s="9">
        <f t="shared" si="87"/>
        <v>-2.1833551904872881E-2</v>
      </c>
      <c r="K788" s="10">
        <f t="shared" si="89"/>
        <v>1.8721820404433407E-3</v>
      </c>
      <c r="L788" s="7"/>
    </row>
    <row r="789" spans="1:12" x14ac:dyDescent="0.25">
      <c r="A789" s="1">
        <v>43146</v>
      </c>
      <c r="B789" s="3">
        <v>334.065</v>
      </c>
      <c r="C789" s="6">
        <v>2915.1230999999998</v>
      </c>
      <c r="D789" s="8">
        <f t="shared" si="85"/>
        <v>3.6471099252272543E-2</v>
      </c>
      <c r="E789" s="8">
        <f t="shared" si="86"/>
        <v>1.2311655476030969E-2</v>
      </c>
      <c r="F789" s="8">
        <f t="shared" si="88"/>
        <v>-2.1833551904872881E-2</v>
      </c>
      <c r="G789" s="8">
        <f t="shared" si="90"/>
        <v>2.1435167055171924E-2</v>
      </c>
      <c r="H789" s="8">
        <f t="shared" si="90"/>
        <v>-8.8744491910888387E-4</v>
      </c>
      <c r="I789" s="8">
        <f t="shared" si="84"/>
        <v>1.5916651986512594E-2</v>
      </c>
      <c r="J789" s="9">
        <f t="shared" si="87"/>
        <v>2.0554447265759949E-2</v>
      </c>
      <c r="K789" s="10">
        <f t="shared" si="89"/>
        <v>1.7967424736895694E-3</v>
      </c>
      <c r="L789" s="7"/>
    </row>
    <row r="790" spans="1:12" x14ac:dyDescent="0.25">
      <c r="A790" s="1">
        <v>43147</v>
      </c>
      <c r="B790" s="3">
        <v>335.49</v>
      </c>
      <c r="C790" s="6">
        <v>2916.4760000000001</v>
      </c>
      <c r="D790" s="8">
        <f t="shared" si="85"/>
        <v>4.2656369269453709E-3</v>
      </c>
      <c r="E790" s="8">
        <f t="shared" si="86"/>
        <v>4.6409703933258939E-4</v>
      </c>
      <c r="F790" s="8">
        <f t="shared" si="88"/>
        <v>2.0554447265759949E-2</v>
      </c>
      <c r="G790" s="8">
        <f t="shared" si="90"/>
        <v>-2.1833551904872881E-2</v>
      </c>
      <c r="H790" s="8">
        <f t="shared" si="90"/>
        <v>2.1435167055171924E-2</v>
      </c>
      <c r="I790" s="8">
        <f t="shared" si="84"/>
        <v>8.8692170749831161E-4</v>
      </c>
      <c r="J790" s="9">
        <f t="shared" si="87"/>
        <v>3.3787152194470595E-3</v>
      </c>
      <c r="K790" s="10">
        <f t="shared" si="89"/>
        <v>2.9500577132673961E-4</v>
      </c>
      <c r="L790" s="7"/>
    </row>
    <row r="791" spans="1:12" x14ac:dyDescent="0.25">
      <c r="A791" s="1">
        <v>43151</v>
      </c>
      <c r="B791" s="3">
        <v>334.77</v>
      </c>
      <c r="C791" s="6">
        <v>2899.6471000000001</v>
      </c>
      <c r="D791" s="8">
        <f t="shared" si="85"/>
        <v>-2.1461146382903973E-3</v>
      </c>
      <c r="E791" s="8">
        <f t="shared" si="86"/>
        <v>-5.7702857832534482E-3</v>
      </c>
      <c r="F791" s="8">
        <f t="shared" si="88"/>
        <v>3.3787152194470595E-3</v>
      </c>
      <c r="G791" s="8">
        <f t="shared" si="90"/>
        <v>2.0554447265759949E-2</v>
      </c>
      <c r="H791" s="8">
        <f t="shared" si="90"/>
        <v>-2.1833551904872881E-2</v>
      </c>
      <c r="I791" s="8">
        <f t="shared" si="84"/>
        <v>-7.0219730053012706E-3</v>
      </c>
      <c r="J791" s="9">
        <f t="shared" si="87"/>
        <v>4.8758583670108734E-3</v>
      </c>
      <c r="K791" s="10">
        <f t="shared" si="89"/>
        <v>2.2414376042972839E-6</v>
      </c>
      <c r="L791" s="7"/>
    </row>
    <row r="792" spans="1:12" x14ac:dyDescent="0.25">
      <c r="A792" s="1">
        <v>43152</v>
      </c>
      <c r="B792" s="3">
        <v>333.3</v>
      </c>
      <c r="C792" s="6">
        <v>2883.7629000000002</v>
      </c>
      <c r="D792" s="8">
        <f t="shared" si="85"/>
        <v>-4.391074469038303E-3</v>
      </c>
      <c r="E792" s="8">
        <f t="shared" si="86"/>
        <v>-5.4779769579546E-3</v>
      </c>
      <c r="F792" s="8">
        <f t="shared" si="88"/>
        <v>4.8758583670108734E-3</v>
      </c>
      <c r="G792" s="8">
        <f t="shared" si="90"/>
        <v>3.3787152194470595E-3</v>
      </c>
      <c r="H792" s="8">
        <f t="shared" si="90"/>
        <v>2.0554447265759949E-2</v>
      </c>
      <c r="I792" s="8">
        <f t="shared" si="84"/>
        <v>-6.6511520614004017E-3</v>
      </c>
      <c r="J792" s="9">
        <f t="shared" si="87"/>
        <v>2.2600775923620987E-3</v>
      </c>
      <c r="K792" s="10">
        <f t="shared" si="89"/>
        <v>6.8423090610221434E-6</v>
      </c>
      <c r="L792" s="7"/>
    </row>
    <row r="793" spans="1:12" x14ac:dyDescent="0.25">
      <c r="A793" s="1">
        <v>43153</v>
      </c>
      <c r="B793" s="3">
        <v>346.17</v>
      </c>
      <c r="C793" s="6">
        <v>2886.81</v>
      </c>
      <c r="D793" s="8">
        <f t="shared" si="85"/>
        <v>3.8613861386138648E-2</v>
      </c>
      <c r="E793" s="8">
        <f t="shared" si="86"/>
        <v>1.0566402667846475E-3</v>
      </c>
      <c r="F793" s="8">
        <f t="shared" si="88"/>
        <v>2.2600775923620987E-3</v>
      </c>
      <c r="G793" s="8">
        <f t="shared" si="90"/>
        <v>4.8758583670108734E-3</v>
      </c>
      <c r="H793" s="8">
        <f t="shared" si="90"/>
        <v>3.3787152194470595E-3</v>
      </c>
      <c r="I793" s="8">
        <f t="shared" si="84"/>
        <v>1.6386179270058694E-3</v>
      </c>
      <c r="J793" s="9">
        <f t="shared" si="87"/>
        <v>3.6975243459132778E-2</v>
      </c>
      <c r="K793" s="10">
        <f t="shared" si="89"/>
        <v>1.2051427411574002E-3</v>
      </c>
      <c r="L793" s="7"/>
    </row>
    <row r="794" spans="1:12" x14ac:dyDescent="0.25">
      <c r="A794" s="1">
        <v>43154</v>
      </c>
      <c r="B794" s="3">
        <v>352.05</v>
      </c>
      <c r="C794" s="6">
        <v>2933.2660999999998</v>
      </c>
      <c r="D794" s="8">
        <f t="shared" si="85"/>
        <v>1.6985873992547029E-2</v>
      </c>
      <c r="E794" s="8">
        <f t="shared" si="86"/>
        <v>1.609253813032363E-2</v>
      </c>
      <c r="F794" s="8">
        <f t="shared" si="88"/>
        <v>3.6975243459132778E-2</v>
      </c>
      <c r="G794" s="8">
        <f t="shared" si="90"/>
        <v>2.2600775923620987E-3</v>
      </c>
      <c r="H794" s="8">
        <f t="shared" si="90"/>
        <v>4.8758583670108734E-3</v>
      </c>
      <c r="I794" s="8">
        <f t="shared" si="84"/>
        <v>2.0713053440385328E-2</v>
      </c>
      <c r="J794" s="9">
        <f t="shared" si="87"/>
        <v>-3.7271794478382983E-3</v>
      </c>
      <c r="K794" s="10">
        <f t="shared" si="89"/>
        <v>1.6566872304979239E-3</v>
      </c>
      <c r="L794" s="7"/>
    </row>
    <row r="795" spans="1:12" x14ac:dyDescent="0.25">
      <c r="A795" s="1">
        <v>43157</v>
      </c>
      <c r="B795" s="3">
        <v>357.42</v>
      </c>
      <c r="C795" s="6">
        <v>2968.1142</v>
      </c>
      <c r="D795" s="8">
        <f t="shared" si="85"/>
        <v>1.5253515125692285E-2</v>
      </c>
      <c r="E795" s="8">
        <f t="shared" si="86"/>
        <v>1.1880306392931805E-2</v>
      </c>
      <c r="F795" s="8">
        <f t="shared" si="88"/>
        <v>-3.7271794478382983E-3</v>
      </c>
      <c r="G795" s="8">
        <f t="shared" si="90"/>
        <v>3.6975243459132778E-2</v>
      </c>
      <c r="H795" s="8">
        <f t="shared" si="90"/>
        <v>2.2600775923620987E-3</v>
      </c>
      <c r="I795" s="8">
        <f t="shared" si="84"/>
        <v>1.5369445538051538E-2</v>
      </c>
      <c r="J795" s="9">
        <f t="shared" si="87"/>
        <v>-1.1593041235925285E-4</v>
      </c>
      <c r="K795" s="10">
        <f t="shared" si="89"/>
        <v>1.3041119596248336E-5</v>
      </c>
      <c r="L795" s="7"/>
    </row>
    <row r="796" spans="1:12" x14ac:dyDescent="0.25">
      <c r="A796" s="1">
        <v>43158</v>
      </c>
      <c r="B796" s="3">
        <v>350.99</v>
      </c>
      <c r="C796" s="6">
        <v>2930.8110000000001</v>
      </c>
      <c r="D796" s="8">
        <f t="shared" si="85"/>
        <v>-1.7990039729170237E-2</v>
      </c>
      <c r="E796" s="8">
        <f t="shared" si="86"/>
        <v>-1.25679800325742E-2</v>
      </c>
      <c r="F796" s="8">
        <f t="shared" si="88"/>
        <v>-1.1593041235925285E-4</v>
      </c>
      <c r="G796" s="8">
        <f t="shared" si="90"/>
        <v>-3.7271794478382983E-3</v>
      </c>
      <c r="H796" s="8">
        <f t="shared" si="90"/>
        <v>3.6975243459132778E-2</v>
      </c>
      <c r="I796" s="8">
        <f t="shared" si="84"/>
        <v>-1.5645480678412097E-2</v>
      </c>
      <c r="J796" s="9">
        <f t="shared" si="87"/>
        <v>-2.3445590507581403E-3</v>
      </c>
      <c r="K796" s="10">
        <f t="shared" si="89"/>
        <v>4.9667856078916788E-6</v>
      </c>
      <c r="L796" s="7"/>
    </row>
    <row r="797" spans="1:12" x14ac:dyDescent="0.25">
      <c r="A797" s="1">
        <v>43159</v>
      </c>
      <c r="B797" s="3">
        <v>343.06</v>
      </c>
      <c r="C797" s="6">
        <v>2898.5931</v>
      </c>
      <c r="D797" s="8">
        <f t="shared" si="85"/>
        <v>-2.2593236274537798E-2</v>
      </c>
      <c r="E797" s="8">
        <f t="shared" si="86"/>
        <v>-1.0992827582536058E-2</v>
      </c>
      <c r="F797" s="8">
        <f t="shared" si="88"/>
        <v>-2.3445590507581403E-3</v>
      </c>
      <c r="G797" s="8">
        <f t="shared" si="90"/>
        <v>-1.1593041235925285E-4</v>
      </c>
      <c r="H797" s="8">
        <f t="shared" si="90"/>
        <v>-3.7271794478382983E-3</v>
      </c>
      <c r="I797" s="8">
        <f t="shared" si="84"/>
        <v>-1.3647253229364865E-2</v>
      </c>
      <c r="J797" s="9">
        <f t="shared" si="87"/>
        <v>-8.9459830451729325E-3</v>
      </c>
      <c r="K797" s="10">
        <f t="shared" si="89"/>
        <v>4.3578798754035348E-5</v>
      </c>
      <c r="L797" s="7"/>
    </row>
    <row r="798" spans="1:12" x14ac:dyDescent="0.25">
      <c r="A798" s="1">
        <v>43160</v>
      </c>
      <c r="B798" s="3">
        <v>330.93</v>
      </c>
      <c r="C798" s="6">
        <v>2860.4203000000002</v>
      </c>
      <c r="D798" s="8">
        <f t="shared" si="85"/>
        <v>-3.5358246370897239E-2</v>
      </c>
      <c r="E798" s="8">
        <f t="shared" si="86"/>
        <v>-1.3169423469613473E-2</v>
      </c>
      <c r="F798" s="8">
        <f t="shared" si="88"/>
        <v>-8.9459830451729325E-3</v>
      </c>
      <c r="G798" s="8">
        <f t="shared" si="90"/>
        <v>-2.3445590507581403E-3</v>
      </c>
      <c r="H798" s="8">
        <f t="shared" si="90"/>
        <v>-1.1593041235925285E-4</v>
      </c>
      <c r="I798" s="8">
        <f t="shared" si="84"/>
        <v>-1.6408467641935584E-2</v>
      </c>
      <c r="J798" s="9">
        <f t="shared" si="87"/>
        <v>-1.8949778728961655E-2</v>
      </c>
      <c r="K798" s="10">
        <f t="shared" si="89"/>
        <v>1.0007592808298989E-4</v>
      </c>
      <c r="L798" s="7"/>
    </row>
    <row r="799" spans="1:12" x14ac:dyDescent="0.25">
      <c r="A799" s="1">
        <v>43161</v>
      </c>
      <c r="B799" s="3">
        <v>335.12</v>
      </c>
      <c r="C799" s="6">
        <v>2875.1936000000001</v>
      </c>
      <c r="D799" s="8">
        <f t="shared" si="85"/>
        <v>1.266128788565557E-2</v>
      </c>
      <c r="E799" s="8">
        <f t="shared" si="86"/>
        <v>5.1647305118061038E-3</v>
      </c>
      <c r="F799" s="8">
        <f t="shared" si="88"/>
        <v>-1.8949778728961655E-2</v>
      </c>
      <c r="G799" s="8">
        <f t="shared" si="90"/>
        <v>-8.9459830451729325E-3</v>
      </c>
      <c r="H799" s="8">
        <f t="shared" si="90"/>
        <v>-2.3445590507581403E-3</v>
      </c>
      <c r="I799" s="8">
        <f t="shared" si="84"/>
        <v>6.8501126560184542E-3</v>
      </c>
      <c r="J799" s="9">
        <f t="shared" si="87"/>
        <v>5.8111752296371158E-3</v>
      </c>
      <c r="K799" s="10">
        <f t="shared" si="89"/>
        <v>6.131048409398482E-4</v>
      </c>
      <c r="L799" s="7"/>
    </row>
    <row r="800" spans="1:12" x14ac:dyDescent="0.25">
      <c r="A800" s="1">
        <v>43164</v>
      </c>
      <c r="B800" s="3">
        <v>333.35</v>
      </c>
      <c r="C800" s="6">
        <v>2906.9328999999998</v>
      </c>
      <c r="D800" s="8">
        <f t="shared" si="85"/>
        <v>-5.2816901408450079E-3</v>
      </c>
      <c r="E800" s="8">
        <f t="shared" si="86"/>
        <v>1.1039013164191758E-2</v>
      </c>
      <c r="F800" s="8">
        <f t="shared" si="88"/>
        <v>5.8111752296371158E-3</v>
      </c>
      <c r="G800" s="8">
        <f t="shared" si="90"/>
        <v>-1.8949778728961655E-2</v>
      </c>
      <c r="H800" s="8">
        <f t="shared" si="90"/>
        <v>-8.9459830451729325E-3</v>
      </c>
      <c r="I800" s="8">
        <f t="shared" si="84"/>
        <v>1.4302186796000744E-2</v>
      </c>
      <c r="J800" s="9">
        <f t="shared" si="87"/>
        <v>-1.9583876936845754E-2</v>
      </c>
      <c r="K800" s="10">
        <f t="shared" si="89"/>
        <v>6.4490867453838633E-4</v>
      </c>
      <c r="L800" s="7"/>
    </row>
    <row r="801" spans="1:12" x14ac:dyDescent="0.25">
      <c r="A801" s="1">
        <v>43165</v>
      </c>
      <c r="B801" s="3">
        <v>328.2</v>
      </c>
      <c r="C801" s="6">
        <v>2914.7548999999999</v>
      </c>
      <c r="D801" s="8">
        <f t="shared" si="85"/>
        <v>-1.5449227538623211E-2</v>
      </c>
      <c r="E801" s="8">
        <f t="shared" si="86"/>
        <v>2.6908085838515117E-3</v>
      </c>
      <c r="F801" s="8">
        <f t="shared" si="88"/>
        <v>-1.9583876936845754E-2</v>
      </c>
      <c r="G801" s="8">
        <f t="shared" si="90"/>
        <v>5.8111752296371158E-3</v>
      </c>
      <c r="H801" s="8">
        <f t="shared" si="90"/>
        <v>-1.8949778728961655E-2</v>
      </c>
      <c r="I801" s="8">
        <f t="shared" si="84"/>
        <v>3.7117124947394584E-3</v>
      </c>
      <c r="J801" s="9">
        <f t="shared" si="87"/>
        <v>-1.9160940033362668E-2</v>
      </c>
      <c r="K801" s="10">
        <f t="shared" si="89"/>
        <v>1.7887562432786097E-7</v>
      </c>
      <c r="L801" s="7"/>
    </row>
    <row r="802" spans="1:12" x14ac:dyDescent="0.25">
      <c r="A802" s="1">
        <v>43166</v>
      </c>
      <c r="B802" s="3">
        <v>332.3</v>
      </c>
      <c r="C802" s="6">
        <v>2913.5459999999998</v>
      </c>
      <c r="D802" s="8">
        <f t="shared" si="85"/>
        <v>1.2492382693479742E-2</v>
      </c>
      <c r="E802" s="8">
        <f t="shared" si="86"/>
        <v>-4.1475185443551332E-4</v>
      </c>
      <c r="F802" s="8">
        <f t="shared" si="88"/>
        <v>-1.9160940033362668E-2</v>
      </c>
      <c r="G802" s="8">
        <f t="shared" si="90"/>
        <v>-1.9583876936845754E-2</v>
      </c>
      <c r="H802" s="8">
        <f t="shared" si="90"/>
        <v>5.8111752296371158E-3</v>
      </c>
      <c r="I802" s="8">
        <f t="shared" si="84"/>
        <v>-2.2797989015319931E-4</v>
      </c>
      <c r="J802" s="9">
        <f t="shared" si="87"/>
        <v>1.2720362583632941E-2</v>
      </c>
      <c r="K802" s="10">
        <f t="shared" si="89"/>
        <v>1.016417456556451E-3</v>
      </c>
      <c r="L802" s="7"/>
    </row>
    <row r="803" spans="1:12" x14ac:dyDescent="0.25">
      <c r="A803" s="1">
        <v>43167</v>
      </c>
      <c r="B803" s="3">
        <v>329.1</v>
      </c>
      <c r="C803" s="6">
        <v>2927.3427999999999</v>
      </c>
      <c r="D803" s="8">
        <f t="shared" si="85"/>
        <v>-9.6298525428829551E-3</v>
      </c>
      <c r="E803" s="8">
        <f t="shared" si="86"/>
        <v>4.7353980338735724E-3</v>
      </c>
      <c r="F803" s="8">
        <f t="shared" si="88"/>
        <v>1.2720362583632941E-2</v>
      </c>
      <c r="G803" s="8">
        <f t="shared" si="90"/>
        <v>-1.9160940033362668E-2</v>
      </c>
      <c r="H803" s="8">
        <f t="shared" si="90"/>
        <v>-1.9583876936845754E-2</v>
      </c>
      <c r="I803" s="8">
        <f t="shared" si="84"/>
        <v>6.3054644588541268E-3</v>
      </c>
      <c r="J803" s="9">
        <f t="shared" si="87"/>
        <v>-1.593531700173708E-2</v>
      </c>
      <c r="K803" s="10">
        <f t="shared" si="89"/>
        <v>8.2114797249939215E-4</v>
      </c>
      <c r="L803" s="7"/>
    </row>
    <row r="804" spans="1:12" x14ac:dyDescent="0.25">
      <c r="A804" s="1">
        <v>43168</v>
      </c>
      <c r="B804" s="3">
        <v>327.17</v>
      </c>
      <c r="C804" s="6">
        <v>2978.2917000000002</v>
      </c>
      <c r="D804" s="8">
        <f t="shared" si="85"/>
        <v>-5.8644788817988625E-3</v>
      </c>
      <c r="E804" s="8">
        <f t="shared" si="86"/>
        <v>1.7404487100041832E-2</v>
      </c>
      <c r="F804" s="8">
        <f t="shared" si="88"/>
        <v>-1.593531700173708E-2</v>
      </c>
      <c r="G804" s="8">
        <f t="shared" si="90"/>
        <v>1.2720362583632941E-2</v>
      </c>
      <c r="H804" s="8">
        <f t="shared" si="90"/>
        <v>-1.9160940033362668E-2</v>
      </c>
      <c r="I804" s="8">
        <f t="shared" si="84"/>
        <v>2.2377382783857234E-2</v>
      </c>
      <c r="J804" s="9">
        <f t="shared" si="87"/>
        <v>-2.8241861665656096E-2</v>
      </c>
      <c r="K804" s="10">
        <f t="shared" si="89"/>
        <v>1.514510415650336E-4</v>
      </c>
      <c r="L804" s="7"/>
    </row>
    <row r="805" spans="1:12" x14ac:dyDescent="0.25">
      <c r="A805" s="1">
        <v>43171</v>
      </c>
      <c r="B805" s="3">
        <v>345.51</v>
      </c>
      <c r="C805" s="6">
        <v>2974.5037000000002</v>
      </c>
      <c r="D805" s="8">
        <f t="shared" si="85"/>
        <v>5.6056484396491024E-2</v>
      </c>
      <c r="E805" s="8">
        <f t="shared" si="86"/>
        <v>-1.2718700455028875E-3</v>
      </c>
      <c r="F805" s="8">
        <f t="shared" si="88"/>
        <v>-2.8241861665656096E-2</v>
      </c>
      <c r="G805" s="8">
        <f t="shared" si="90"/>
        <v>-1.593531700173708E-2</v>
      </c>
      <c r="H805" s="8">
        <f t="shared" si="90"/>
        <v>1.2720362583632941E-2</v>
      </c>
      <c r="I805" s="8">
        <f t="shared" si="84"/>
        <v>-1.3153140694112529E-3</v>
      </c>
      <c r="J805" s="9">
        <f t="shared" si="87"/>
        <v>5.7371798465902277E-2</v>
      </c>
      <c r="K805" s="10">
        <f t="shared" si="89"/>
        <v>7.3296988011219873E-3</v>
      </c>
      <c r="L805" s="7"/>
    </row>
    <row r="806" spans="1:12" x14ac:dyDescent="0.25">
      <c r="A806" s="1">
        <v>43172</v>
      </c>
      <c r="B806" s="3">
        <v>341.84</v>
      </c>
      <c r="C806" s="6">
        <v>2955.7496999999998</v>
      </c>
      <c r="D806" s="8">
        <f t="shared" si="85"/>
        <v>-1.0621979103354495E-2</v>
      </c>
      <c r="E806" s="8">
        <f t="shared" si="86"/>
        <v>-6.304917354784334E-3</v>
      </c>
      <c r="F806" s="8">
        <f t="shared" si="88"/>
        <v>5.7371798465902277E-2</v>
      </c>
      <c r="G806" s="8">
        <f t="shared" si="90"/>
        <v>-2.8241861665656096E-2</v>
      </c>
      <c r="H806" s="8">
        <f t="shared" si="90"/>
        <v>-1.593531700173708E-2</v>
      </c>
      <c r="I806" s="8">
        <f t="shared" si="84"/>
        <v>-7.7002029006580045E-3</v>
      </c>
      <c r="J806" s="9">
        <f t="shared" si="87"/>
        <v>-2.9217762026964907E-3</v>
      </c>
      <c r="K806" s="10">
        <f t="shared" si="89"/>
        <v>3.6353151463178954E-3</v>
      </c>
      <c r="L806" s="7"/>
    </row>
    <row r="807" spans="1:12" x14ac:dyDescent="0.25">
      <c r="A807" s="1">
        <v>43173</v>
      </c>
      <c r="B807" s="3">
        <v>326.63</v>
      </c>
      <c r="C807" s="6">
        <v>2939.6442000000002</v>
      </c>
      <c r="D807" s="8">
        <f t="shared" si="85"/>
        <v>-4.4494500351041411E-2</v>
      </c>
      <c r="E807" s="8">
        <f t="shared" si="86"/>
        <v>-5.4488713980076486E-3</v>
      </c>
      <c r="F807" s="8">
        <f t="shared" si="88"/>
        <v>-2.9217762026964907E-3</v>
      </c>
      <c r="G807" s="8">
        <f t="shared" si="90"/>
        <v>5.7371798465902277E-2</v>
      </c>
      <c r="H807" s="8">
        <f t="shared" si="90"/>
        <v>-2.8241861665656096E-2</v>
      </c>
      <c r="I807" s="8">
        <f t="shared" si="84"/>
        <v>-6.6142289503678918E-3</v>
      </c>
      <c r="J807" s="9">
        <f t="shared" si="87"/>
        <v>-3.7880271400673515E-2</v>
      </c>
      <c r="K807" s="10">
        <f t="shared" si="89"/>
        <v>1.2220963865069827E-3</v>
      </c>
      <c r="L807" s="7"/>
    </row>
    <row r="808" spans="1:12" x14ac:dyDescent="0.25">
      <c r="A808" s="1">
        <v>43174</v>
      </c>
      <c r="B808" s="3">
        <v>325.60000000000002</v>
      </c>
      <c r="C808" s="6">
        <v>2937.5322999999999</v>
      </c>
      <c r="D808" s="8">
        <f t="shared" si="85"/>
        <v>-3.1534151792547149E-3</v>
      </c>
      <c r="E808" s="8">
        <f t="shared" si="86"/>
        <v>-7.1842027684854148E-4</v>
      </c>
      <c r="F808" s="8">
        <f t="shared" si="88"/>
        <v>-3.7880271400673515E-2</v>
      </c>
      <c r="G808" s="8">
        <f t="shared" si="90"/>
        <v>-2.9217762026964907E-3</v>
      </c>
      <c r="H808" s="8">
        <f t="shared" si="90"/>
        <v>5.7371798465902277E-2</v>
      </c>
      <c r="I808" s="8">
        <f t="shared" si="84"/>
        <v>-6.1321153999121245E-4</v>
      </c>
      <c r="J808" s="9">
        <f t="shared" si="87"/>
        <v>-2.5402036392635024E-3</v>
      </c>
      <c r="K808" s="10">
        <f t="shared" si="89"/>
        <v>1.2489203893810514E-3</v>
      </c>
      <c r="L808" s="7"/>
    </row>
    <row r="809" spans="1:12" x14ac:dyDescent="0.25">
      <c r="A809" s="1">
        <v>43175</v>
      </c>
      <c r="B809" s="3">
        <v>321.35000000000002</v>
      </c>
      <c r="C809" s="6">
        <v>2942.6316000000002</v>
      </c>
      <c r="D809" s="8">
        <f t="shared" si="85"/>
        <v>-1.3052825552825498E-2</v>
      </c>
      <c r="E809" s="8">
        <f t="shared" si="86"/>
        <v>1.7359128272393942E-3</v>
      </c>
      <c r="F809" s="8">
        <f t="shared" si="88"/>
        <v>-2.5402036392635024E-3</v>
      </c>
      <c r="G809" s="8">
        <f t="shared" si="90"/>
        <v>-3.7880271400673515E-2</v>
      </c>
      <c r="H809" s="8">
        <f t="shared" si="90"/>
        <v>-2.9217762026964907E-3</v>
      </c>
      <c r="I809" s="8">
        <f t="shared" si="84"/>
        <v>2.5003383754947767E-3</v>
      </c>
      <c r="J809" s="9">
        <f t="shared" si="87"/>
        <v>-1.5553163928320275E-2</v>
      </c>
      <c r="K809" s="10">
        <f t="shared" si="89"/>
        <v>1.6933713548456851E-4</v>
      </c>
      <c r="L809" s="7"/>
    </row>
    <row r="810" spans="1:12" x14ac:dyDescent="0.25">
      <c r="A810" s="1">
        <v>43178</v>
      </c>
      <c r="B810" s="3">
        <v>313.56</v>
      </c>
      <c r="C810" s="6">
        <v>2900.8609999999999</v>
      </c>
      <c r="D810" s="8">
        <f t="shared" si="85"/>
        <v>-2.4241481250972474E-2</v>
      </c>
      <c r="E810" s="8">
        <f t="shared" si="86"/>
        <v>-1.4194981118261674E-2</v>
      </c>
      <c r="F810" s="8">
        <f t="shared" si="88"/>
        <v>-1.5553163928320275E-2</v>
      </c>
      <c r="G810" s="8">
        <f t="shared" si="90"/>
        <v>-2.5402036392635024E-3</v>
      </c>
      <c r="H810" s="8">
        <f t="shared" si="90"/>
        <v>-3.7880271400673515E-2</v>
      </c>
      <c r="I810" s="8">
        <f t="shared" si="84"/>
        <v>-1.7709482946238066E-2</v>
      </c>
      <c r="J810" s="9">
        <f t="shared" si="87"/>
        <v>-6.5319983047344085E-3</v>
      </c>
      <c r="K810" s="10">
        <f t="shared" si="89"/>
        <v>8.1381429208167379E-5</v>
      </c>
      <c r="L810" s="7"/>
    </row>
    <row r="811" spans="1:12" x14ac:dyDescent="0.25">
      <c r="A811" s="1">
        <v>43179</v>
      </c>
      <c r="B811" s="3">
        <v>310.55</v>
      </c>
      <c r="C811" s="6">
        <v>2905.2049999999999</v>
      </c>
      <c r="D811" s="8">
        <f t="shared" si="85"/>
        <v>-9.5994387039163298E-3</v>
      </c>
      <c r="E811" s="8">
        <f t="shared" si="86"/>
        <v>1.4974864359236228E-3</v>
      </c>
      <c r="F811" s="8">
        <f t="shared" si="88"/>
        <v>-6.5319983047344085E-3</v>
      </c>
      <c r="G811" s="8">
        <f t="shared" si="90"/>
        <v>-1.5553163928320275E-2</v>
      </c>
      <c r="H811" s="8">
        <f t="shared" si="90"/>
        <v>-2.5402036392635024E-3</v>
      </c>
      <c r="I811" s="8">
        <f t="shared" si="84"/>
        <v>2.1978723128016618E-3</v>
      </c>
      <c r="J811" s="9">
        <f t="shared" si="87"/>
        <v>-1.1797311016717991E-2</v>
      </c>
      <c r="K811" s="10">
        <f t="shared" si="89"/>
        <v>2.7723517954975908E-5</v>
      </c>
      <c r="L811" s="7"/>
    </row>
    <row r="812" spans="1:12" x14ac:dyDescent="0.25">
      <c r="A812" s="1">
        <v>43180</v>
      </c>
      <c r="B812" s="3">
        <v>316.52999999999997</v>
      </c>
      <c r="C812" s="6">
        <v>2900.1637000000001</v>
      </c>
      <c r="D812" s="8">
        <f t="shared" si="85"/>
        <v>1.9256158428594405E-2</v>
      </c>
      <c r="E812" s="8">
        <f t="shared" si="86"/>
        <v>-1.7352648091958356E-3</v>
      </c>
      <c r="F812" s="8">
        <f t="shared" si="88"/>
        <v>-1.1797311016717991E-2</v>
      </c>
      <c r="G812" s="8">
        <f t="shared" si="90"/>
        <v>-6.5319983047344085E-3</v>
      </c>
      <c r="H812" s="8">
        <f t="shared" si="90"/>
        <v>-1.5553163928320275E-2</v>
      </c>
      <c r="I812" s="8">
        <f t="shared" si="84"/>
        <v>-1.903173445520265E-3</v>
      </c>
      <c r="J812" s="9">
        <f t="shared" si="87"/>
        <v>2.115933187411467E-2</v>
      </c>
      <c r="K812" s="10">
        <f t="shared" si="89"/>
        <v>1.0861403106338708E-3</v>
      </c>
      <c r="L812" s="7"/>
    </row>
    <row r="813" spans="1:12" x14ac:dyDescent="0.25">
      <c r="A813" s="1">
        <v>43181</v>
      </c>
      <c r="B813" s="3">
        <v>309.10000000000002</v>
      </c>
      <c r="C813" s="6">
        <v>2827.2946999999999</v>
      </c>
      <c r="D813" s="8">
        <f t="shared" si="85"/>
        <v>-2.3473288471866693E-2</v>
      </c>
      <c r="E813" s="8">
        <f t="shared" si="86"/>
        <v>-2.5125823069918507E-2</v>
      </c>
      <c r="F813" s="8">
        <f t="shared" si="88"/>
        <v>2.115933187411467E-2</v>
      </c>
      <c r="G813" s="8">
        <f t="shared" si="90"/>
        <v>-1.1797311016717991E-2</v>
      </c>
      <c r="H813" s="8">
        <f t="shared" si="90"/>
        <v>-6.5319983047344085E-3</v>
      </c>
      <c r="I813" s="8">
        <f t="shared" si="84"/>
        <v>-3.1576273064533457E-2</v>
      </c>
      <c r="J813" s="9">
        <f t="shared" si="87"/>
        <v>8.1029845926667635E-3</v>
      </c>
      <c r="K813" s="10">
        <f t="shared" si="89"/>
        <v>1.7046820433377213E-4</v>
      </c>
      <c r="L813" s="7"/>
    </row>
    <row r="814" spans="1:12" x14ac:dyDescent="0.25">
      <c r="A814" s="1">
        <v>43182</v>
      </c>
      <c r="B814" s="3">
        <v>301.54000000000002</v>
      </c>
      <c r="C814" s="6">
        <v>2768.0468000000001</v>
      </c>
      <c r="D814" s="8">
        <f t="shared" si="85"/>
        <v>-2.4458104173406658E-2</v>
      </c>
      <c r="E814" s="8">
        <f t="shared" si="86"/>
        <v>-2.095568601320541E-2</v>
      </c>
      <c r="F814" s="8">
        <f t="shared" si="88"/>
        <v>8.1029845926667635E-3</v>
      </c>
      <c r="G814" s="8">
        <f t="shared" si="90"/>
        <v>2.115933187411467E-2</v>
      </c>
      <c r="H814" s="8">
        <f t="shared" si="90"/>
        <v>-1.1797311016717991E-2</v>
      </c>
      <c r="I814" s="8">
        <f t="shared" si="84"/>
        <v>-2.628606618150359E-2</v>
      </c>
      <c r="J814" s="9">
        <f t="shared" si="87"/>
        <v>1.8279620080969318E-3</v>
      </c>
      <c r="K814" s="10">
        <f t="shared" si="89"/>
        <v>3.9375908436861449E-5</v>
      </c>
      <c r="L814" s="7"/>
    </row>
    <row r="815" spans="1:12" x14ac:dyDescent="0.25">
      <c r="A815" s="1">
        <v>43185</v>
      </c>
      <c r="B815" s="3">
        <v>304.18</v>
      </c>
      <c r="C815" s="6">
        <v>2843.2193000000002</v>
      </c>
      <c r="D815" s="8">
        <f t="shared" si="85"/>
        <v>8.7550573721562053E-3</v>
      </c>
      <c r="E815" s="8">
        <f t="shared" si="86"/>
        <v>2.7157235925346468E-2</v>
      </c>
      <c r="F815" s="8">
        <f t="shared" si="88"/>
        <v>1.8279620080969318E-3</v>
      </c>
      <c r="G815" s="8">
        <f t="shared" si="90"/>
        <v>8.1029845926667635E-3</v>
      </c>
      <c r="H815" s="8">
        <f t="shared" si="90"/>
        <v>2.115933187411467E-2</v>
      </c>
      <c r="I815" s="8">
        <f t="shared" si="84"/>
        <v>3.474965215112702E-2</v>
      </c>
      <c r="J815" s="9">
        <f t="shared" si="87"/>
        <v>-2.5994594778970814E-2</v>
      </c>
      <c r="K815" s="10">
        <f t="shared" si="89"/>
        <v>7.7409466616960951E-4</v>
      </c>
      <c r="L815" s="7"/>
    </row>
    <row r="816" spans="1:12" x14ac:dyDescent="0.25">
      <c r="A816" s="1">
        <v>43186</v>
      </c>
      <c r="B816" s="3">
        <v>279.18</v>
      </c>
      <c r="C816" s="6">
        <v>2794.1053999999999</v>
      </c>
      <c r="D816" s="8">
        <f t="shared" si="85"/>
        <v>-8.2188178052468919E-2</v>
      </c>
      <c r="E816" s="8">
        <f t="shared" si="86"/>
        <v>-1.7274045656626047E-2</v>
      </c>
      <c r="F816" s="8">
        <f t="shared" si="88"/>
        <v>-2.5994594778970814E-2</v>
      </c>
      <c r="G816" s="8">
        <f t="shared" si="90"/>
        <v>1.8279620080969318E-3</v>
      </c>
      <c r="H816" s="8">
        <f t="shared" si="90"/>
        <v>8.1029845926667635E-3</v>
      </c>
      <c r="I816" s="8">
        <f t="shared" si="84"/>
        <v>-2.1615562816664984E-2</v>
      </c>
      <c r="J816" s="9">
        <f t="shared" si="87"/>
        <v>-6.0572615235803935E-2</v>
      </c>
      <c r="K816" s="10">
        <f t="shared" si="89"/>
        <v>1.1956394987131698E-3</v>
      </c>
      <c r="L816" s="7"/>
    </row>
    <row r="817" spans="1:12" x14ac:dyDescent="0.25">
      <c r="A817" s="1">
        <v>43187</v>
      </c>
      <c r="B817" s="3">
        <v>257.77999999999997</v>
      </c>
      <c r="C817" s="6">
        <v>2786.4328</v>
      </c>
      <c r="D817" s="8">
        <f t="shared" si="85"/>
        <v>-7.6653055376459722E-2</v>
      </c>
      <c r="E817" s="8">
        <f t="shared" si="86"/>
        <v>-2.7459951940251859E-3</v>
      </c>
      <c r="F817" s="8">
        <f t="shared" si="88"/>
        <v>-6.0572615235803935E-2</v>
      </c>
      <c r="G817" s="8">
        <f t="shared" si="90"/>
        <v>-2.5994594778970814E-2</v>
      </c>
      <c r="H817" s="8">
        <f t="shared" si="90"/>
        <v>1.8279620080969318E-3</v>
      </c>
      <c r="I817" s="8">
        <f t="shared" si="84"/>
        <v>-3.1853789860082173E-3</v>
      </c>
      <c r="J817" s="9">
        <f t="shared" si="87"/>
        <v>-7.34676763904515E-2</v>
      </c>
      <c r="K817" s="10">
        <f t="shared" si="89"/>
        <v>1.6628260218210059E-4</v>
      </c>
      <c r="L817" s="7"/>
    </row>
    <row r="818" spans="1:12" x14ac:dyDescent="0.25">
      <c r="A818" s="1">
        <v>43188</v>
      </c>
      <c r="B818" s="3">
        <v>266.13</v>
      </c>
      <c r="C818" s="6">
        <v>2824.9351999999999</v>
      </c>
      <c r="D818" s="8">
        <f t="shared" si="85"/>
        <v>3.2391962138257568E-2</v>
      </c>
      <c r="E818" s="8">
        <f t="shared" si="86"/>
        <v>1.3817810355950311E-2</v>
      </c>
      <c r="F818" s="8">
        <f t="shared" si="88"/>
        <v>-7.34676763904515E-2</v>
      </c>
      <c r="G818" s="8">
        <f t="shared" si="90"/>
        <v>-6.0572615235803935E-2</v>
      </c>
      <c r="H818" s="8">
        <f t="shared" si="90"/>
        <v>-2.5994594778970814E-2</v>
      </c>
      <c r="I818" s="8">
        <f t="shared" si="84"/>
        <v>1.7827349597717392E-2</v>
      </c>
      <c r="J818" s="9">
        <f t="shared" si="87"/>
        <v>1.4564612540540176E-2</v>
      </c>
      <c r="K818" s="10">
        <f t="shared" si="89"/>
        <v>7.7496838944295992E-3</v>
      </c>
      <c r="L818" s="7"/>
    </row>
    <row r="819" spans="1:12" x14ac:dyDescent="0.25">
      <c r="A819" s="1">
        <v>43192</v>
      </c>
      <c r="B819" s="3">
        <v>252.48</v>
      </c>
      <c r="C819" s="6">
        <v>2761.8568</v>
      </c>
      <c r="D819" s="8">
        <f t="shared" si="85"/>
        <v>-5.1290722579190651E-2</v>
      </c>
      <c r="E819" s="8">
        <f t="shared" si="86"/>
        <v>-2.2329149355355127E-2</v>
      </c>
      <c r="F819" s="8">
        <f t="shared" si="88"/>
        <v>1.4564612540540176E-2</v>
      </c>
      <c r="G819" s="8">
        <f t="shared" si="90"/>
        <v>-7.34676763904515E-2</v>
      </c>
      <c r="H819" s="8">
        <f t="shared" si="90"/>
        <v>-6.0572615235803935E-2</v>
      </c>
      <c r="I819" s="8">
        <f t="shared" si="84"/>
        <v>-2.802843223024843E-2</v>
      </c>
      <c r="J819" s="9">
        <f t="shared" si="87"/>
        <v>-2.326229034894222E-2</v>
      </c>
      <c r="K819" s="10">
        <f t="shared" si="89"/>
        <v>1.430874582210332E-3</v>
      </c>
      <c r="L819" s="7"/>
    </row>
    <row r="820" spans="1:12" x14ac:dyDescent="0.25">
      <c r="A820" s="1">
        <v>43193</v>
      </c>
      <c r="B820" s="3">
        <v>267.52999999999997</v>
      </c>
      <c r="C820" s="6">
        <v>2796.8163</v>
      </c>
      <c r="D820" s="8">
        <f t="shared" si="85"/>
        <v>5.9608681875792158E-2</v>
      </c>
      <c r="E820" s="8">
        <f t="shared" si="86"/>
        <v>1.2657969812192915E-2</v>
      </c>
      <c r="F820" s="8">
        <f t="shared" si="88"/>
        <v>-2.326229034894222E-2</v>
      </c>
      <c r="G820" s="8">
        <f t="shared" si="90"/>
        <v>1.4564612540540176E-2</v>
      </c>
      <c r="H820" s="8">
        <f t="shared" si="90"/>
        <v>-7.34676763904515E-2</v>
      </c>
      <c r="I820" s="8">
        <f t="shared" si="84"/>
        <v>1.6355983946095689E-2</v>
      </c>
      <c r="J820" s="9">
        <f t="shared" si="87"/>
        <v>4.3252697929696465E-2</v>
      </c>
      <c r="K820" s="10">
        <f t="shared" si="89"/>
        <v>4.4242436657074427E-3</v>
      </c>
      <c r="L820" s="7"/>
    </row>
    <row r="821" spans="1:12" x14ac:dyDescent="0.25">
      <c r="A821" s="1">
        <v>43194</v>
      </c>
      <c r="B821" s="3">
        <v>286.94</v>
      </c>
      <c r="C821" s="6">
        <v>2829.3652000000002</v>
      </c>
      <c r="D821" s="8">
        <f t="shared" si="85"/>
        <v>7.2552610922139715E-2</v>
      </c>
      <c r="E821" s="8">
        <f t="shared" si="86"/>
        <v>1.1637839782326909E-2</v>
      </c>
      <c r="F821" s="8">
        <f t="shared" si="88"/>
        <v>4.3252697929696465E-2</v>
      </c>
      <c r="G821" s="8">
        <f t="shared" si="90"/>
        <v>-2.326229034894222E-2</v>
      </c>
      <c r="H821" s="8">
        <f t="shared" si="90"/>
        <v>1.4564612540540176E-2</v>
      </c>
      <c r="I821" s="8">
        <f t="shared" si="84"/>
        <v>1.506185408125228E-2</v>
      </c>
      <c r="J821" s="9">
        <f t="shared" si="87"/>
        <v>5.7490756840887433E-2</v>
      </c>
      <c r="K821" s="10">
        <f t="shared" si="89"/>
        <v>2.0272232155854454E-4</v>
      </c>
      <c r="L821" s="7"/>
    </row>
    <row r="822" spans="1:12" x14ac:dyDescent="0.25">
      <c r="A822" s="1">
        <v>43195</v>
      </c>
      <c r="B822" s="3">
        <v>305.72000000000003</v>
      </c>
      <c r="C822" s="6">
        <v>2849.1959000000002</v>
      </c>
      <c r="D822" s="8">
        <f t="shared" si="85"/>
        <v>6.5449222834041976E-2</v>
      </c>
      <c r="E822" s="8">
        <f t="shared" si="86"/>
        <v>7.0088866576856201E-3</v>
      </c>
      <c r="F822" s="8">
        <f t="shared" si="88"/>
        <v>5.7490756840887433E-2</v>
      </c>
      <c r="G822" s="8">
        <f t="shared" si="90"/>
        <v>4.3252697929696465E-2</v>
      </c>
      <c r="H822" s="8">
        <f t="shared" si="90"/>
        <v>-2.326229034894222E-2</v>
      </c>
      <c r="I822" s="8">
        <f t="shared" si="84"/>
        <v>9.189596323733517E-3</v>
      </c>
      <c r="J822" s="9">
        <f t="shared" si="87"/>
        <v>5.6259626510308455E-2</v>
      </c>
      <c r="K822" s="10">
        <f t="shared" si="89"/>
        <v>1.5156818908715032E-6</v>
      </c>
      <c r="L822" s="7"/>
    </row>
    <row r="823" spans="1:12" x14ac:dyDescent="0.25">
      <c r="A823" s="1">
        <v>43196</v>
      </c>
      <c r="B823" s="3">
        <v>299.3</v>
      </c>
      <c r="C823" s="6">
        <v>2786.7939999999999</v>
      </c>
      <c r="D823" s="8">
        <f t="shared" si="85"/>
        <v>-2.0999607483972338E-2</v>
      </c>
      <c r="E823" s="8">
        <f t="shared" si="86"/>
        <v>-2.1901582829036204E-2</v>
      </c>
      <c r="F823" s="8">
        <f t="shared" si="88"/>
        <v>5.6259626510308455E-2</v>
      </c>
      <c r="G823" s="8">
        <f t="shared" si="90"/>
        <v>5.7490756840887433E-2</v>
      </c>
      <c r="H823" s="8">
        <f t="shared" si="90"/>
        <v>4.3252697929696465E-2</v>
      </c>
      <c r="I823" s="8">
        <f t="shared" si="84"/>
        <v>-2.7486024307025785E-2</v>
      </c>
      <c r="J823" s="9">
        <f t="shared" si="87"/>
        <v>6.4864168230534466E-3</v>
      </c>
      <c r="K823" s="10">
        <f t="shared" si="89"/>
        <v>2.477372402571456E-3</v>
      </c>
      <c r="L823" s="7"/>
    </row>
    <row r="824" spans="1:12" x14ac:dyDescent="0.25">
      <c r="A824" s="1">
        <v>43199</v>
      </c>
      <c r="B824" s="3">
        <v>289.66000000000003</v>
      </c>
      <c r="C824" s="6">
        <v>2796.9222</v>
      </c>
      <c r="D824" s="8">
        <f t="shared" si="85"/>
        <v>-3.2208486468426334E-2</v>
      </c>
      <c r="E824" s="8">
        <f t="shared" si="86"/>
        <v>3.6343554636619757E-3</v>
      </c>
      <c r="F824" s="8">
        <f t="shared" si="88"/>
        <v>6.4864168230534466E-3</v>
      </c>
      <c r="G824" s="8">
        <f t="shared" si="90"/>
        <v>5.6259626510308455E-2</v>
      </c>
      <c r="H824" s="8">
        <f t="shared" si="90"/>
        <v>5.7490756840887433E-2</v>
      </c>
      <c r="I824" s="8">
        <f t="shared" si="84"/>
        <v>4.9086895077609487E-3</v>
      </c>
      <c r="J824" s="9">
        <f t="shared" si="87"/>
        <v>-3.7117175976187286E-2</v>
      </c>
      <c r="K824" s="10">
        <f t="shared" si="89"/>
        <v>1.9012733050019982E-3</v>
      </c>
      <c r="L824" s="7"/>
    </row>
    <row r="825" spans="1:12" x14ac:dyDescent="0.25">
      <c r="A825" s="1">
        <v>43200</v>
      </c>
      <c r="B825" s="3">
        <v>304.7</v>
      </c>
      <c r="C825" s="6">
        <v>2843.7941000000001</v>
      </c>
      <c r="D825" s="8">
        <f t="shared" si="85"/>
        <v>5.1922944141407079E-2</v>
      </c>
      <c r="E825" s="8">
        <f t="shared" si="86"/>
        <v>1.6758385342288129E-2</v>
      </c>
      <c r="F825" s="8">
        <f t="shared" si="88"/>
        <v>-3.7117175976187286E-2</v>
      </c>
      <c r="G825" s="8">
        <f t="shared" si="90"/>
        <v>6.4864168230534466E-3</v>
      </c>
      <c r="H825" s="8">
        <f t="shared" si="90"/>
        <v>5.6259626510308455E-2</v>
      </c>
      <c r="I825" s="8">
        <f t="shared" si="84"/>
        <v>2.1557742585100695E-2</v>
      </c>
      <c r="J825" s="9">
        <f t="shared" si="87"/>
        <v>3.0365201556306384E-2</v>
      </c>
      <c r="K825" s="10">
        <f t="shared" si="89"/>
        <v>4.5538712774380067E-3</v>
      </c>
      <c r="L825" s="7"/>
    </row>
    <row r="826" spans="1:12" x14ac:dyDescent="0.25">
      <c r="A826" s="1">
        <v>43201</v>
      </c>
      <c r="B826" s="3">
        <v>300.93</v>
      </c>
      <c r="C826" s="6">
        <v>2828.2048</v>
      </c>
      <c r="D826" s="8">
        <f t="shared" si="85"/>
        <v>-1.2372825730226356E-2</v>
      </c>
      <c r="E826" s="8">
        <f t="shared" si="86"/>
        <v>-5.4818666372505875E-3</v>
      </c>
      <c r="F826" s="8">
        <f t="shared" si="88"/>
        <v>3.0365201556306384E-2</v>
      </c>
      <c r="G826" s="8">
        <f t="shared" si="90"/>
        <v>-3.7117175976187286E-2</v>
      </c>
      <c r="H826" s="8">
        <f t="shared" si="90"/>
        <v>6.4864168230534466E-3</v>
      </c>
      <c r="I826" s="8">
        <f t="shared" si="84"/>
        <v>-6.6560864815176698E-3</v>
      </c>
      <c r="J826" s="9">
        <f t="shared" si="87"/>
        <v>-5.7167392487086858E-3</v>
      </c>
      <c r="K826" s="10">
        <f t="shared" si="89"/>
        <v>1.3019064522566115E-3</v>
      </c>
      <c r="L826" s="7"/>
    </row>
    <row r="827" spans="1:12" x14ac:dyDescent="0.25">
      <c r="A827" s="1">
        <v>43202</v>
      </c>
      <c r="B827" s="3">
        <v>294.08</v>
      </c>
      <c r="C827" s="6">
        <v>2851.8766999999998</v>
      </c>
      <c r="D827" s="8">
        <f t="shared" si="85"/>
        <v>-2.2762768750207774E-2</v>
      </c>
      <c r="E827" s="8">
        <f t="shared" si="86"/>
        <v>8.3699384146438405E-3</v>
      </c>
      <c r="F827" s="8">
        <f t="shared" si="88"/>
        <v>-5.7167392487086858E-3</v>
      </c>
      <c r="G827" s="8">
        <f t="shared" si="90"/>
        <v>3.0365201556306384E-2</v>
      </c>
      <c r="H827" s="8">
        <f t="shared" si="90"/>
        <v>-3.7117175976187286E-2</v>
      </c>
      <c r="I827" s="8">
        <f t="shared" si="84"/>
        <v>1.0916217121778822E-2</v>
      </c>
      <c r="J827" s="9">
        <f t="shared" si="87"/>
        <v>-3.3678985871986596E-2</v>
      </c>
      <c r="K827" s="10">
        <f t="shared" si="89"/>
        <v>7.8188723622101702E-4</v>
      </c>
      <c r="L827" s="7"/>
    </row>
    <row r="828" spans="1:12" x14ac:dyDescent="0.25">
      <c r="A828" s="1">
        <v>43203</v>
      </c>
      <c r="B828" s="3">
        <v>300.33999999999997</v>
      </c>
      <c r="C828" s="6">
        <v>2843.7085999999999</v>
      </c>
      <c r="D828" s="8">
        <f t="shared" si="85"/>
        <v>2.1286724700761761E-2</v>
      </c>
      <c r="E828" s="8">
        <f t="shared" si="86"/>
        <v>-2.8641140060507997E-3</v>
      </c>
      <c r="F828" s="8">
        <f t="shared" si="88"/>
        <v>-3.3678985871986596E-2</v>
      </c>
      <c r="G828" s="8">
        <f t="shared" si="90"/>
        <v>-5.7167392487086858E-3</v>
      </c>
      <c r="H828" s="8">
        <f t="shared" si="90"/>
        <v>3.0365201556306384E-2</v>
      </c>
      <c r="I828" s="8">
        <f t="shared" si="84"/>
        <v>-3.3352236898860649E-3</v>
      </c>
      <c r="J828" s="9">
        <f t="shared" si="87"/>
        <v>2.4621948390647824E-2</v>
      </c>
      <c r="K828" s="10">
        <f t="shared" si="89"/>
        <v>3.3989989358960198E-3</v>
      </c>
      <c r="L828" s="7"/>
    </row>
    <row r="829" spans="1:12" x14ac:dyDescent="0.25">
      <c r="A829" s="1">
        <v>43206</v>
      </c>
      <c r="B829" s="3">
        <v>291.20999999999998</v>
      </c>
      <c r="C829" s="6">
        <v>2866.8411000000001</v>
      </c>
      <c r="D829" s="8">
        <f t="shared" si="85"/>
        <v>-3.039888126789636E-2</v>
      </c>
      <c r="E829" s="8">
        <f t="shared" si="86"/>
        <v>8.1346239203272663E-3</v>
      </c>
      <c r="F829" s="8">
        <f t="shared" si="88"/>
        <v>2.4621948390647824E-2</v>
      </c>
      <c r="G829" s="8">
        <f t="shared" si="90"/>
        <v>-3.3678985871986596E-2</v>
      </c>
      <c r="H829" s="8">
        <f t="shared" si="90"/>
        <v>-5.7167392487086858E-3</v>
      </c>
      <c r="I829" s="8">
        <f t="shared" si="84"/>
        <v>1.0617698789987725E-2</v>
      </c>
      <c r="J829" s="9">
        <f t="shared" si="87"/>
        <v>-4.1016580057884083E-2</v>
      </c>
      <c r="K829" s="10">
        <f t="shared" si="89"/>
        <v>4.3084164168887325E-3</v>
      </c>
      <c r="L829" s="7"/>
    </row>
    <row r="830" spans="1:12" x14ac:dyDescent="0.25">
      <c r="A830" s="1">
        <v>43207</v>
      </c>
      <c r="B830" s="3">
        <v>287.69</v>
      </c>
      <c r="C830" s="6">
        <v>2897.4061000000002</v>
      </c>
      <c r="D830" s="8">
        <f t="shared" si="85"/>
        <v>-1.2087496995295433E-2</v>
      </c>
      <c r="E830" s="8">
        <f t="shared" si="86"/>
        <v>1.0661560558762773E-2</v>
      </c>
      <c r="F830" s="8">
        <f t="shared" si="88"/>
        <v>-4.1016580057884083E-2</v>
      </c>
      <c r="G830" s="8">
        <f t="shared" si="90"/>
        <v>2.4621948390647824E-2</v>
      </c>
      <c r="H830" s="8">
        <f t="shared" si="90"/>
        <v>-3.3678985871986596E-2</v>
      </c>
      <c r="I830" s="8">
        <f t="shared" si="84"/>
        <v>1.3823353044471279E-2</v>
      </c>
      <c r="J830" s="9">
        <f t="shared" si="87"/>
        <v>-2.591085003976671E-2</v>
      </c>
      <c r="K830" s="10">
        <f t="shared" si="89"/>
        <v>2.2818307938025231E-4</v>
      </c>
      <c r="L830" s="7"/>
    </row>
    <row r="831" spans="1:12" x14ac:dyDescent="0.25">
      <c r="A831" s="1">
        <v>43208</v>
      </c>
      <c r="B831" s="3">
        <v>293.35000000000002</v>
      </c>
      <c r="C831" s="6">
        <v>2899.8148999999999</v>
      </c>
      <c r="D831" s="8">
        <f t="shared" si="85"/>
        <v>1.9673954603913968E-2</v>
      </c>
      <c r="E831" s="8">
        <f t="shared" si="86"/>
        <v>8.3136430202168654E-4</v>
      </c>
      <c r="F831" s="8">
        <f t="shared" si="88"/>
        <v>-2.591085003976671E-2</v>
      </c>
      <c r="G831" s="8">
        <f t="shared" si="90"/>
        <v>-4.1016580057884083E-2</v>
      </c>
      <c r="H831" s="8">
        <f t="shared" si="90"/>
        <v>2.4621948390647824E-2</v>
      </c>
      <c r="I831" s="8">
        <f t="shared" si="84"/>
        <v>1.3528344040274779E-3</v>
      </c>
      <c r="J831" s="9">
        <f t="shared" si="87"/>
        <v>1.8321120199886489E-2</v>
      </c>
      <c r="K831" s="10">
        <f t="shared" si="89"/>
        <v>1.956467191281566E-3</v>
      </c>
      <c r="L831" s="7"/>
    </row>
    <row r="832" spans="1:12" x14ac:dyDescent="0.25">
      <c r="A832" s="1">
        <v>43209</v>
      </c>
      <c r="B832" s="3">
        <v>300.08</v>
      </c>
      <c r="C832" s="6">
        <v>2883.57</v>
      </c>
      <c r="D832" s="8">
        <f t="shared" si="85"/>
        <v>2.2941878302369156E-2</v>
      </c>
      <c r="E832" s="8">
        <f t="shared" si="86"/>
        <v>-5.6020472203242022E-3</v>
      </c>
      <c r="F832" s="8">
        <f t="shared" si="88"/>
        <v>1.8321120199886489E-2</v>
      </c>
      <c r="G832" s="8">
        <f t="shared" si="90"/>
        <v>-2.591085003976671E-2</v>
      </c>
      <c r="H832" s="8">
        <f t="shared" si="90"/>
        <v>-4.1016580057884083E-2</v>
      </c>
      <c r="I832" s="8">
        <f t="shared" si="84"/>
        <v>-6.8085467338153969E-3</v>
      </c>
      <c r="J832" s="9">
        <f t="shared" si="87"/>
        <v>2.9750425036184552E-2</v>
      </c>
      <c r="K832" s="10">
        <f t="shared" si="89"/>
        <v>1.3062900904102631E-4</v>
      </c>
      <c r="L832" s="7"/>
    </row>
    <row r="833" spans="1:12" x14ac:dyDescent="0.25">
      <c r="A833" s="1">
        <v>43210</v>
      </c>
      <c r="B833" s="3">
        <v>290.24</v>
      </c>
      <c r="C833" s="6">
        <v>2859.0886</v>
      </c>
      <c r="D833" s="8">
        <f t="shared" si="85"/>
        <v>-3.2791255665155838E-2</v>
      </c>
      <c r="E833" s="8">
        <f t="shared" si="86"/>
        <v>-8.4899620955968258E-3</v>
      </c>
      <c r="F833" s="8">
        <f t="shared" si="88"/>
        <v>2.9750425036184552E-2</v>
      </c>
      <c r="G833" s="8">
        <f t="shared" si="90"/>
        <v>1.8321120199886489E-2</v>
      </c>
      <c r="H833" s="8">
        <f t="shared" si="90"/>
        <v>-2.591085003976671E-2</v>
      </c>
      <c r="I833" s="8">
        <f t="shared" si="84"/>
        <v>-1.047213547034806E-2</v>
      </c>
      <c r="J833" s="9">
        <f t="shared" si="87"/>
        <v>-2.2319120194807779E-2</v>
      </c>
      <c r="K833" s="10">
        <f t="shared" si="89"/>
        <v>2.7112375405623562E-3</v>
      </c>
      <c r="L833" s="7"/>
    </row>
    <row r="834" spans="1:12" x14ac:dyDescent="0.25">
      <c r="A834" s="1">
        <v>43213</v>
      </c>
      <c r="B834" s="3">
        <v>283.37</v>
      </c>
      <c r="C834" s="6">
        <v>2859.2492000000002</v>
      </c>
      <c r="D834" s="8">
        <f t="shared" si="85"/>
        <v>-2.3670066152149949E-2</v>
      </c>
      <c r="E834" s="8">
        <f t="shared" si="86"/>
        <v>5.6171746479094509E-5</v>
      </c>
      <c r="F834" s="8">
        <f t="shared" si="88"/>
        <v>-2.2319120194807779E-2</v>
      </c>
      <c r="G834" s="8">
        <f t="shared" si="90"/>
        <v>2.9750425036184552E-2</v>
      </c>
      <c r="H834" s="8">
        <f t="shared" si="90"/>
        <v>1.8321120199886489E-2</v>
      </c>
      <c r="I834" s="8">
        <f t="shared" si="84"/>
        <v>3.6943051652137137E-4</v>
      </c>
      <c r="J834" s="9">
        <f t="shared" si="87"/>
        <v>-2.403949666867132E-2</v>
      </c>
      <c r="K834" s="10">
        <f t="shared" si="89"/>
        <v>2.959695211823152E-6</v>
      </c>
      <c r="L834" s="7"/>
    </row>
    <row r="835" spans="1:12" x14ac:dyDescent="0.25">
      <c r="A835" s="1">
        <v>43214</v>
      </c>
      <c r="B835" s="3">
        <v>283.45999999999998</v>
      </c>
      <c r="C835" s="6">
        <v>2821.0639000000001</v>
      </c>
      <c r="D835" s="8">
        <f t="shared" si="85"/>
        <v>3.1760595687613247E-4</v>
      </c>
      <c r="E835" s="8">
        <f t="shared" si="86"/>
        <v>-1.3355009419955488E-2</v>
      </c>
      <c r="F835" s="8">
        <f t="shared" si="88"/>
        <v>-2.403949666867132E-2</v>
      </c>
      <c r="G835" s="8">
        <f t="shared" si="90"/>
        <v>-2.2319120194807779E-2</v>
      </c>
      <c r="H835" s="8">
        <f t="shared" si="90"/>
        <v>2.9750425036184552E-2</v>
      </c>
      <c r="I835" s="8">
        <f t="shared" ref="I835:I898" si="91">E$1263+D$1263*E835</f>
        <v>-1.6643900688509555E-2</v>
      </c>
      <c r="J835" s="9">
        <f t="shared" si="87"/>
        <v>1.6961506645385687E-2</v>
      </c>
      <c r="K835" s="10">
        <f t="shared" si="89"/>
        <v>1.681082272759314E-3</v>
      </c>
      <c r="L835" s="7"/>
    </row>
    <row r="836" spans="1:12" x14ac:dyDescent="0.25">
      <c r="A836" s="1">
        <v>43215</v>
      </c>
      <c r="B836" s="3">
        <v>280.69</v>
      </c>
      <c r="C836" s="6">
        <v>2826.2465999999999</v>
      </c>
      <c r="D836" s="8">
        <f t="shared" ref="D836:D899" si="92">B836/B835-1</f>
        <v>-9.7721018838635709E-3</v>
      </c>
      <c r="E836" s="8">
        <f t="shared" ref="E836:E899" si="93">C836/C835-1</f>
        <v>1.8371437811102176E-3</v>
      </c>
      <c r="F836" s="8">
        <f t="shared" si="88"/>
        <v>1.6961506645385687E-2</v>
      </c>
      <c r="G836" s="8">
        <f t="shared" si="90"/>
        <v>-2.403949666867132E-2</v>
      </c>
      <c r="H836" s="8">
        <f t="shared" si="90"/>
        <v>-2.2319120194807779E-2</v>
      </c>
      <c r="I836" s="8">
        <f t="shared" si="91"/>
        <v>2.6287592599069588E-3</v>
      </c>
      <c r="J836" s="9">
        <f t="shared" ref="J836:J899" si="94">D836-I836</f>
        <v>-1.2400861143770529E-2</v>
      </c>
      <c r="K836" s="10">
        <f t="shared" si="89"/>
        <v>8.6214864218567852E-4</v>
      </c>
      <c r="L836" s="7"/>
    </row>
    <row r="837" spans="1:12" x14ac:dyDescent="0.25">
      <c r="A837" s="1">
        <v>43216</v>
      </c>
      <c r="B837" s="3">
        <v>285.48</v>
      </c>
      <c r="C837" s="6">
        <v>2855.7361999999998</v>
      </c>
      <c r="D837" s="8">
        <f t="shared" si="92"/>
        <v>1.7065089600627026E-2</v>
      </c>
      <c r="E837" s="8">
        <f t="shared" si="93"/>
        <v>1.0434192118975005E-2</v>
      </c>
      <c r="F837" s="8">
        <f t="shared" ref="F837:F900" si="95">J836</f>
        <v>-1.2400861143770529E-2</v>
      </c>
      <c r="G837" s="8">
        <f t="shared" si="90"/>
        <v>1.6961506645385687E-2</v>
      </c>
      <c r="H837" s="8">
        <f t="shared" si="90"/>
        <v>-2.403949666867132E-2</v>
      </c>
      <c r="I837" s="8">
        <f t="shared" si="91"/>
        <v>1.3534915022221461E-2</v>
      </c>
      <c r="J837" s="9">
        <f t="shared" si="94"/>
        <v>3.5301745784055653E-3</v>
      </c>
      <c r="K837" s="10">
        <f t="shared" ref="K837:K900" si="96">(J837-J836)^2</f>
        <v>2.5379789918125072E-4</v>
      </c>
      <c r="L837" s="7"/>
    </row>
    <row r="838" spans="1:12" x14ac:dyDescent="0.25">
      <c r="A838" s="1">
        <v>43217</v>
      </c>
      <c r="B838" s="3">
        <v>294.07499999999999</v>
      </c>
      <c r="C838" s="6">
        <v>2859.0868</v>
      </c>
      <c r="D838" s="8">
        <f t="shared" si="92"/>
        <v>3.0107187894073073E-2</v>
      </c>
      <c r="E838" s="8">
        <f t="shared" si="93"/>
        <v>1.1732876447061447E-3</v>
      </c>
      <c r="F838" s="8">
        <f t="shared" si="95"/>
        <v>3.5301745784055653E-3</v>
      </c>
      <c r="G838" s="8">
        <f t="shared" ref="G838:H901" si="97">F837</f>
        <v>-1.2400861143770529E-2</v>
      </c>
      <c r="H838" s="8">
        <f t="shared" si="97"/>
        <v>1.6961506645385687E-2</v>
      </c>
      <c r="I838" s="8">
        <f t="shared" si="91"/>
        <v>1.7865959798073474E-3</v>
      </c>
      <c r="J838" s="9">
        <f t="shared" si="94"/>
        <v>2.8320591914265725E-2</v>
      </c>
      <c r="K838" s="10">
        <f t="shared" si="96"/>
        <v>6.1456479168611603E-4</v>
      </c>
      <c r="L838" s="7"/>
    </row>
    <row r="839" spans="1:12" x14ac:dyDescent="0.25">
      <c r="A839" s="1">
        <v>43220</v>
      </c>
      <c r="B839" s="3">
        <v>293.89999999999998</v>
      </c>
      <c r="C839" s="6">
        <v>2835.7710999999999</v>
      </c>
      <c r="D839" s="8">
        <f t="shared" si="92"/>
        <v>-5.9508628751170356E-4</v>
      </c>
      <c r="E839" s="8">
        <f t="shared" si="93"/>
        <v>-8.1549465374748387E-3</v>
      </c>
      <c r="F839" s="8">
        <f t="shared" si="95"/>
        <v>2.8320591914265725E-2</v>
      </c>
      <c r="G839" s="8">
        <f t="shared" si="97"/>
        <v>3.5301745784055653E-3</v>
      </c>
      <c r="H839" s="8">
        <f t="shared" si="97"/>
        <v>-1.2400861143770529E-2</v>
      </c>
      <c r="I839" s="8">
        <f t="shared" si="91"/>
        <v>-1.0047137062047313E-2</v>
      </c>
      <c r="J839" s="9">
        <f t="shared" si="94"/>
        <v>9.4520507745356093E-3</v>
      </c>
      <c r="K839" s="10">
        <f t="shared" si="96"/>
        <v>3.5602184474168783E-4</v>
      </c>
      <c r="L839" s="7"/>
    </row>
    <row r="840" spans="1:12" x14ac:dyDescent="0.25">
      <c r="A840" s="1">
        <v>43221</v>
      </c>
      <c r="B840" s="3">
        <v>299.92</v>
      </c>
      <c r="C840" s="6">
        <v>2843.0129999999999</v>
      </c>
      <c r="D840" s="8">
        <f t="shared" si="92"/>
        <v>2.0483157536577146E-2</v>
      </c>
      <c r="E840" s="8">
        <f t="shared" si="93"/>
        <v>2.5537674743916217E-3</v>
      </c>
      <c r="F840" s="8">
        <f t="shared" si="95"/>
        <v>9.4520507745356093E-3</v>
      </c>
      <c r="G840" s="8">
        <f t="shared" si="97"/>
        <v>2.8320591914265725E-2</v>
      </c>
      <c r="H840" s="8">
        <f t="shared" si="97"/>
        <v>3.5301745784055653E-3</v>
      </c>
      <c r="I840" s="8">
        <f t="shared" si="91"/>
        <v>3.5378630958676173E-3</v>
      </c>
      <c r="J840" s="9">
        <f t="shared" si="94"/>
        <v>1.6945294440709528E-2</v>
      </c>
      <c r="K840" s="10">
        <f t="shared" si="96"/>
        <v>5.6148700640655545E-5</v>
      </c>
      <c r="L840" s="7"/>
    </row>
    <row r="841" spans="1:12" x14ac:dyDescent="0.25">
      <c r="A841" s="1">
        <v>43222</v>
      </c>
      <c r="B841" s="3">
        <v>301.14999999999998</v>
      </c>
      <c r="C841" s="6">
        <v>2822.5268000000001</v>
      </c>
      <c r="D841" s="8">
        <f t="shared" si="92"/>
        <v>4.1010936249665786E-3</v>
      </c>
      <c r="E841" s="8">
        <f t="shared" si="93"/>
        <v>-7.2058059530504259E-3</v>
      </c>
      <c r="F841" s="8">
        <f t="shared" si="95"/>
        <v>1.6945294440709528E-2</v>
      </c>
      <c r="G841" s="8">
        <f t="shared" si="97"/>
        <v>9.4520507745356093E-3</v>
      </c>
      <c r="H841" s="8">
        <f t="shared" si="97"/>
        <v>2.8320591914265725E-2</v>
      </c>
      <c r="I841" s="8">
        <f t="shared" si="91"/>
        <v>-8.8430639142350696E-3</v>
      </c>
      <c r="J841" s="9">
        <f t="shared" si="94"/>
        <v>1.2944157539201648E-2</v>
      </c>
      <c r="K841" s="10">
        <f t="shared" si="96"/>
        <v>1.6009096504608075E-5</v>
      </c>
      <c r="L841" s="7"/>
    </row>
    <row r="842" spans="1:12" x14ac:dyDescent="0.25">
      <c r="A842" s="1">
        <v>43223</v>
      </c>
      <c r="B842" s="3">
        <v>284.45</v>
      </c>
      <c r="C842" s="6">
        <v>2816.4753000000001</v>
      </c>
      <c r="D842" s="8">
        <f t="shared" si="92"/>
        <v>-5.5454092644861341E-2</v>
      </c>
      <c r="E842" s="8">
        <f t="shared" si="93"/>
        <v>-2.1440009001862936E-3</v>
      </c>
      <c r="F842" s="8">
        <f t="shared" si="95"/>
        <v>1.2944157539201648E-2</v>
      </c>
      <c r="G842" s="8">
        <f t="shared" si="97"/>
        <v>1.6945294440709528E-2</v>
      </c>
      <c r="H842" s="8">
        <f t="shared" si="97"/>
        <v>9.4520507745356093E-3</v>
      </c>
      <c r="I842" s="8">
        <f t="shared" si="91"/>
        <v>-2.4216932093778028E-3</v>
      </c>
      <c r="J842" s="9">
        <f t="shared" si="94"/>
        <v>-5.3032399435483539E-2</v>
      </c>
      <c r="K842" s="10">
        <f t="shared" si="96"/>
        <v>4.3529060702338805E-3</v>
      </c>
      <c r="L842" s="7"/>
    </row>
    <row r="843" spans="1:12" x14ac:dyDescent="0.25">
      <c r="A843" s="1">
        <v>43224</v>
      </c>
      <c r="B843" s="3">
        <v>294.08999999999997</v>
      </c>
      <c r="C843" s="6">
        <v>2853.0614</v>
      </c>
      <c r="D843" s="8">
        <f t="shared" si="92"/>
        <v>3.3889963086658481E-2</v>
      </c>
      <c r="E843" s="8">
        <f t="shared" si="93"/>
        <v>1.2990030482425974E-2</v>
      </c>
      <c r="F843" s="8">
        <f t="shared" si="95"/>
        <v>-5.3032399435483539E-2</v>
      </c>
      <c r="G843" s="8">
        <f t="shared" si="97"/>
        <v>1.2944157539201648E-2</v>
      </c>
      <c r="H843" s="8">
        <f t="shared" si="97"/>
        <v>1.6945294440709528E-2</v>
      </c>
      <c r="I843" s="8">
        <f t="shared" si="91"/>
        <v>1.6777233804160317E-2</v>
      </c>
      <c r="J843" s="9">
        <f t="shared" si="94"/>
        <v>1.7112729282498164E-2</v>
      </c>
      <c r="K843" s="10">
        <f t="shared" si="96"/>
        <v>4.9203390828622216E-3</v>
      </c>
      <c r="L843" s="7"/>
    </row>
    <row r="844" spans="1:12" x14ac:dyDescent="0.25">
      <c r="A844" s="1">
        <v>43227</v>
      </c>
      <c r="B844" s="3">
        <v>302.77</v>
      </c>
      <c r="C844" s="6">
        <v>2862.9830999999999</v>
      </c>
      <c r="D844" s="8">
        <f t="shared" si="92"/>
        <v>2.9514774388792464E-2</v>
      </c>
      <c r="E844" s="8">
        <f t="shared" si="93"/>
        <v>3.4775627331398162E-3</v>
      </c>
      <c r="F844" s="8">
        <f t="shared" si="95"/>
        <v>1.7112729282498164E-2</v>
      </c>
      <c r="G844" s="8">
        <f t="shared" si="97"/>
        <v>-5.3032399435483539E-2</v>
      </c>
      <c r="H844" s="8">
        <f t="shared" si="97"/>
        <v>1.2944157539201648E-2</v>
      </c>
      <c r="I844" s="8">
        <f t="shared" si="91"/>
        <v>4.7097833397053692E-3</v>
      </c>
      <c r="J844" s="9">
        <f t="shared" si="94"/>
        <v>2.4804991049087094E-2</v>
      </c>
      <c r="K844" s="10">
        <f t="shared" si="96"/>
        <v>5.9170891085725848E-5</v>
      </c>
      <c r="L844" s="7"/>
    </row>
    <row r="845" spans="1:12" x14ac:dyDescent="0.25">
      <c r="A845" s="1">
        <v>43228</v>
      </c>
      <c r="B845" s="3">
        <v>301.97000000000003</v>
      </c>
      <c r="C845" s="6">
        <v>2862.2523999999999</v>
      </c>
      <c r="D845" s="8">
        <f t="shared" si="92"/>
        <v>-2.6422697096805114E-3</v>
      </c>
      <c r="E845" s="8">
        <f t="shared" si="93"/>
        <v>-2.5522330187699449E-4</v>
      </c>
      <c r="F845" s="8">
        <f t="shared" si="95"/>
        <v>2.4804991049087094E-2</v>
      </c>
      <c r="G845" s="8">
        <f t="shared" si="97"/>
        <v>1.7112729282498164E-2</v>
      </c>
      <c r="H845" s="8">
        <f t="shared" si="97"/>
        <v>-5.3032399435483539E-2</v>
      </c>
      <c r="I845" s="8">
        <f t="shared" si="91"/>
        <v>-2.5603077279317133E-5</v>
      </c>
      <c r="J845" s="9">
        <f t="shared" si="94"/>
        <v>-2.6166666324011945E-3</v>
      </c>
      <c r="K845" s="10">
        <f t="shared" si="96"/>
        <v>7.519473100007256E-4</v>
      </c>
      <c r="L845" s="7"/>
    </row>
    <row r="846" spans="1:12" x14ac:dyDescent="0.25">
      <c r="A846" s="1">
        <v>43229</v>
      </c>
      <c r="B846" s="3">
        <v>306.85000000000002</v>
      </c>
      <c r="C846" s="6">
        <v>2890.2972</v>
      </c>
      <c r="D846" s="8">
        <f t="shared" si="92"/>
        <v>1.6160545749577704E-2</v>
      </c>
      <c r="E846" s="8">
        <f t="shared" si="93"/>
        <v>9.7981575629040307E-3</v>
      </c>
      <c r="F846" s="8">
        <f t="shared" si="95"/>
        <v>-2.6166666324011945E-3</v>
      </c>
      <c r="G846" s="8">
        <f t="shared" si="97"/>
        <v>2.4804991049087094E-2</v>
      </c>
      <c r="H846" s="8">
        <f t="shared" si="97"/>
        <v>1.7112729282498164E-2</v>
      </c>
      <c r="I846" s="8">
        <f t="shared" si="91"/>
        <v>1.2728046005541319E-2</v>
      </c>
      <c r="J846" s="9">
        <f t="shared" si="94"/>
        <v>3.4324997440363849E-3</v>
      </c>
      <c r="K846" s="10">
        <f t="shared" si="96"/>
        <v>3.6592413849822946E-5</v>
      </c>
      <c r="L846" s="7"/>
    </row>
    <row r="847" spans="1:12" x14ac:dyDescent="0.25">
      <c r="A847" s="1">
        <v>43230</v>
      </c>
      <c r="B847" s="3">
        <v>305.02</v>
      </c>
      <c r="C847" s="6">
        <v>2918.0445</v>
      </c>
      <c r="D847" s="8">
        <f t="shared" si="92"/>
        <v>-5.9638259736028987E-3</v>
      </c>
      <c r="E847" s="8">
        <f t="shared" si="93"/>
        <v>9.6001546138577698E-3</v>
      </c>
      <c r="F847" s="8">
        <f t="shared" si="95"/>
        <v>3.4324997440363849E-3</v>
      </c>
      <c r="G847" s="8">
        <f t="shared" si="97"/>
        <v>-2.6166666324011945E-3</v>
      </c>
      <c r="H847" s="8">
        <f t="shared" si="97"/>
        <v>2.4804991049087094E-2</v>
      </c>
      <c r="I847" s="8">
        <f t="shared" si="91"/>
        <v>1.2476860840723171E-2</v>
      </c>
      <c r="J847" s="9">
        <f t="shared" si="94"/>
        <v>-1.844068681432607E-2</v>
      </c>
      <c r="K847" s="10">
        <f t="shared" si="96"/>
        <v>4.7843629021692802E-4</v>
      </c>
      <c r="L847" s="7"/>
    </row>
    <row r="848" spans="1:12" x14ac:dyDescent="0.25">
      <c r="A848" s="1">
        <v>43231</v>
      </c>
      <c r="B848" s="3">
        <v>301.06</v>
      </c>
      <c r="C848" s="6">
        <v>2924.0455999999999</v>
      </c>
      <c r="D848" s="8">
        <f t="shared" si="92"/>
        <v>-1.2982755229165255E-2</v>
      </c>
      <c r="E848" s="8">
        <f t="shared" si="93"/>
        <v>2.0565484864949468E-3</v>
      </c>
      <c r="F848" s="8">
        <f t="shared" si="95"/>
        <v>-1.844068681432607E-2</v>
      </c>
      <c r="G848" s="8">
        <f t="shared" si="97"/>
        <v>3.4324997440363849E-3</v>
      </c>
      <c r="H848" s="8">
        <f t="shared" si="97"/>
        <v>-2.6166666324011945E-3</v>
      </c>
      <c r="I848" s="8">
        <f t="shared" si="91"/>
        <v>2.9070945440499447E-3</v>
      </c>
      <c r="J848" s="9">
        <f t="shared" si="94"/>
        <v>-1.5889849773215198E-2</v>
      </c>
      <c r="K848" s="10">
        <f t="shared" si="96"/>
        <v>6.5067696103032681E-6</v>
      </c>
      <c r="L848" s="7"/>
    </row>
    <row r="849" spans="1:12" x14ac:dyDescent="0.25">
      <c r="A849" s="1">
        <v>43234</v>
      </c>
      <c r="B849" s="3">
        <v>291.97000000000003</v>
      </c>
      <c r="C849" s="6">
        <v>2926.7545</v>
      </c>
      <c r="D849" s="8">
        <f t="shared" si="92"/>
        <v>-3.0193316946787951E-2</v>
      </c>
      <c r="E849" s="8">
        <f t="shared" si="93"/>
        <v>9.2642194088909946E-4</v>
      </c>
      <c r="F849" s="8">
        <f t="shared" si="95"/>
        <v>-1.5889849773215198E-2</v>
      </c>
      <c r="G849" s="8">
        <f t="shared" si="97"/>
        <v>-1.844068681432607E-2</v>
      </c>
      <c r="H849" s="8">
        <f t="shared" si="97"/>
        <v>3.4324997440363849E-3</v>
      </c>
      <c r="I849" s="8">
        <f t="shared" si="91"/>
        <v>1.4734238639377765E-3</v>
      </c>
      <c r="J849" s="9">
        <f t="shared" si="94"/>
        <v>-3.1666740810725728E-2</v>
      </c>
      <c r="K849" s="10">
        <f t="shared" si="96"/>
        <v>2.4891029080948009E-4</v>
      </c>
      <c r="L849" s="7"/>
    </row>
    <row r="850" spans="1:12" x14ac:dyDescent="0.25">
      <c r="A850" s="1">
        <v>43235</v>
      </c>
      <c r="B850" s="3">
        <v>284.18</v>
      </c>
      <c r="C850" s="6">
        <v>2906.8701999999998</v>
      </c>
      <c r="D850" s="8">
        <f t="shared" si="92"/>
        <v>-2.6680823372264295E-2</v>
      </c>
      <c r="E850" s="8">
        <f t="shared" si="93"/>
        <v>-6.7939760577800934E-3</v>
      </c>
      <c r="F850" s="8">
        <f t="shared" si="95"/>
        <v>-3.1666740810725728E-2</v>
      </c>
      <c r="G850" s="8">
        <f t="shared" si="97"/>
        <v>-1.5889849773215198E-2</v>
      </c>
      <c r="H850" s="8">
        <f t="shared" si="97"/>
        <v>-1.844068681432607E-2</v>
      </c>
      <c r="I850" s="8">
        <f t="shared" si="91"/>
        <v>-8.3206193717734831E-3</v>
      </c>
      <c r="J850" s="9">
        <f t="shared" si="94"/>
        <v>-1.8360204000490814E-2</v>
      </c>
      <c r="K850" s="10">
        <f t="shared" si="96"/>
        <v>1.7706392188213677E-4</v>
      </c>
      <c r="L850" s="7"/>
    </row>
    <row r="851" spans="1:12" x14ac:dyDescent="0.25">
      <c r="A851" s="1">
        <v>43236</v>
      </c>
      <c r="B851" s="3">
        <v>286.48</v>
      </c>
      <c r="C851" s="6">
        <v>2919.4735999999998</v>
      </c>
      <c r="D851" s="8">
        <f t="shared" si="92"/>
        <v>8.0934618903512057E-3</v>
      </c>
      <c r="E851" s="8">
        <f t="shared" si="93"/>
        <v>4.3357285096528031E-3</v>
      </c>
      <c r="F851" s="8">
        <f t="shared" si="95"/>
        <v>-1.8360204000490814E-2</v>
      </c>
      <c r="G851" s="8">
        <f t="shared" si="97"/>
        <v>-3.1666740810725728E-2</v>
      </c>
      <c r="H851" s="8">
        <f t="shared" si="97"/>
        <v>-1.5889849773215198E-2</v>
      </c>
      <c r="I851" s="8">
        <f t="shared" si="91"/>
        <v>5.7984464785778367E-3</v>
      </c>
      <c r="J851" s="9">
        <f t="shared" si="94"/>
        <v>2.295015411773369E-3</v>
      </c>
      <c r="K851" s="10">
        <f t="shared" si="96"/>
        <v>4.2663808896877518E-4</v>
      </c>
      <c r="L851" s="7"/>
    </row>
    <row r="852" spans="1:12" x14ac:dyDescent="0.25">
      <c r="A852" s="1">
        <v>43237</v>
      </c>
      <c r="B852" s="3">
        <v>284.54000000000002</v>
      </c>
      <c r="C852" s="6">
        <v>2917.8209000000002</v>
      </c>
      <c r="D852" s="8">
        <f t="shared" si="92"/>
        <v>-6.7718514381457373E-3</v>
      </c>
      <c r="E852" s="8">
        <f t="shared" si="93"/>
        <v>-5.660952029159505E-4</v>
      </c>
      <c r="F852" s="8">
        <f t="shared" si="95"/>
        <v>2.295015411773369E-3</v>
      </c>
      <c r="G852" s="8">
        <f t="shared" si="97"/>
        <v>-1.8360204000490814E-2</v>
      </c>
      <c r="H852" s="8">
        <f t="shared" si="97"/>
        <v>-3.1666740810725728E-2</v>
      </c>
      <c r="I852" s="8">
        <f t="shared" si="91"/>
        <v>-4.1997301002994966E-4</v>
      </c>
      <c r="J852" s="9">
        <f t="shared" si="94"/>
        <v>-6.3518784281157877E-3</v>
      </c>
      <c r="K852" s="10">
        <f t="shared" si="96"/>
        <v>7.4768773078313062E-5</v>
      </c>
      <c r="L852" s="7"/>
    </row>
    <row r="853" spans="1:12" x14ac:dyDescent="0.25">
      <c r="A853" s="1">
        <v>43238</v>
      </c>
      <c r="B853" s="3">
        <v>276.82</v>
      </c>
      <c r="C853" s="6">
        <v>2910.3712999999998</v>
      </c>
      <c r="D853" s="8">
        <f t="shared" si="92"/>
        <v>-2.7131510508188739E-2</v>
      </c>
      <c r="E853" s="8">
        <f t="shared" si="93"/>
        <v>-2.5531381998121772E-3</v>
      </c>
      <c r="F853" s="8">
        <f t="shared" si="95"/>
        <v>-6.3518784281157877E-3</v>
      </c>
      <c r="G853" s="8">
        <f t="shared" si="97"/>
        <v>2.295015411773369E-3</v>
      </c>
      <c r="H853" s="8">
        <f t="shared" si="97"/>
        <v>-1.8360204000490814E-2</v>
      </c>
      <c r="I853" s="8">
        <f t="shared" si="91"/>
        <v>-2.940721943721393E-3</v>
      </c>
      <c r="J853" s="9">
        <f t="shared" si="94"/>
        <v>-2.4190788564467346E-2</v>
      </c>
      <c r="K853" s="10">
        <f t="shared" si="96"/>
        <v>3.1822671485282636E-4</v>
      </c>
      <c r="L853" s="7"/>
    </row>
    <row r="854" spans="1:12" x14ac:dyDescent="0.25">
      <c r="A854" s="1">
        <v>43241</v>
      </c>
      <c r="B854" s="3">
        <v>284.49</v>
      </c>
      <c r="C854" s="6">
        <v>2931.9611</v>
      </c>
      <c r="D854" s="8">
        <f t="shared" si="92"/>
        <v>2.7707535582689236E-2</v>
      </c>
      <c r="E854" s="8">
        <f t="shared" si="93"/>
        <v>7.418228732533283E-3</v>
      </c>
      <c r="F854" s="8">
        <f t="shared" si="95"/>
        <v>-2.4190788564467346E-2</v>
      </c>
      <c r="G854" s="8">
        <f t="shared" si="97"/>
        <v>-6.3518784281157877E-3</v>
      </c>
      <c r="H854" s="8">
        <f t="shared" si="97"/>
        <v>2.295015411773369E-3</v>
      </c>
      <c r="I854" s="8">
        <f t="shared" si="91"/>
        <v>9.7088848345000395E-3</v>
      </c>
      <c r="J854" s="9">
        <f t="shared" si="94"/>
        <v>1.7998650748189196E-2</v>
      </c>
      <c r="K854" s="10">
        <f t="shared" si="96"/>
        <v>1.7799487895163292E-3</v>
      </c>
      <c r="L854" s="7"/>
    </row>
    <row r="855" spans="1:12" x14ac:dyDescent="0.25">
      <c r="A855" s="1">
        <v>43242</v>
      </c>
      <c r="B855" s="3">
        <v>275.01</v>
      </c>
      <c r="C855" s="6">
        <v>2922.8155000000002</v>
      </c>
      <c r="D855" s="8">
        <f t="shared" si="92"/>
        <v>-3.3322788147210902E-2</v>
      </c>
      <c r="E855" s="8">
        <f t="shared" si="93"/>
        <v>-3.1192774010541102E-3</v>
      </c>
      <c r="F855" s="8">
        <f t="shared" si="95"/>
        <v>1.7998650748189196E-2</v>
      </c>
      <c r="G855" s="8">
        <f t="shared" si="97"/>
        <v>-2.4190788564467346E-2</v>
      </c>
      <c r="H855" s="8">
        <f t="shared" si="97"/>
        <v>-6.3518784281157877E-3</v>
      </c>
      <c r="I855" s="8">
        <f t="shared" si="91"/>
        <v>-3.6589221991162979E-3</v>
      </c>
      <c r="J855" s="9">
        <f t="shared" si="94"/>
        <v>-2.9663865948094604E-2</v>
      </c>
      <c r="K855" s="10">
        <f t="shared" si="96"/>
        <v>2.2717154978235316E-3</v>
      </c>
      <c r="L855" s="7"/>
    </row>
    <row r="856" spans="1:12" x14ac:dyDescent="0.25">
      <c r="A856" s="1">
        <v>43243</v>
      </c>
      <c r="B856" s="3">
        <v>279.07</v>
      </c>
      <c r="C856" s="6">
        <v>2932.3975999999998</v>
      </c>
      <c r="D856" s="8">
        <f t="shared" si="92"/>
        <v>1.4763099523653622E-2</v>
      </c>
      <c r="E856" s="8">
        <f t="shared" si="93"/>
        <v>3.2783800414359909E-3</v>
      </c>
      <c r="F856" s="8">
        <f t="shared" si="95"/>
        <v>-2.9663865948094604E-2</v>
      </c>
      <c r="G856" s="8">
        <f t="shared" si="97"/>
        <v>1.7998650748189196E-2</v>
      </c>
      <c r="H856" s="8">
        <f t="shared" si="97"/>
        <v>-2.4190788564467346E-2</v>
      </c>
      <c r="I856" s="8">
        <f t="shared" si="91"/>
        <v>4.4571015615523669E-3</v>
      </c>
      <c r="J856" s="9">
        <f t="shared" si="94"/>
        <v>1.0305997962101255E-2</v>
      </c>
      <c r="K856" s="10">
        <f t="shared" si="96"/>
        <v>1.5975900209995774E-3</v>
      </c>
      <c r="L856" s="7"/>
    </row>
    <row r="857" spans="1:12" x14ac:dyDescent="0.25">
      <c r="A857" s="1">
        <v>43244</v>
      </c>
      <c r="B857" s="3">
        <v>277.85000000000002</v>
      </c>
      <c r="C857" s="6">
        <v>2926.5698000000002</v>
      </c>
      <c r="D857" s="8">
        <f t="shared" si="92"/>
        <v>-4.3716630236140253E-3</v>
      </c>
      <c r="E857" s="8">
        <f t="shared" si="93"/>
        <v>-1.9873839754880329E-3</v>
      </c>
      <c r="F857" s="8">
        <f t="shared" si="95"/>
        <v>1.0305997962101255E-2</v>
      </c>
      <c r="G857" s="8">
        <f t="shared" si="97"/>
        <v>-2.9663865948094604E-2</v>
      </c>
      <c r="H857" s="8">
        <f t="shared" si="97"/>
        <v>1.7998650748189196E-2</v>
      </c>
      <c r="I857" s="8">
        <f t="shared" si="91"/>
        <v>-2.2230100673683744E-3</v>
      </c>
      <c r="J857" s="9">
        <f t="shared" si="94"/>
        <v>-2.1486529562456508E-3</v>
      </c>
      <c r="K857" s="10">
        <f t="shared" si="96"/>
        <v>1.5511832949787944E-4</v>
      </c>
      <c r="L857" s="7"/>
    </row>
    <row r="858" spans="1:12" x14ac:dyDescent="0.25">
      <c r="A858" s="1">
        <v>43245</v>
      </c>
      <c r="B858" s="3">
        <v>278.85000000000002</v>
      </c>
      <c r="C858" s="6">
        <v>2920.0156999999999</v>
      </c>
      <c r="D858" s="8">
        <f t="shared" si="92"/>
        <v>3.5990642432968123E-3</v>
      </c>
      <c r="E858" s="8">
        <f t="shared" si="93"/>
        <v>-2.2395160368292588E-3</v>
      </c>
      <c r="F858" s="8">
        <f t="shared" si="95"/>
        <v>-2.1486529562456508E-3</v>
      </c>
      <c r="G858" s="8">
        <f t="shared" si="97"/>
        <v>1.0305997962101255E-2</v>
      </c>
      <c r="H858" s="8">
        <f t="shared" si="97"/>
        <v>-2.9663865948094604E-2</v>
      </c>
      <c r="I858" s="8">
        <f t="shared" si="91"/>
        <v>-2.5428630477860462E-3</v>
      </c>
      <c r="J858" s="9">
        <f t="shared" si="94"/>
        <v>6.1419272910828585E-3</v>
      </c>
      <c r="K858" s="10">
        <f t="shared" si="96"/>
        <v>6.8733720837393635E-5</v>
      </c>
      <c r="L858" s="7"/>
    </row>
    <row r="859" spans="1:12" x14ac:dyDescent="0.25">
      <c r="A859" s="1">
        <v>43249</v>
      </c>
      <c r="B859" s="3">
        <v>283.76</v>
      </c>
      <c r="C859" s="6">
        <v>2886.3724999999999</v>
      </c>
      <c r="D859" s="8">
        <f t="shared" si="92"/>
        <v>1.7608032992648237E-2</v>
      </c>
      <c r="E859" s="8">
        <f t="shared" si="93"/>
        <v>-1.1521581887385057E-2</v>
      </c>
      <c r="F859" s="8">
        <f t="shared" si="95"/>
        <v>6.1419272910828585E-3</v>
      </c>
      <c r="G859" s="8">
        <f t="shared" si="97"/>
        <v>-2.1486529562456508E-3</v>
      </c>
      <c r="H859" s="8">
        <f t="shared" si="97"/>
        <v>1.0305997962101255E-2</v>
      </c>
      <c r="I859" s="8">
        <f t="shared" si="91"/>
        <v>-1.4318027265062535E-2</v>
      </c>
      <c r="J859" s="9">
        <f t="shared" si="94"/>
        <v>3.1926060257710775E-2</v>
      </c>
      <c r="K859" s="10">
        <f t="shared" si="96"/>
        <v>6.6482151284074861E-4</v>
      </c>
      <c r="L859" s="7"/>
    </row>
    <row r="860" spans="1:12" x14ac:dyDescent="0.25">
      <c r="A860" s="1">
        <v>43250</v>
      </c>
      <c r="B860" s="3">
        <v>291.72000000000003</v>
      </c>
      <c r="C860" s="6">
        <v>2923.5293999999999</v>
      </c>
      <c r="D860" s="8">
        <f t="shared" si="92"/>
        <v>2.8051874823794787E-2</v>
      </c>
      <c r="E860" s="8">
        <f t="shared" si="93"/>
        <v>1.2873217160986661E-2</v>
      </c>
      <c r="F860" s="8">
        <f t="shared" si="95"/>
        <v>3.1926060257710775E-2</v>
      </c>
      <c r="G860" s="8">
        <f t="shared" si="97"/>
        <v>6.1419272910828585E-3</v>
      </c>
      <c r="H860" s="8">
        <f t="shared" si="97"/>
        <v>-2.1486529562456508E-3</v>
      </c>
      <c r="I860" s="8">
        <f t="shared" si="91"/>
        <v>1.662904523656563E-2</v>
      </c>
      <c r="J860" s="9">
        <f t="shared" si="94"/>
        <v>1.1422829587229157E-2</v>
      </c>
      <c r="K860" s="10">
        <f t="shared" si="96"/>
        <v>4.2038246792697816E-4</v>
      </c>
      <c r="L860" s="7"/>
    </row>
    <row r="861" spans="1:12" x14ac:dyDescent="0.25">
      <c r="A861" s="1">
        <v>43251</v>
      </c>
      <c r="B861" s="3">
        <v>284.73</v>
      </c>
      <c r="C861" s="6">
        <v>2904.0488</v>
      </c>
      <c r="D861" s="8">
        <f t="shared" si="92"/>
        <v>-2.3961332784862233E-2</v>
      </c>
      <c r="E861" s="8">
        <f t="shared" si="93"/>
        <v>-6.6633843326493469E-3</v>
      </c>
      <c r="F861" s="8">
        <f t="shared" si="95"/>
        <v>1.1422829587229157E-2</v>
      </c>
      <c r="G861" s="8">
        <f t="shared" si="97"/>
        <v>3.1926060257710775E-2</v>
      </c>
      <c r="H861" s="8">
        <f t="shared" si="97"/>
        <v>6.1419272910828585E-3</v>
      </c>
      <c r="I861" s="8">
        <f t="shared" si="91"/>
        <v>-8.1549516170311594E-3</v>
      </c>
      <c r="J861" s="9">
        <f t="shared" si="94"/>
        <v>-1.5806381167831073E-2</v>
      </c>
      <c r="K861" s="10">
        <f t="shared" si="96"/>
        <v>7.4142991834348767E-4</v>
      </c>
      <c r="L861" s="7"/>
    </row>
    <row r="862" spans="1:12" x14ac:dyDescent="0.25">
      <c r="A862" s="1">
        <v>43252</v>
      </c>
      <c r="B862" s="3">
        <v>291.82</v>
      </c>
      <c r="C862" s="6">
        <v>2935.8323</v>
      </c>
      <c r="D862" s="8">
        <f t="shared" si="92"/>
        <v>2.4900783198117393E-2</v>
      </c>
      <c r="E862" s="8">
        <f t="shared" si="93"/>
        <v>1.0944547488320522E-2</v>
      </c>
      <c r="F862" s="8">
        <f t="shared" si="95"/>
        <v>-1.5806381167831073E-2</v>
      </c>
      <c r="G862" s="8">
        <f t="shared" si="97"/>
        <v>1.1422829587229157E-2</v>
      </c>
      <c r="H862" s="8">
        <f t="shared" si="97"/>
        <v>3.1926060257710775E-2</v>
      </c>
      <c r="I862" s="8">
        <f t="shared" si="91"/>
        <v>1.4182348296232591E-2</v>
      </c>
      <c r="J862" s="9">
        <f t="shared" si="94"/>
        <v>1.0718434901884802E-2</v>
      </c>
      <c r="K862" s="10">
        <f t="shared" si="96"/>
        <v>7.0356586753225747E-4</v>
      </c>
      <c r="L862" s="7"/>
    </row>
    <row r="863" spans="1:12" x14ac:dyDescent="0.25">
      <c r="A863" s="1">
        <v>43255</v>
      </c>
      <c r="B863" s="3">
        <v>296.74</v>
      </c>
      <c r="C863" s="6">
        <v>2949.0493999999999</v>
      </c>
      <c r="D863" s="8">
        <f t="shared" si="92"/>
        <v>1.6859708039202337E-2</v>
      </c>
      <c r="E863" s="8">
        <f t="shared" si="93"/>
        <v>4.5019942045054773E-3</v>
      </c>
      <c r="F863" s="8">
        <f t="shared" si="95"/>
        <v>1.0718434901884802E-2</v>
      </c>
      <c r="G863" s="8">
        <f t="shared" si="97"/>
        <v>-1.5806381167831073E-2</v>
      </c>
      <c r="H863" s="8">
        <f t="shared" si="97"/>
        <v>1.1422829587229157E-2</v>
      </c>
      <c r="I863" s="8">
        <f t="shared" si="91"/>
        <v>6.009369983335411E-3</v>
      </c>
      <c r="J863" s="9">
        <f t="shared" si="94"/>
        <v>1.0850338055866927E-2</v>
      </c>
      <c r="K863" s="10">
        <f t="shared" si="96"/>
        <v>1.7398442030432137E-8</v>
      </c>
      <c r="L863" s="7"/>
    </row>
    <row r="864" spans="1:12" x14ac:dyDescent="0.25">
      <c r="A864" s="1">
        <v>43256</v>
      </c>
      <c r="B864" s="3">
        <v>291.13</v>
      </c>
      <c r="C864" s="6">
        <v>2951.3065999999999</v>
      </c>
      <c r="D864" s="8">
        <f t="shared" si="92"/>
        <v>-1.8905439104940358E-2</v>
      </c>
      <c r="E864" s="8">
        <f t="shared" si="93"/>
        <v>7.6539918252982453E-4</v>
      </c>
      <c r="F864" s="8">
        <f t="shared" si="95"/>
        <v>1.0850338055866927E-2</v>
      </c>
      <c r="G864" s="8">
        <f t="shared" si="97"/>
        <v>1.0718434901884802E-2</v>
      </c>
      <c r="H864" s="8">
        <f t="shared" si="97"/>
        <v>-1.5806381167831073E-2</v>
      </c>
      <c r="I864" s="8">
        <f t="shared" si="91"/>
        <v>1.2691515119714566E-3</v>
      </c>
      <c r="J864" s="9">
        <f t="shared" si="94"/>
        <v>-2.0174590616911816E-2</v>
      </c>
      <c r="K864" s="10">
        <f t="shared" si="96"/>
        <v>9.6254619915100851E-4</v>
      </c>
      <c r="L864" s="7"/>
    </row>
    <row r="865" spans="1:12" x14ac:dyDescent="0.25">
      <c r="A865" s="1">
        <v>43257</v>
      </c>
      <c r="B865" s="3">
        <v>319.5</v>
      </c>
      <c r="C865" s="6">
        <v>2976.6797000000001</v>
      </c>
      <c r="D865" s="8">
        <f t="shared" si="92"/>
        <v>9.7447875519527383E-2</v>
      </c>
      <c r="E865" s="8">
        <f t="shared" si="93"/>
        <v>8.5972429973897313E-3</v>
      </c>
      <c r="F865" s="8">
        <f t="shared" si="95"/>
        <v>-2.0174590616911816E-2</v>
      </c>
      <c r="G865" s="8">
        <f t="shared" si="97"/>
        <v>1.0850338055866927E-2</v>
      </c>
      <c r="H865" s="8">
        <f t="shared" si="97"/>
        <v>1.0718434901884802E-2</v>
      </c>
      <c r="I865" s="8">
        <f t="shared" si="91"/>
        <v>1.1204574135429194E-2</v>
      </c>
      <c r="J865" s="9">
        <f t="shared" si="94"/>
        <v>8.6243301384098192E-2</v>
      </c>
      <c r="K865" s="10">
        <f t="shared" si="96"/>
        <v>1.132476773793863E-2</v>
      </c>
      <c r="L865" s="7"/>
    </row>
    <row r="866" spans="1:12" x14ac:dyDescent="0.25">
      <c r="A866" s="1">
        <v>43258</v>
      </c>
      <c r="B866" s="3">
        <v>316.08999999999997</v>
      </c>
      <c r="C866" s="6">
        <v>2975.0832</v>
      </c>
      <c r="D866" s="8">
        <f t="shared" si="92"/>
        <v>-1.0672926447574449E-2</v>
      </c>
      <c r="E866" s="8">
        <f t="shared" si="93"/>
        <v>-5.3633583754408853E-4</v>
      </c>
      <c r="F866" s="8">
        <f t="shared" si="95"/>
        <v>8.6243301384098192E-2</v>
      </c>
      <c r="G866" s="8">
        <f t="shared" si="97"/>
        <v>-2.0174590616911816E-2</v>
      </c>
      <c r="H866" s="8">
        <f t="shared" si="97"/>
        <v>1.0850338055866927E-2</v>
      </c>
      <c r="I866" s="8">
        <f t="shared" si="91"/>
        <v>-3.8222048598007732E-4</v>
      </c>
      <c r="J866" s="9">
        <f t="shared" si="94"/>
        <v>-1.0290705961594371E-2</v>
      </c>
      <c r="K866" s="10">
        <f t="shared" si="96"/>
        <v>9.318814574218225E-3</v>
      </c>
      <c r="L866" s="7"/>
    </row>
    <row r="867" spans="1:12" x14ac:dyDescent="0.25">
      <c r="A867" s="1">
        <v>43259</v>
      </c>
      <c r="B867" s="3">
        <v>317.66000000000003</v>
      </c>
      <c r="C867" s="6">
        <v>2984.5029</v>
      </c>
      <c r="D867" s="8">
        <f t="shared" si="92"/>
        <v>4.9669397956280115E-3</v>
      </c>
      <c r="E867" s="8">
        <f t="shared" si="93"/>
        <v>3.1661971671919087E-3</v>
      </c>
      <c r="F867" s="8">
        <f t="shared" si="95"/>
        <v>-1.0290705961594371E-2</v>
      </c>
      <c r="G867" s="8">
        <f t="shared" si="97"/>
        <v>8.6243301384098192E-2</v>
      </c>
      <c r="H867" s="8">
        <f t="shared" si="97"/>
        <v>-2.0174590616911816E-2</v>
      </c>
      <c r="I867" s="8">
        <f t="shared" si="91"/>
        <v>4.314787147082764E-3</v>
      </c>
      <c r="J867" s="9">
        <f t="shared" si="94"/>
        <v>6.5215264854524748E-4</v>
      </c>
      <c r="K867" s="10">
        <f t="shared" si="96"/>
        <v>1.197461545615068E-4</v>
      </c>
      <c r="L867" s="7"/>
    </row>
    <row r="868" spans="1:12" x14ac:dyDescent="0.25">
      <c r="A868" s="1">
        <v>43262</v>
      </c>
      <c r="B868" s="3">
        <v>332.1</v>
      </c>
      <c r="C868" s="6">
        <v>2987.7033999999999</v>
      </c>
      <c r="D868" s="8">
        <f t="shared" si="92"/>
        <v>4.5457407290814045E-2</v>
      </c>
      <c r="E868" s="8">
        <f t="shared" si="93"/>
        <v>1.0723728899710849E-3</v>
      </c>
      <c r="F868" s="8">
        <f t="shared" si="95"/>
        <v>6.5215264854524748E-4</v>
      </c>
      <c r="G868" s="8">
        <f t="shared" si="97"/>
        <v>-1.0290705961594371E-2</v>
      </c>
      <c r="H868" s="8">
        <f t="shared" si="97"/>
        <v>8.6243301384098192E-2</v>
      </c>
      <c r="I868" s="8">
        <f t="shared" si="91"/>
        <v>1.6585762234208579E-3</v>
      </c>
      <c r="J868" s="9">
        <f t="shared" si="94"/>
        <v>4.3798831067393185E-2</v>
      </c>
      <c r="K868" s="10">
        <f t="shared" si="96"/>
        <v>1.8616358585794783E-3</v>
      </c>
      <c r="L868" s="7"/>
    </row>
    <row r="869" spans="1:12" x14ac:dyDescent="0.25">
      <c r="A869" s="1">
        <v>43263</v>
      </c>
      <c r="B869" s="3">
        <v>342.77</v>
      </c>
      <c r="C869" s="6">
        <v>2993.0439999999999</v>
      </c>
      <c r="D869" s="8">
        <f t="shared" si="92"/>
        <v>3.2128876844323973E-2</v>
      </c>
      <c r="E869" s="8">
        <f t="shared" si="93"/>
        <v>1.7875268341562833E-3</v>
      </c>
      <c r="F869" s="8">
        <f t="shared" si="95"/>
        <v>4.3798831067393185E-2</v>
      </c>
      <c r="G869" s="8">
        <f t="shared" si="97"/>
        <v>6.5215264854524748E-4</v>
      </c>
      <c r="H869" s="8">
        <f t="shared" si="97"/>
        <v>-1.0290705961594371E-2</v>
      </c>
      <c r="I869" s="8">
        <f t="shared" si="91"/>
        <v>2.5658155458944698E-3</v>
      </c>
      <c r="J869" s="9">
        <f t="shared" si="94"/>
        <v>2.9563061298429501E-2</v>
      </c>
      <c r="K869" s="10">
        <f t="shared" si="96"/>
        <v>2.0265714091494033E-4</v>
      </c>
      <c r="L869" s="7"/>
    </row>
    <row r="870" spans="1:12" x14ac:dyDescent="0.25">
      <c r="A870" s="1">
        <v>43264</v>
      </c>
      <c r="B870" s="3">
        <v>344.78</v>
      </c>
      <c r="C870" s="6">
        <v>2981.1118000000001</v>
      </c>
      <c r="D870" s="8">
        <f t="shared" si="92"/>
        <v>5.8639904309012447E-3</v>
      </c>
      <c r="E870" s="8">
        <f t="shared" si="93"/>
        <v>-3.9866436978539532E-3</v>
      </c>
      <c r="F870" s="8">
        <f t="shared" si="95"/>
        <v>2.9563061298429501E-2</v>
      </c>
      <c r="G870" s="8">
        <f t="shared" si="97"/>
        <v>4.3798831067393185E-2</v>
      </c>
      <c r="H870" s="8">
        <f t="shared" si="97"/>
        <v>6.5215264854524748E-4</v>
      </c>
      <c r="I870" s="8">
        <f t="shared" si="91"/>
        <v>-4.7592570540707655E-3</v>
      </c>
      <c r="J870" s="9">
        <f t="shared" si="94"/>
        <v>1.0623247484972009E-2</v>
      </c>
      <c r="K870" s="10">
        <f t="shared" si="96"/>
        <v>3.5871654728843525E-4</v>
      </c>
      <c r="L870" s="7"/>
    </row>
    <row r="871" spans="1:12" x14ac:dyDescent="0.25">
      <c r="A871" s="1">
        <v>43265</v>
      </c>
      <c r="B871" s="3">
        <v>357.72</v>
      </c>
      <c r="C871" s="6">
        <v>2989.3897000000002</v>
      </c>
      <c r="D871" s="8">
        <f t="shared" si="92"/>
        <v>3.7531179302743967E-2</v>
      </c>
      <c r="E871" s="8">
        <f t="shared" si="93"/>
        <v>2.7767828096887381E-3</v>
      </c>
      <c r="F871" s="8">
        <f t="shared" si="95"/>
        <v>1.0623247484972009E-2</v>
      </c>
      <c r="G871" s="8">
        <f t="shared" si="97"/>
        <v>2.9563061298429501E-2</v>
      </c>
      <c r="H871" s="8">
        <f t="shared" si="97"/>
        <v>4.3798831067393185E-2</v>
      </c>
      <c r="I871" s="8">
        <f t="shared" si="91"/>
        <v>3.8207788000195419E-3</v>
      </c>
      <c r="J871" s="9">
        <f t="shared" si="94"/>
        <v>3.3710400502724426E-2</v>
      </c>
      <c r="K871" s="10">
        <f t="shared" si="96"/>
        <v>5.3301663446511454E-4</v>
      </c>
      <c r="L871" s="7"/>
    </row>
    <row r="872" spans="1:12" x14ac:dyDescent="0.25">
      <c r="A872" s="1">
        <v>43266</v>
      </c>
      <c r="B872" s="3">
        <v>358.17</v>
      </c>
      <c r="C872" s="6">
        <v>2986.6545000000001</v>
      </c>
      <c r="D872" s="8">
        <f t="shared" si="92"/>
        <v>1.2579671251258251E-3</v>
      </c>
      <c r="E872" s="8">
        <f t="shared" si="93"/>
        <v>-9.1496936648982619E-4</v>
      </c>
      <c r="F872" s="8">
        <f t="shared" si="95"/>
        <v>3.3710400502724426E-2</v>
      </c>
      <c r="G872" s="8">
        <f t="shared" si="97"/>
        <v>1.0623247484972009E-2</v>
      </c>
      <c r="H872" s="8">
        <f t="shared" si="97"/>
        <v>2.9563061298429501E-2</v>
      </c>
      <c r="I872" s="8">
        <f t="shared" si="91"/>
        <v>-8.625523488741553E-4</v>
      </c>
      <c r="J872" s="9">
        <f t="shared" si="94"/>
        <v>2.1205194739999803E-3</v>
      </c>
      <c r="K872" s="10">
        <f t="shared" si="96"/>
        <v>9.979205834089646E-4</v>
      </c>
      <c r="L872" s="7"/>
    </row>
    <row r="873" spans="1:12" x14ac:dyDescent="0.25">
      <c r="A873" s="1">
        <v>43269</v>
      </c>
      <c r="B873" s="3">
        <v>370.83</v>
      </c>
      <c r="C873" s="6">
        <v>2980.3609999999999</v>
      </c>
      <c r="D873" s="8">
        <f t="shared" si="92"/>
        <v>3.5346343914900658E-2</v>
      </c>
      <c r="E873" s="8">
        <f t="shared" si="93"/>
        <v>-2.1072072447617662E-3</v>
      </c>
      <c r="F873" s="8">
        <f t="shared" si="95"/>
        <v>2.1205194739999803E-3</v>
      </c>
      <c r="G873" s="8">
        <f t="shared" si="97"/>
        <v>3.3710400502724426E-2</v>
      </c>
      <c r="H873" s="8">
        <f t="shared" si="97"/>
        <v>1.0623247484972009E-2</v>
      </c>
      <c r="I873" s="8">
        <f t="shared" si="91"/>
        <v>-2.375017033863302E-3</v>
      </c>
      <c r="J873" s="9">
        <f t="shared" si="94"/>
        <v>3.7721360948763959E-2</v>
      </c>
      <c r="K873" s="10">
        <f t="shared" si="96"/>
        <v>1.2674199137112751E-3</v>
      </c>
      <c r="L873" s="7"/>
    </row>
    <row r="874" spans="1:12" x14ac:dyDescent="0.25">
      <c r="A874" s="1">
        <v>43270</v>
      </c>
      <c r="B874" s="3">
        <v>352.55</v>
      </c>
      <c r="C874" s="6">
        <v>2968.5007999999998</v>
      </c>
      <c r="D874" s="8">
        <f t="shared" si="92"/>
        <v>-4.9294825122023544E-2</v>
      </c>
      <c r="E874" s="8">
        <f t="shared" si="93"/>
        <v>-3.9794508114956439E-3</v>
      </c>
      <c r="F874" s="8">
        <f t="shared" si="95"/>
        <v>3.7721360948763959E-2</v>
      </c>
      <c r="G874" s="8">
        <f t="shared" si="97"/>
        <v>2.1205194739999803E-3</v>
      </c>
      <c r="H874" s="8">
        <f t="shared" si="97"/>
        <v>3.3710400502724426E-2</v>
      </c>
      <c r="I874" s="8">
        <f t="shared" si="91"/>
        <v>-4.7501322084352185E-3</v>
      </c>
      <c r="J874" s="9">
        <f t="shared" si="94"/>
        <v>-4.4544692913588327E-2</v>
      </c>
      <c r="K874" s="10">
        <f t="shared" si="96"/>
        <v>6.7677036180834463E-3</v>
      </c>
      <c r="L874" s="7"/>
    </row>
    <row r="875" spans="1:12" x14ac:dyDescent="0.25">
      <c r="A875" s="1">
        <v>43271</v>
      </c>
      <c r="B875" s="3">
        <v>362.22</v>
      </c>
      <c r="C875" s="6">
        <v>2973.5861</v>
      </c>
      <c r="D875" s="8">
        <f t="shared" si="92"/>
        <v>2.7428733512977033E-2</v>
      </c>
      <c r="E875" s="8">
        <f t="shared" si="93"/>
        <v>1.7130869562171913E-3</v>
      </c>
      <c r="F875" s="8">
        <f t="shared" si="95"/>
        <v>-4.4544692913588327E-2</v>
      </c>
      <c r="G875" s="8">
        <f t="shared" si="97"/>
        <v>3.7721360948763959E-2</v>
      </c>
      <c r="H875" s="8">
        <f t="shared" si="97"/>
        <v>2.1205194739999803E-3</v>
      </c>
      <c r="I875" s="8">
        <f t="shared" si="91"/>
        <v>2.4713816341813419E-3</v>
      </c>
      <c r="J875" s="9">
        <f t="shared" si="94"/>
        <v>2.4957351878795692E-2</v>
      </c>
      <c r="K875" s="10">
        <f t="shared" si="96"/>
        <v>4.8305342303225545E-3</v>
      </c>
      <c r="L875" s="7"/>
    </row>
    <row r="876" spans="1:12" x14ac:dyDescent="0.25">
      <c r="A876" s="1">
        <v>43272</v>
      </c>
      <c r="B876" s="3">
        <v>347.51</v>
      </c>
      <c r="C876" s="6">
        <v>2955.0047</v>
      </c>
      <c r="D876" s="8">
        <f t="shared" si="92"/>
        <v>-4.0610678593120286E-2</v>
      </c>
      <c r="E876" s="8">
        <f t="shared" si="93"/>
        <v>-6.2488185561534459E-3</v>
      </c>
      <c r="F876" s="8">
        <f t="shared" si="95"/>
        <v>2.4957351878795692E-2</v>
      </c>
      <c r="G876" s="8">
        <f t="shared" si="97"/>
        <v>-4.4544692913588327E-2</v>
      </c>
      <c r="H876" s="8">
        <f t="shared" si="97"/>
        <v>3.7721360948763959E-2</v>
      </c>
      <c r="I876" s="8">
        <f t="shared" si="91"/>
        <v>-7.6290363546642516E-3</v>
      </c>
      <c r="J876" s="9">
        <f t="shared" si="94"/>
        <v>-3.2981642238456038E-2</v>
      </c>
      <c r="K876" s="10">
        <f t="shared" si="96"/>
        <v>3.3569270393189305E-3</v>
      </c>
      <c r="L876" s="7"/>
    </row>
    <row r="877" spans="1:12" x14ac:dyDescent="0.25">
      <c r="A877" s="1">
        <v>43273</v>
      </c>
      <c r="B877" s="3">
        <v>333.63</v>
      </c>
      <c r="C877" s="6">
        <v>2960.5898000000002</v>
      </c>
      <c r="D877" s="8">
        <f t="shared" si="92"/>
        <v>-3.994129665333368E-2</v>
      </c>
      <c r="E877" s="8">
        <f t="shared" si="93"/>
        <v>1.8900477552541428E-3</v>
      </c>
      <c r="F877" s="8">
        <f t="shared" si="95"/>
        <v>-3.2981642238456038E-2</v>
      </c>
      <c r="G877" s="8">
        <f t="shared" si="97"/>
        <v>2.4957351878795692E-2</v>
      </c>
      <c r="H877" s="8">
        <f t="shared" si="97"/>
        <v>-4.4544692913588327E-2</v>
      </c>
      <c r="I877" s="8">
        <f t="shared" si="91"/>
        <v>2.695872873764155E-3</v>
      </c>
      <c r="J877" s="9">
        <f t="shared" si="94"/>
        <v>-4.2637169527097833E-2</v>
      </c>
      <c r="K877" s="10">
        <f t="shared" si="96"/>
        <v>9.3229207221706372E-5</v>
      </c>
      <c r="L877" s="7"/>
    </row>
    <row r="878" spans="1:12" x14ac:dyDescent="0.25">
      <c r="A878" s="1">
        <v>43276</v>
      </c>
      <c r="B878" s="3">
        <v>333.01</v>
      </c>
      <c r="C878" s="6">
        <v>2919.9564999999998</v>
      </c>
      <c r="D878" s="8">
        <f t="shared" si="92"/>
        <v>-1.8583460719959755E-3</v>
      </c>
      <c r="E878" s="8">
        <f t="shared" si="93"/>
        <v>-1.3724731470736162E-2</v>
      </c>
      <c r="F878" s="8">
        <f t="shared" si="95"/>
        <v>-4.2637169527097833E-2</v>
      </c>
      <c r="G878" s="8">
        <f t="shared" si="97"/>
        <v>-3.2981642238456038E-2</v>
      </c>
      <c r="H878" s="8">
        <f t="shared" si="97"/>
        <v>2.4957351878795692E-2</v>
      </c>
      <c r="I878" s="8">
        <f t="shared" si="91"/>
        <v>-1.7112927512148171E-2</v>
      </c>
      <c r="J878" s="9">
        <f t="shared" si="94"/>
        <v>1.5254581440152196E-2</v>
      </c>
      <c r="K878" s="10">
        <f t="shared" si="96"/>
        <v>3.3514548300540947E-3</v>
      </c>
      <c r="L878" s="7"/>
    </row>
    <row r="879" spans="1:12" x14ac:dyDescent="0.25">
      <c r="A879" s="1">
        <v>43277</v>
      </c>
      <c r="B879" s="3">
        <v>342</v>
      </c>
      <c r="C879" s="6">
        <v>2926.3937999999998</v>
      </c>
      <c r="D879" s="8">
        <f t="shared" si="92"/>
        <v>2.6996186300711766E-2</v>
      </c>
      <c r="E879" s="8">
        <f t="shared" si="93"/>
        <v>2.204587636836397E-3</v>
      </c>
      <c r="F879" s="8">
        <f t="shared" si="95"/>
        <v>1.5254581440152196E-2</v>
      </c>
      <c r="G879" s="8">
        <f t="shared" si="97"/>
        <v>-4.2637169527097833E-2</v>
      </c>
      <c r="H879" s="8">
        <f t="shared" si="97"/>
        <v>-3.2981642238456038E-2</v>
      </c>
      <c r="I879" s="8">
        <f t="shared" si="91"/>
        <v>3.0948959811354483E-3</v>
      </c>
      <c r="J879" s="9">
        <f t="shared" si="94"/>
        <v>2.3901290319576319E-2</v>
      </c>
      <c r="K879" s="10">
        <f t="shared" si="96"/>
        <v>7.4765574445511971E-5</v>
      </c>
      <c r="L879" s="7"/>
    </row>
    <row r="880" spans="1:12" x14ac:dyDescent="0.25">
      <c r="A880" s="1">
        <v>43278</v>
      </c>
      <c r="B880" s="3">
        <v>344.5</v>
      </c>
      <c r="C880" s="6">
        <v>2901.2141999999999</v>
      </c>
      <c r="D880" s="8">
        <f t="shared" si="92"/>
        <v>7.309941520467822E-3</v>
      </c>
      <c r="E880" s="8">
        <f t="shared" si="93"/>
        <v>-8.6043101922919085E-3</v>
      </c>
      <c r="F880" s="8">
        <f t="shared" si="95"/>
        <v>2.3901290319576319E-2</v>
      </c>
      <c r="G880" s="8">
        <f t="shared" si="97"/>
        <v>1.5254581440152196E-2</v>
      </c>
      <c r="H880" s="8">
        <f t="shared" si="97"/>
        <v>-4.2637169527097833E-2</v>
      </c>
      <c r="I880" s="8">
        <f t="shared" si="91"/>
        <v>-1.0617196670968285E-2</v>
      </c>
      <c r="J880" s="9">
        <f t="shared" si="94"/>
        <v>1.7927138191436105E-2</v>
      </c>
      <c r="K880" s="10">
        <f t="shared" si="96"/>
        <v>3.5690493650162244E-5</v>
      </c>
      <c r="L880" s="7"/>
    </row>
    <row r="881" spans="1:12" x14ac:dyDescent="0.25">
      <c r="A881" s="1">
        <v>43279</v>
      </c>
      <c r="B881" s="3">
        <v>349.93</v>
      </c>
      <c r="C881" s="6">
        <v>2919.5282000000002</v>
      </c>
      <c r="D881" s="8">
        <f t="shared" si="92"/>
        <v>1.5761973875181523E-2</v>
      </c>
      <c r="E881" s="8">
        <f t="shared" si="93"/>
        <v>6.3125294230257367E-3</v>
      </c>
      <c r="F881" s="8">
        <f t="shared" si="95"/>
        <v>1.7927138191436105E-2</v>
      </c>
      <c r="G881" s="8">
        <f t="shared" si="97"/>
        <v>2.3901290319576319E-2</v>
      </c>
      <c r="H881" s="8">
        <f t="shared" si="97"/>
        <v>1.5254581440152196E-2</v>
      </c>
      <c r="I881" s="8">
        <f t="shared" si="91"/>
        <v>8.3062023763055652E-3</v>
      </c>
      <c r="J881" s="9">
        <f t="shared" si="94"/>
        <v>7.4557714988759578E-3</v>
      </c>
      <c r="K881" s="10">
        <f t="shared" si="96"/>
        <v>1.0964952041005804E-4</v>
      </c>
      <c r="L881" s="7"/>
    </row>
    <row r="882" spans="1:12" x14ac:dyDescent="0.25">
      <c r="A882" s="1">
        <v>43280</v>
      </c>
      <c r="B882" s="3">
        <v>342.95</v>
      </c>
      <c r="C882" s="6">
        <v>2921.9245000000001</v>
      </c>
      <c r="D882" s="8">
        <f t="shared" si="92"/>
        <v>-1.9946846512159611E-2</v>
      </c>
      <c r="E882" s="8">
        <f t="shared" si="93"/>
        <v>8.2078330327473026E-4</v>
      </c>
      <c r="F882" s="8">
        <f t="shared" si="95"/>
        <v>7.4557714988759578E-3</v>
      </c>
      <c r="G882" s="8">
        <f t="shared" si="97"/>
        <v>1.7927138191436105E-2</v>
      </c>
      <c r="H882" s="8">
        <f t="shared" si="97"/>
        <v>2.3901290319576319E-2</v>
      </c>
      <c r="I882" s="8">
        <f t="shared" si="91"/>
        <v>1.3394114225668639E-3</v>
      </c>
      <c r="J882" s="9">
        <f t="shared" si="94"/>
        <v>-2.1286257934726473E-2</v>
      </c>
      <c r="K882" s="10">
        <f t="shared" si="96"/>
        <v>8.2610425596206841E-4</v>
      </c>
      <c r="L882" s="7"/>
    </row>
    <row r="883" spans="1:12" x14ac:dyDescent="0.25">
      <c r="A883" s="1">
        <v>43283</v>
      </c>
      <c r="B883" s="3">
        <v>335.07</v>
      </c>
      <c r="C883" s="6">
        <v>2931.0207999999998</v>
      </c>
      <c r="D883" s="8">
        <f t="shared" si="92"/>
        <v>-2.2977110365942521E-2</v>
      </c>
      <c r="E883" s="8">
        <f t="shared" si="93"/>
        <v>3.1131194526072825E-3</v>
      </c>
      <c r="F883" s="8">
        <f t="shared" si="95"/>
        <v>-2.1286257934726473E-2</v>
      </c>
      <c r="G883" s="8">
        <f t="shared" si="97"/>
        <v>7.4557714988759578E-3</v>
      </c>
      <c r="H883" s="8">
        <f t="shared" si="97"/>
        <v>1.7927138191436105E-2</v>
      </c>
      <c r="I883" s="8">
        <f t="shared" si="91"/>
        <v>4.247453127310185E-3</v>
      </c>
      <c r="J883" s="9">
        <f t="shared" si="94"/>
        <v>-2.7224563493252706E-2</v>
      </c>
      <c r="K883" s="10">
        <f t="shared" si="96"/>
        <v>3.5263472906423566E-5</v>
      </c>
      <c r="L883" s="7"/>
    </row>
    <row r="884" spans="1:12" x14ac:dyDescent="0.25">
      <c r="A884" s="1">
        <v>43284</v>
      </c>
      <c r="B884" s="3">
        <v>310.86</v>
      </c>
      <c r="C884" s="6">
        <v>2916.5221999999999</v>
      </c>
      <c r="D884" s="8">
        <f t="shared" si="92"/>
        <v>-7.22535589578297E-2</v>
      </c>
      <c r="E884" s="8">
        <f t="shared" si="93"/>
        <v>-4.9466042683832256E-3</v>
      </c>
      <c r="F884" s="8">
        <f t="shared" si="95"/>
        <v>-2.7224563493252706E-2</v>
      </c>
      <c r="G884" s="8">
        <f t="shared" si="97"/>
        <v>-2.1286257934726473E-2</v>
      </c>
      <c r="H884" s="8">
        <f t="shared" si="97"/>
        <v>7.4557714988759578E-3</v>
      </c>
      <c r="I884" s="8">
        <f t="shared" si="91"/>
        <v>-5.9770563610446279E-3</v>
      </c>
      <c r="J884" s="9">
        <f t="shared" si="94"/>
        <v>-6.6276502596785067E-2</v>
      </c>
      <c r="K884" s="10">
        <f t="shared" si="96"/>
        <v>1.5250539477459997E-3</v>
      </c>
      <c r="L884" s="7"/>
    </row>
    <row r="885" spans="1:12" x14ac:dyDescent="0.25">
      <c r="A885" s="1">
        <v>43286</v>
      </c>
      <c r="B885" s="3">
        <v>309.16000000000003</v>
      </c>
      <c r="C885" s="6">
        <v>2942.3724999999999</v>
      </c>
      <c r="D885" s="8">
        <f t="shared" si="92"/>
        <v>-5.4686997362156653E-3</v>
      </c>
      <c r="E885" s="8">
        <f t="shared" si="93"/>
        <v>8.863399016815432E-3</v>
      </c>
      <c r="F885" s="8">
        <f t="shared" si="95"/>
        <v>-6.6276502596785067E-2</v>
      </c>
      <c r="G885" s="8">
        <f t="shared" si="97"/>
        <v>-2.7224563493252706E-2</v>
      </c>
      <c r="H885" s="8">
        <f t="shared" si="97"/>
        <v>-2.1286257934726473E-2</v>
      </c>
      <c r="I885" s="8">
        <f t="shared" si="91"/>
        <v>1.1542217811590639E-2</v>
      </c>
      <c r="J885" s="9">
        <f t="shared" si="94"/>
        <v>-1.7010917547806304E-2</v>
      </c>
      <c r="K885" s="10">
        <f t="shared" si="96"/>
        <v>2.4270978702181601E-3</v>
      </c>
      <c r="L885" s="7"/>
    </row>
    <row r="886" spans="1:12" x14ac:dyDescent="0.25">
      <c r="A886" s="1">
        <v>43287</v>
      </c>
      <c r="B886" s="3">
        <v>308.89999999999998</v>
      </c>
      <c r="C886" s="6">
        <v>2967.5373</v>
      </c>
      <c r="D886" s="8">
        <f t="shared" si="92"/>
        <v>-8.4098848492708544E-4</v>
      </c>
      <c r="E886" s="8">
        <f t="shared" si="93"/>
        <v>8.5525541038735664E-3</v>
      </c>
      <c r="F886" s="8">
        <f t="shared" si="95"/>
        <v>-1.7010917547806304E-2</v>
      </c>
      <c r="G886" s="8">
        <f t="shared" si="97"/>
        <v>-6.6276502596785067E-2</v>
      </c>
      <c r="H886" s="8">
        <f t="shared" si="97"/>
        <v>-2.7224563493252706E-2</v>
      </c>
      <c r="I886" s="8">
        <f t="shared" si="91"/>
        <v>1.1147882115752378E-2</v>
      </c>
      <c r="J886" s="9">
        <f t="shared" si="94"/>
        <v>-1.1988870600679463E-2</v>
      </c>
      <c r="K886" s="10">
        <f t="shared" si="96"/>
        <v>2.5220955539146024E-5</v>
      </c>
      <c r="L886" s="7"/>
    </row>
    <row r="887" spans="1:12" x14ac:dyDescent="0.25">
      <c r="A887" s="1">
        <v>43290</v>
      </c>
      <c r="B887" s="3">
        <v>318.51</v>
      </c>
      <c r="C887" s="6">
        <v>2994.5828999999999</v>
      </c>
      <c r="D887" s="8">
        <f t="shared" si="92"/>
        <v>3.1110391712528385E-2</v>
      </c>
      <c r="E887" s="8">
        <f t="shared" si="93"/>
        <v>9.1138197319373671E-3</v>
      </c>
      <c r="F887" s="8">
        <f t="shared" si="95"/>
        <v>-1.1988870600679463E-2</v>
      </c>
      <c r="G887" s="8">
        <f t="shared" si="97"/>
        <v>-1.7010917547806304E-2</v>
      </c>
      <c r="H887" s="8">
        <f t="shared" si="97"/>
        <v>-6.6276502596785067E-2</v>
      </c>
      <c r="I887" s="8">
        <f t="shared" si="91"/>
        <v>1.1859899790090288E-2</v>
      </c>
      <c r="J887" s="9">
        <f t="shared" si="94"/>
        <v>1.9250491922438096E-2</v>
      </c>
      <c r="K887" s="10">
        <f t="shared" si="96"/>
        <v>9.758977708507619E-4</v>
      </c>
      <c r="L887" s="7"/>
    </row>
    <row r="888" spans="1:12" x14ac:dyDescent="0.25">
      <c r="A888" s="1">
        <v>43291</v>
      </c>
      <c r="B888" s="3">
        <v>322.47000000000003</v>
      </c>
      <c r="C888" s="6">
        <v>3005.0488</v>
      </c>
      <c r="D888" s="8">
        <f t="shared" si="92"/>
        <v>1.2432890647075645E-2</v>
      </c>
      <c r="E888" s="8">
        <f t="shared" si="93"/>
        <v>3.4949441539922077E-3</v>
      </c>
      <c r="F888" s="8">
        <f t="shared" si="95"/>
        <v>1.9250491922438096E-2</v>
      </c>
      <c r="G888" s="8">
        <f t="shared" si="97"/>
        <v>-1.1988870600679463E-2</v>
      </c>
      <c r="H888" s="8">
        <f t="shared" si="97"/>
        <v>-1.7010917547806304E-2</v>
      </c>
      <c r="I888" s="8">
        <f t="shared" si="91"/>
        <v>4.7318332893783992E-3</v>
      </c>
      <c r="J888" s="9">
        <f t="shared" si="94"/>
        <v>7.7010573576972458E-3</v>
      </c>
      <c r="K888" s="10">
        <f t="shared" si="96"/>
        <v>1.3338943876523067E-4</v>
      </c>
      <c r="L888" s="7"/>
    </row>
    <row r="889" spans="1:12" x14ac:dyDescent="0.25">
      <c r="A889" s="1">
        <v>43292</v>
      </c>
      <c r="B889" s="3">
        <v>318.95999999999998</v>
      </c>
      <c r="C889" s="6">
        <v>2983.7318</v>
      </c>
      <c r="D889" s="8">
        <f t="shared" si="92"/>
        <v>-1.08847334635781E-2</v>
      </c>
      <c r="E889" s="8">
        <f t="shared" si="93"/>
        <v>-7.093728394693577E-3</v>
      </c>
      <c r="F889" s="8">
        <f t="shared" si="95"/>
        <v>7.7010573576972458E-3</v>
      </c>
      <c r="G889" s="8">
        <f t="shared" si="97"/>
        <v>1.9250491922438096E-2</v>
      </c>
      <c r="H889" s="8">
        <f t="shared" si="97"/>
        <v>-1.1988870600679463E-2</v>
      </c>
      <c r="I889" s="8">
        <f t="shared" si="91"/>
        <v>-8.7008831027679482E-3</v>
      </c>
      <c r="J889" s="9">
        <f t="shared" si="94"/>
        <v>-2.1838503608101519E-3</v>
      </c>
      <c r="K889" s="10">
        <f t="shared" si="96"/>
        <v>9.7711400603407123E-5</v>
      </c>
      <c r="L889" s="7"/>
    </row>
    <row r="890" spans="1:12" x14ac:dyDescent="0.25">
      <c r="A890" s="1">
        <v>43293</v>
      </c>
      <c r="B890" s="3">
        <v>316.70999999999998</v>
      </c>
      <c r="C890" s="6">
        <v>3010.1359000000002</v>
      </c>
      <c r="D890" s="8">
        <f t="shared" si="92"/>
        <v>-7.0541760722347968E-3</v>
      </c>
      <c r="E890" s="8">
        <f t="shared" si="93"/>
        <v>8.8493543555088205E-3</v>
      </c>
      <c r="F890" s="8">
        <f t="shared" si="95"/>
        <v>-2.1838503608101519E-3</v>
      </c>
      <c r="G890" s="8">
        <f t="shared" si="97"/>
        <v>7.7010573576972458E-3</v>
      </c>
      <c r="H890" s="8">
        <f t="shared" si="97"/>
        <v>1.9250491922438096E-2</v>
      </c>
      <c r="I890" s="8">
        <f t="shared" si="91"/>
        <v>1.1524400851883174E-2</v>
      </c>
      <c r="J890" s="9">
        <f t="shared" si="94"/>
        <v>-1.8578576924117969E-2</v>
      </c>
      <c r="K890" s="10">
        <f t="shared" si="96"/>
        <v>2.6878705908563091E-4</v>
      </c>
      <c r="L890" s="7"/>
    </row>
    <row r="891" spans="1:12" x14ac:dyDescent="0.25">
      <c r="A891" s="1">
        <v>43294</v>
      </c>
      <c r="B891" s="3">
        <v>318.87</v>
      </c>
      <c r="C891" s="6">
        <v>3013.3910000000001</v>
      </c>
      <c r="D891" s="8">
        <f t="shared" si="92"/>
        <v>6.8201193520887049E-3</v>
      </c>
      <c r="E891" s="8">
        <f t="shared" si="93"/>
        <v>1.0813797476718623E-3</v>
      </c>
      <c r="F891" s="8">
        <f t="shared" si="95"/>
        <v>-1.8578576924117969E-2</v>
      </c>
      <c r="G891" s="8">
        <f t="shared" si="97"/>
        <v>-2.1838503608101519E-3</v>
      </c>
      <c r="H891" s="8">
        <f t="shared" si="97"/>
        <v>7.7010573576972458E-3</v>
      </c>
      <c r="I891" s="8">
        <f t="shared" si="91"/>
        <v>1.6700022604923298E-3</v>
      </c>
      <c r="J891" s="9">
        <f t="shared" si="94"/>
        <v>5.1501170915963755E-3</v>
      </c>
      <c r="K891" s="10">
        <f t="shared" si="96"/>
        <v>5.6305091969139774E-4</v>
      </c>
      <c r="L891" s="7"/>
    </row>
    <row r="892" spans="1:12" x14ac:dyDescent="0.25">
      <c r="A892" s="1">
        <v>43297</v>
      </c>
      <c r="B892" s="3">
        <v>310.10000000000002</v>
      </c>
      <c r="C892" s="6">
        <v>3010.4351000000001</v>
      </c>
      <c r="D892" s="8">
        <f t="shared" si="92"/>
        <v>-2.7503371279831823E-2</v>
      </c>
      <c r="E892" s="8">
        <f t="shared" si="93"/>
        <v>-9.8092149342710044E-4</v>
      </c>
      <c r="F892" s="8">
        <f t="shared" si="95"/>
        <v>5.1501170915963755E-3</v>
      </c>
      <c r="G892" s="8">
        <f t="shared" si="97"/>
        <v>-1.8578576924117969E-2</v>
      </c>
      <c r="H892" s="8">
        <f t="shared" si="97"/>
        <v>-2.1838503608101519E-3</v>
      </c>
      <c r="I892" s="8">
        <f t="shared" si="91"/>
        <v>-9.4621875866573925E-4</v>
      </c>
      <c r="J892" s="9">
        <f t="shared" si="94"/>
        <v>-2.6557152521166083E-2</v>
      </c>
      <c r="K892" s="10">
        <f t="shared" si="96"/>
        <v>1.0053509462964098E-3</v>
      </c>
      <c r="L892" s="7"/>
    </row>
    <row r="893" spans="1:12" x14ac:dyDescent="0.25">
      <c r="A893" s="1">
        <v>43298</v>
      </c>
      <c r="B893" s="3">
        <v>322.69</v>
      </c>
      <c r="C893" s="6">
        <v>3022.4441000000002</v>
      </c>
      <c r="D893" s="8">
        <f t="shared" si="92"/>
        <v>4.0599806514027614E-2</v>
      </c>
      <c r="E893" s="8">
        <f t="shared" si="93"/>
        <v>3.9891243627871997E-3</v>
      </c>
      <c r="F893" s="8">
        <f t="shared" si="95"/>
        <v>-2.6557152521166083E-2</v>
      </c>
      <c r="G893" s="8">
        <f t="shared" si="97"/>
        <v>5.1501170915963755E-3</v>
      </c>
      <c r="H893" s="8">
        <f t="shared" si="97"/>
        <v>-1.8578576924117969E-2</v>
      </c>
      <c r="I893" s="8">
        <f t="shared" si="91"/>
        <v>5.3587468671505902E-3</v>
      </c>
      <c r="J893" s="9">
        <f t="shared" si="94"/>
        <v>3.5241059646877022E-2</v>
      </c>
      <c r="K893" s="10">
        <f t="shared" si="96"/>
        <v>3.8190190271664708E-3</v>
      </c>
      <c r="L893" s="7"/>
    </row>
    <row r="894" spans="1:12" x14ac:dyDescent="0.25">
      <c r="A894" s="1">
        <v>43299</v>
      </c>
      <c r="B894" s="3">
        <v>323.85000000000002</v>
      </c>
      <c r="C894" s="6">
        <v>3028.9740999999999</v>
      </c>
      <c r="D894" s="8">
        <f t="shared" si="92"/>
        <v>3.5947813691159514E-3</v>
      </c>
      <c r="E894" s="8">
        <f t="shared" si="93"/>
        <v>2.1605031504139394E-3</v>
      </c>
      <c r="F894" s="8">
        <f t="shared" si="95"/>
        <v>3.5241059646877022E-2</v>
      </c>
      <c r="G894" s="8">
        <f t="shared" si="97"/>
        <v>-2.6557152521166083E-2</v>
      </c>
      <c r="H894" s="8">
        <f t="shared" si="97"/>
        <v>5.1501170915963755E-3</v>
      </c>
      <c r="I894" s="8">
        <f t="shared" si="91"/>
        <v>3.0389707080964029E-3</v>
      </c>
      <c r="J894" s="9">
        <f t="shared" si="94"/>
        <v>5.5581066101954846E-4</v>
      </c>
      <c r="K894" s="10">
        <f t="shared" si="96"/>
        <v>1.203066497210927E-3</v>
      </c>
      <c r="L894" s="7"/>
    </row>
    <row r="895" spans="1:12" x14ac:dyDescent="0.25">
      <c r="A895" s="1">
        <v>43300</v>
      </c>
      <c r="B895" s="3">
        <v>320.23</v>
      </c>
      <c r="C895" s="6">
        <v>3017.3126000000002</v>
      </c>
      <c r="D895" s="8">
        <f t="shared" si="92"/>
        <v>-1.1178014512891798E-2</v>
      </c>
      <c r="E895" s="8">
        <f t="shared" si="93"/>
        <v>-3.8499833986694876E-3</v>
      </c>
      <c r="F895" s="8">
        <f t="shared" si="95"/>
        <v>5.5581066101954846E-4</v>
      </c>
      <c r="G895" s="8">
        <f t="shared" si="97"/>
        <v>3.5241059646877022E-2</v>
      </c>
      <c r="H895" s="8">
        <f t="shared" si="97"/>
        <v>-2.6557152521166083E-2</v>
      </c>
      <c r="I895" s="8">
        <f t="shared" si="91"/>
        <v>-4.5858907484672704E-3</v>
      </c>
      <c r="J895" s="9">
        <f t="shared" si="94"/>
        <v>-6.5921237644245281E-3</v>
      </c>
      <c r="K895" s="10">
        <f t="shared" si="96"/>
        <v>5.1092966550448542E-5</v>
      </c>
      <c r="L895" s="7"/>
    </row>
    <row r="896" spans="1:12" x14ac:dyDescent="0.25">
      <c r="A896" s="1">
        <v>43301</v>
      </c>
      <c r="B896" s="3">
        <v>313.58</v>
      </c>
      <c r="C896" s="6">
        <v>3014.5799000000002</v>
      </c>
      <c r="D896" s="8">
        <f t="shared" si="92"/>
        <v>-2.0766324204478104E-2</v>
      </c>
      <c r="E896" s="8">
        <f t="shared" si="93"/>
        <v>-9.0567347910852636E-4</v>
      </c>
      <c r="F896" s="8">
        <f t="shared" si="95"/>
        <v>-6.5921237644245281E-3</v>
      </c>
      <c r="G896" s="8">
        <f t="shared" si="97"/>
        <v>5.5581066101954846E-4</v>
      </c>
      <c r="H896" s="8">
        <f t="shared" si="97"/>
        <v>3.5241059646877022E-2</v>
      </c>
      <c r="I896" s="8">
        <f t="shared" si="91"/>
        <v>-8.507596507590522E-4</v>
      </c>
      <c r="J896" s="9">
        <f t="shared" si="94"/>
        <v>-1.991556455371905E-2</v>
      </c>
      <c r="K896" s="10">
        <f t="shared" si="96"/>
        <v>1.7751407446583702E-4</v>
      </c>
      <c r="L896" s="7"/>
    </row>
    <row r="897" spans="1:12" x14ac:dyDescent="0.25">
      <c r="A897" s="1">
        <v>43304</v>
      </c>
      <c r="B897" s="3">
        <v>303.2</v>
      </c>
      <c r="C897" s="6">
        <v>3020.1210000000001</v>
      </c>
      <c r="D897" s="8">
        <f t="shared" si="92"/>
        <v>-3.3101600867402214E-2</v>
      </c>
      <c r="E897" s="8">
        <f t="shared" si="93"/>
        <v>1.838100227497641E-3</v>
      </c>
      <c r="F897" s="8">
        <f t="shared" si="95"/>
        <v>-1.991556455371905E-2</v>
      </c>
      <c r="G897" s="8">
        <f t="shared" si="97"/>
        <v>-6.5921237644245281E-3</v>
      </c>
      <c r="H897" s="8">
        <f t="shared" si="97"/>
        <v>5.5581066101954846E-4</v>
      </c>
      <c r="I897" s="8">
        <f t="shared" si="91"/>
        <v>2.6299726011456718E-3</v>
      </c>
      <c r="J897" s="9">
        <f t="shared" si="94"/>
        <v>-3.5731573468547884E-2</v>
      </c>
      <c r="K897" s="10">
        <f t="shared" si="96"/>
        <v>2.5014613799394513E-4</v>
      </c>
      <c r="L897" s="7"/>
    </row>
    <row r="898" spans="1:12" x14ac:dyDescent="0.25">
      <c r="A898" s="1">
        <v>43305</v>
      </c>
      <c r="B898" s="3">
        <v>297.43</v>
      </c>
      <c r="C898" s="6">
        <v>3034.7100999999998</v>
      </c>
      <c r="D898" s="8">
        <f t="shared" si="92"/>
        <v>-1.9030343007915507E-2</v>
      </c>
      <c r="E898" s="8">
        <f t="shared" si="93"/>
        <v>4.8306342692892024E-3</v>
      </c>
      <c r="F898" s="8">
        <f t="shared" si="95"/>
        <v>-3.5731573468547884E-2</v>
      </c>
      <c r="G898" s="8">
        <f t="shared" si="97"/>
        <v>-1.991556455371905E-2</v>
      </c>
      <c r="H898" s="8">
        <f t="shared" si="97"/>
        <v>-6.5921237644245281E-3</v>
      </c>
      <c r="I898" s="8">
        <f t="shared" si="91"/>
        <v>6.4262804851040476E-3</v>
      </c>
      <c r="J898" s="9">
        <f t="shared" si="94"/>
        <v>-2.5456623493019553E-2</v>
      </c>
      <c r="K898" s="10">
        <f t="shared" si="96"/>
        <v>1.0557459699960964E-4</v>
      </c>
      <c r="L898" s="7"/>
    </row>
    <row r="899" spans="1:12" x14ac:dyDescent="0.25">
      <c r="A899" s="1">
        <v>43306</v>
      </c>
      <c r="B899" s="3">
        <v>308.74</v>
      </c>
      <c r="C899" s="6">
        <v>3062.3593000000001</v>
      </c>
      <c r="D899" s="8">
        <f t="shared" si="92"/>
        <v>3.802575395891461E-2</v>
      </c>
      <c r="E899" s="8">
        <f t="shared" si="93"/>
        <v>9.1109855929896177E-3</v>
      </c>
      <c r="F899" s="8">
        <f t="shared" si="95"/>
        <v>-2.5456623493019553E-2</v>
      </c>
      <c r="G899" s="8">
        <f t="shared" si="97"/>
        <v>-3.5731573468547884E-2</v>
      </c>
      <c r="H899" s="8">
        <f t="shared" si="97"/>
        <v>-1.991556455371905E-2</v>
      </c>
      <c r="I899" s="8">
        <f t="shared" ref="I899:I962" si="98">E$1263+D$1263*E899</f>
        <v>1.1856304421121608E-2</v>
      </c>
      <c r="J899" s="9">
        <f t="shared" si="94"/>
        <v>2.6169449537793002E-2</v>
      </c>
      <c r="K899" s="10">
        <f t="shared" si="96"/>
        <v>2.6652514165827913E-3</v>
      </c>
      <c r="L899" s="7"/>
    </row>
    <row r="900" spans="1:12" x14ac:dyDescent="0.25">
      <c r="A900" s="1">
        <v>43307</v>
      </c>
      <c r="B900" s="3">
        <v>306.64999999999998</v>
      </c>
      <c r="C900" s="6">
        <v>3053.0735</v>
      </c>
      <c r="D900" s="8">
        <f t="shared" ref="D900:D963" si="99">B900/B899-1</f>
        <v>-6.7694500226729293E-3</v>
      </c>
      <c r="E900" s="8">
        <f t="shared" ref="E900:E963" si="100">C900/C899-1</f>
        <v>-3.032237268827398E-3</v>
      </c>
      <c r="F900" s="8">
        <f t="shared" si="95"/>
        <v>2.6169449537793002E-2</v>
      </c>
      <c r="G900" s="8">
        <f t="shared" si="97"/>
        <v>-2.5456623493019553E-2</v>
      </c>
      <c r="H900" s="8">
        <f t="shared" si="97"/>
        <v>-3.5731573468547884E-2</v>
      </c>
      <c r="I900" s="8">
        <f t="shared" si="98"/>
        <v>-3.5485036923997544E-3</v>
      </c>
      <c r="J900" s="9">
        <f t="shared" ref="J900:J963" si="101">D900-I900</f>
        <v>-3.2209463302731748E-3</v>
      </c>
      <c r="K900" s="10">
        <f t="shared" si="96"/>
        <v>8.637953692816415E-4</v>
      </c>
      <c r="L900" s="7"/>
    </row>
    <row r="901" spans="1:12" x14ac:dyDescent="0.25">
      <c r="A901" s="1">
        <v>43308</v>
      </c>
      <c r="B901" s="3">
        <v>297.18</v>
      </c>
      <c r="C901" s="6">
        <v>3033.0457000000001</v>
      </c>
      <c r="D901" s="8">
        <f t="shared" si="99"/>
        <v>-3.0882113158323676E-2</v>
      </c>
      <c r="E901" s="8">
        <f t="shared" si="100"/>
        <v>-6.5598813785517907E-3</v>
      </c>
      <c r="F901" s="8">
        <f t="shared" ref="F901:F964" si="102">J900</f>
        <v>-3.2209463302731748E-3</v>
      </c>
      <c r="G901" s="8">
        <f t="shared" si="97"/>
        <v>2.6169449537793002E-2</v>
      </c>
      <c r="H901" s="8">
        <f t="shared" si="97"/>
        <v>-2.5456623493019553E-2</v>
      </c>
      <c r="I901" s="8">
        <f t="shared" si="98"/>
        <v>-8.0236484889242878E-3</v>
      </c>
      <c r="J901" s="9">
        <f t="shared" si="101"/>
        <v>-2.2858464669399389E-2</v>
      </c>
      <c r="K901" s="10">
        <f t="shared" ref="K901:K964" si="103">(J901-J900)^2</f>
        <v>3.8563212651951834E-4</v>
      </c>
      <c r="L901" s="7"/>
    </row>
    <row r="902" spans="1:12" x14ac:dyDescent="0.25">
      <c r="A902" s="1">
        <v>43311</v>
      </c>
      <c r="B902" s="3">
        <v>290.17</v>
      </c>
      <c r="C902" s="6">
        <v>3015.8382999999999</v>
      </c>
      <c r="D902" s="8">
        <f t="shared" si="99"/>
        <v>-2.358839760414555E-2</v>
      </c>
      <c r="E902" s="8">
        <f t="shared" si="100"/>
        <v>-5.6733071974485183E-3</v>
      </c>
      <c r="F902" s="8">
        <f t="shared" si="102"/>
        <v>-2.2858464669399389E-2</v>
      </c>
      <c r="G902" s="8">
        <f t="shared" ref="G902:H965" si="104">F901</f>
        <v>-3.2209463302731748E-3</v>
      </c>
      <c r="H902" s="8">
        <f t="shared" si="104"/>
        <v>2.6169449537793002E-2</v>
      </c>
      <c r="I902" s="8">
        <f t="shared" si="98"/>
        <v>-6.8989466454587667E-3</v>
      </c>
      <c r="J902" s="9">
        <f t="shared" si="101"/>
        <v>-1.6689450958686784E-2</v>
      </c>
      <c r="K902" s="10">
        <f t="shared" si="103"/>
        <v>3.8056730162960093E-5</v>
      </c>
      <c r="L902" s="7"/>
    </row>
    <row r="903" spans="1:12" x14ac:dyDescent="0.25">
      <c r="A903" s="1">
        <v>43312</v>
      </c>
      <c r="B903" s="3">
        <v>298.14</v>
      </c>
      <c r="C903" s="6">
        <v>3030.6651999999999</v>
      </c>
      <c r="D903" s="8">
        <f t="shared" si="99"/>
        <v>2.7466657476651557E-2</v>
      </c>
      <c r="E903" s="8">
        <f t="shared" si="100"/>
        <v>4.9163444870370387E-3</v>
      </c>
      <c r="F903" s="8">
        <f t="shared" si="102"/>
        <v>-1.6689450958686784E-2</v>
      </c>
      <c r="G903" s="8">
        <f t="shared" si="104"/>
        <v>-2.2858464669399389E-2</v>
      </c>
      <c r="H903" s="8">
        <f t="shared" si="104"/>
        <v>-3.2209463302731748E-3</v>
      </c>
      <c r="I903" s="8">
        <f t="shared" si="98"/>
        <v>6.535011871557082E-3</v>
      </c>
      <c r="J903" s="9">
        <f t="shared" si="101"/>
        <v>2.0931645605094473E-2</v>
      </c>
      <c r="K903" s="10">
        <f t="shared" si="103"/>
        <v>1.4153469066613539E-3</v>
      </c>
      <c r="L903" s="7"/>
    </row>
    <row r="904" spans="1:12" x14ac:dyDescent="0.25">
      <c r="A904" s="1">
        <v>43313</v>
      </c>
      <c r="B904" s="3">
        <v>300.83999999999997</v>
      </c>
      <c r="C904" s="6">
        <v>3027.5120999999999</v>
      </c>
      <c r="D904" s="8">
        <f t="shared" si="99"/>
        <v>9.0561481183335513E-3</v>
      </c>
      <c r="E904" s="8">
        <f t="shared" si="100"/>
        <v>-1.0403986557142586E-3</v>
      </c>
      <c r="F904" s="8">
        <f t="shared" si="102"/>
        <v>2.0931645605094473E-2</v>
      </c>
      <c r="G904" s="8">
        <f t="shared" si="104"/>
        <v>-1.6689450958686784E-2</v>
      </c>
      <c r="H904" s="8">
        <f t="shared" si="104"/>
        <v>-2.2858464669399389E-2</v>
      </c>
      <c r="I904" s="8">
        <f t="shared" si="98"/>
        <v>-1.021671073310432E-3</v>
      </c>
      <c r="J904" s="9">
        <f t="shared" si="101"/>
        <v>1.0077819191643984E-2</v>
      </c>
      <c r="K904" s="10">
        <f t="shared" si="103"/>
        <v>1.1780554781331552E-4</v>
      </c>
      <c r="L904" s="7"/>
    </row>
    <row r="905" spans="1:12" x14ac:dyDescent="0.25">
      <c r="A905" s="1">
        <v>43314</v>
      </c>
      <c r="B905" s="3">
        <v>349.54</v>
      </c>
      <c r="C905" s="6">
        <v>3042.7483999999999</v>
      </c>
      <c r="D905" s="8">
        <f t="shared" si="99"/>
        <v>0.16188006913974218</v>
      </c>
      <c r="E905" s="8">
        <f t="shared" si="100"/>
        <v>5.032614072789432E-3</v>
      </c>
      <c r="F905" s="8">
        <f t="shared" si="102"/>
        <v>1.0077819191643984E-2</v>
      </c>
      <c r="G905" s="8">
        <f t="shared" si="104"/>
        <v>2.0931645605094473E-2</v>
      </c>
      <c r="H905" s="8">
        <f t="shared" si="104"/>
        <v>-1.6689450958686784E-2</v>
      </c>
      <c r="I905" s="8">
        <f t="shared" si="98"/>
        <v>6.6825106598389136E-3</v>
      </c>
      <c r="J905" s="9">
        <f t="shared" si="101"/>
        <v>0.15519755847990327</v>
      </c>
      <c r="K905" s="10">
        <f t="shared" si="103"/>
        <v>2.1059738731092341E-2</v>
      </c>
      <c r="L905" s="7"/>
    </row>
    <row r="906" spans="1:12" x14ac:dyDescent="0.25">
      <c r="A906" s="1">
        <v>43315</v>
      </c>
      <c r="B906" s="3">
        <v>348.17</v>
      </c>
      <c r="C906" s="6">
        <v>3057.2840999999999</v>
      </c>
      <c r="D906" s="8">
        <f t="shared" si="99"/>
        <v>-3.9194369743090762E-3</v>
      </c>
      <c r="E906" s="8">
        <f t="shared" si="100"/>
        <v>4.7771613321692108E-3</v>
      </c>
      <c r="F906" s="8">
        <f t="shared" si="102"/>
        <v>0.15519755847990327</v>
      </c>
      <c r="G906" s="8">
        <f t="shared" si="104"/>
        <v>1.0077819191643984E-2</v>
      </c>
      <c r="H906" s="8">
        <f t="shared" si="104"/>
        <v>2.0931645605094473E-2</v>
      </c>
      <c r="I906" s="8">
        <f t="shared" si="98"/>
        <v>6.3584450887703425E-3</v>
      </c>
      <c r="J906" s="9">
        <f t="shared" si="101"/>
        <v>-1.0277882063079419E-2</v>
      </c>
      <c r="K906" s="10">
        <f t="shared" si="103"/>
        <v>2.7382121422894198E-2</v>
      </c>
      <c r="L906" s="7"/>
    </row>
    <row r="907" spans="1:12" x14ac:dyDescent="0.25">
      <c r="A907" s="1">
        <v>43318</v>
      </c>
      <c r="B907" s="3">
        <v>341.99</v>
      </c>
      <c r="C907" s="6">
        <v>3068.3987999999999</v>
      </c>
      <c r="D907" s="8">
        <f t="shared" si="99"/>
        <v>-1.7749949737197346E-2</v>
      </c>
      <c r="E907" s="8">
        <f t="shared" si="100"/>
        <v>3.635481570064103E-3</v>
      </c>
      <c r="F907" s="8">
        <f t="shared" si="102"/>
        <v>-1.0277882063079419E-2</v>
      </c>
      <c r="G907" s="8">
        <f t="shared" si="104"/>
        <v>0.15519755847990327</v>
      </c>
      <c r="H907" s="8">
        <f t="shared" si="104"/>
        <v>1.0077819191643984E-2</v>
      </c>
      <c r="I907" s="8">
        <f t="shared" si="98"/>
        <v>4.9101180785149886E-3</v>
      </c>
      <c r="J907" s="9">
        <f t="shared" si="101"/>
        <v>-2.2660067815712333E-2</v>
      </c>
      <c r="K907" s="10">
        <f t="shared" si="103"/>
        <v>1.5331852401270554E-4</v>
      </c>
      <c r="L907" s="7"/>
    </row>
    <row r="908" spans="1:12" x14ac:dyDescent="0.25">
      <c r="A908" s="1">
        <v>43319</v>
      </c>
      <c r="B908" s="3">
        <v>379.57</v>
      </c>
      <c r="C908" s="6">
        <v>3077.0889000000002</v>
      </c>
      <c r="D908" s="8">
        <f t="shared" si="99"/>
        <v>0.10988625398403462</v>
      </c>
      <c r="E908" s="8">
        <f t="shared" si="100"/>
        <v>2.8321286007544355E-3</v>
      </c>
      <c r="F908" s="8">
        <f t="shared" si="102"/>
        <v>-2.2660067815712333E-2</v>
      </c>
      <c r="G908" s="8">
        <f t="shared" si="104"/>
        <v>-1.0277882063079419E-2</v>
      </c>
      <c r="H908" s="8">
        <f t="shared" si="104"/>
        <v>0.15519755847990327</v>
      </c>
      <c r="I908" s="8">
        <f t="shared" si="98"/>
        <v>3.8909900858503394E-3</v>
      </c>
      <c r="J908" s="9">
        <f t="shared" si="101"/>
        <v>0.10599526389818428</v>
      </c>
      <c r="K908" s="10">
        <f t="shared" si="103"/>
        <v>1.6552194378412773E-2</v>
      </c>
      <c r="L908" s="7"/>
    </row>
    <row r="909" spans="1:12" x14ac:dyDescent="0.25">
      <c r="A909" s="1">
        <v>43320</v>
      </c>
      <c r="B909" s="3">
        <v>370.34</v>
      </c>
      <c r="C909" s="6">
        <v>3076.3706000000002</v>
      </c>
      <c r="D909" s="8">
        <f t="shared" si="99"/>
        <v>-2.4316990278473005E-2</v>
      </c>
      <c r="E909" s="8">
        <f t="shared" si="100"/>
        <v>-2.3343491960858831E-4</v>
      </c>
      <c r="F909" s="8">
        <f t="shared" si="102"/>
        <v>0.10599526389818428</v>
      </c>
      <c r="G909" s="8">
        <f t="shared" si="104"/>
        <v>-2.2660067815712333E-2</v>
      </c>
      <c r="H909" s="8">
        <f t="shared" si="104"/>
        <v>-1.0277882063079419E-2</v>
      </c>
      <c r="I909" s="8">
        <f t="shared" si="98"/>
        <v>2.0375130127583941E-6</v>
      </c>
      <c r="J909" s="9">
        <f t="shared" si="101"/>
        <v>-2.4319027791485762E-2</v>
      </c>
      <c r="K909" s="10">
        <f t="shared" si="103"/>
        <v>1.6981814618580407E-2</v>
      </c>
      <c r="L909" s="7"/>
    </row>
    <row r="910" spans="1:12" x14ac:dyDescent="0.25">
      <c r="A910" s="1">
        <v>43321</v>
      </c>
      <c r="B910" s="3">
        <v>352.45</v>
      </c>
      <c r="C910" s="6">
        <v>3072.7327</v>
      </c>
      <c r="D910" s="8">
        <f t="shared" si="99"/>
        <v>-4.830696117081601E-2</v>
      </c>
      <c r="E910" s="8">
        <f t="shared" si="100"/>
        <v>-1.1825298291435749E-3</v>
      </c>
      <c r="F910" s="8">
        <f t="shared" si="102"/>
        <v>-2.4319027791485762E-2</v>
      </c>
      <c r="G910" s="8">
        <f t="shared" si="104"/>
        <v>0.10599526389818428</v>
      </c>
      <c r="H910" s="8">
        <f t="shared" si="104"/>
        <v>-2.2660067815712333E-2</v>
      </c>
      <c r="I910" s="8">
        <f t="shared" si="98"/>
        <v>-1.2019776919522497E-3</v>
      </c>
      <c r="J910" s="9">
        <f t="shared" si="101"/>
        <v>-4.7104983478863757E-2</v>
      </c>
      <c r="K910" s="10">
        <f t="shared" si="103"/>
        <v>5.1919977658715355E-4</v>
      </c>
      <c r="L910" s="7"/>
    </row>
    <row r="911" spans="1:12" x14ac:dyDescent="0.25">
      <c r="A911" s="1">
        <v>43322</v>
      </c>
      <c r="B911" s="3">
        <v>355.49</v>
      </c>
      <c r="C911" s="6">
        <v>3051.7945</v>
      </c>
      <c r="D911" s="8">
        <f t="shared" si="99"/>
        <v>8.6253369272237812E-3</v>
      </c>
      <c r="E911" s="8">
        <f t="shared" si="100"/>
        <v>-6.8141950648684668E-3</v>
      </c>
      <c r="F911" s="8">
        <f t="shared" si="102"/>
        <v>-4.7104983478863757E-2</v>
      </c>
      <c r="G911" s="8">
        <f t="shared" si="104"/>
        <v>-2.4319027791485762E-2</v>
      </c>
      <c r="H911" s="8">
        <f t="shared" si="104"/>
        <v>0.10599526389818428</v>
      </c>
      <c r="I911" s="8">
        <f t="shared" si="98"/>
        <v>-8.3462690636210823E-3</v>
      </c>
      <c r="J911" s="9">
        <f t="shared" si="101"/>
        <v>1.6971605990844865E-2</v>
      </c>
      <c r="K911" s="10">
        <f t="shared" si="103"/>
        <v>4.1058093180695743E-3</v>
      </c>
      <c r="L911" s="7"/>
    </row>
    <row r="912" spans="1:12" x14ac:dyDescent="0.25">
      <c r="A912" s="1">
        <v>43325</v>
      </c>
      <c r="B912" s="3">
        <v>356.41</v>
      </c>
      <c r="C912" s="6">
        <v>3039.6237000000001</v>
      </c>
      <c r="D912" s="8">
        <f t="shared" si="99"/>
        <v>2.5879771582886235E-3</v>
      </c>
      <c r="E912" s="8">
        <f t="shared" si="100"/>
        <v>-3.9880798002617235E-3</v>
      </c>
      <c r="F912" s="8">
        <f t="shared" si="102"/>
        <v>1.6971605990844865E-2</v>
      </c>
      <c r="G912" s="8">
        <f t="shared" si="104"/>
        <v>-4.7104983478863757E-2</v>
      </c>
      <c r="H912" s="8">
        <f t="shared" si="104"/>
        <v>-2.4319027791485762E-2</v>
      </c>
      <c r="I912" s="8">
        <f t="shared" si="98"/>
        <v>-4.761078883602745E-3</v>
      </c>
      <c r="J912" s="9">
        <f t="shared" si="101"/>
        <v>7.3490560418913685E-3</v>
      </c>
      <c r="K912" s="10">
        <f t="shared" si="103"/>
        <v>9.2593467520104945E-5</v>
      </c>
      <c r="L912" s="7"/>
    </row>
    <row r="913" spans="1:12" x14ac:dyDescent="0.25">
      <c r="A913" s="1">
        <v>43326</v>
      </c>
      <c r="B913" s="3">
        <v>347.64</v>
      </c>
      <c r="C913" s="6">
        <v>3059.3146000000002</v>
      </c>
      <c r="D913" s="8">
        <f t="shared" si="99"/>
        <v>-2.4606492522656565E-2</v>
      </c>
      <c r="E913" s="8">
        <f t="shared" si="100"/>
        <v>6.4780716112984305E-3</v>
      </c>
      <c r="F913" s="8">
        <f t="shared" si="102"/>
        <v>7.3490560418913685E-3</v>
      </c>
      <c r="G913" s="8">
        <f t="shared" si="104"/>
        <v>1.6971605990844865E-2</v>
      </c>
      <c r="H913" s="8">
        <f t="shared" si="104"/>
        <v>-4.7104983478863757E-2</v>
      </c>
      <c r="I913" s="8">
        <f t="shared" si="98"/>
        <v>8.5162080456449556E-3</v>
      </c>
      <c r="J913" s="9">
        <f t="shared" si="101"/>
        <v>-3.3122700568301522E-2</v>
      </c>
      <c r="K913" s="10">
        <f t="shared" si="103"/>
        <v>1.6379630831146923E-3</v>
      </c>
      <c r="L913" s="7"/>
    </row>
    <row r="914" spans="1:12" x14ac:dyDescent="0.25">
      <c r="A914" s="1">
        <v>43327</v>
      </c>
      <c r="B914" s="3">
        <v>338.69</v>
      </c>
      <c r="C914" s="6">
        <v>3036.6113</v>
      </c>
      <c r="D914" s="8">
        <f t="shared" si="99"/>
        <v>-2.574502358761932E-2</v>
      </c>
      <c r="E914" s="8">
        <f t="shared" si="100"/>
        <v>-7.4210413012117948E-3</v>
      </c>
      <c r="F914" s="8">
        <f t="shared" si="102"/>
        <v>-3.3122700568301522E-2</v>
      </c>
      <c r="G914" s="8">
        <f t="shared" si="104"/>
        <v>7.3490560418913685E-3</v>
      </c>
      <c r="H914" s="8">
        <f t="shared" si="104"/>
        <v>1.6971605990844865E-2</v>
      </c>
      <c r="I914" s="8">
        <f t="shared" si="98"/>
        <v>-9.116109980786196E-3</v>
      </c>
      <c r="J914" s="9">
        <f t="shared" si="101"/>
        <v>-1.6628913606833124E-2</v>
      </c>
      <c r="K914" s="10">
        <f t="shared" si="103"/>
        <v>2.7204500833030493E-4</v>
      </c>
      <c r="L914" s="7"/>
    </row>
    <row r="915" spans="1:12" x14ac:dyDescent="0.25">
      <c r="A915" s="1">
        <v>43328</v>
      </c>
      <c r="B915" s="3">
        <v>335.45</v>
      </c>
      <c r="C915" s="6">
        <v>3061.5762</v>
      </c>
      <c r="D915" s="8">
        <f t="shared" si="99"/>
        <v>-9.5662700404499645E-3</v>
      </c>
      <c r="E915" s="8">
        <f t="shared" si="100"/>
        <v>8.2213024762174403E-3</v>
      </c>
      <c r="F915" s="8">
        <f t="shared" si="102"/>
        <v>-1.6628913606833124E-2</v>
      </c>
      <c r="G915" s="8">
        <f t="shared" si="104"/>
        <v>-3.3122700568301522E-2</v>
      </c>
      <c r="H915" s="8">
        <f t="shared" si="104"/>
        <v>7.3490560418913685E-3</v>
      </c>
      <c r="I915" s="8">
        <f t="shared" si="98"/>
        <v>1.0727658603477096E-2</v>
      </c>
      <c r="J915" s="9">
        <f t="shared" si="101"/>
        <v>-2.029392864392706E-2</v>
      </c>
      <c r="K915" s="10">
        <f t="shared" si="103"/>
        <v>1.3432335222124666E-5</v>
      </c>
      <c r="L915" s="7"/>
    </row>
    <row r="916" spans="1:12" x14ac:dyDescent="0.25">
      <c r="A916" s="1">
        <v>43329</v>
      </c>
      <c r="B916" s="3">
        <v>305.5</v>
      </c>
      <c r="C916" s="6">
        <v>3071.9996999999998</v>
      </c>
      <c r="D916" s="8">
        <f t="shared" si="99"/>
        <v>-8.9283052615889091E-2</v>
      </c>
      <c r="E916" s="8">
        <f t="shared" si="100"/>
        <v>3.4046188365326469E-3</v>
      </c>
      <c r="F916" s="8">
        <f t="shared" si="102"/>
        <v>-2.029392864392706E-2</v>
      </c>
      <c r="G916" s="8">
        <f t="shared" si="104"/>
        <v>-1.6628913606833124E-2</v>
      </c>
      <c r="H916" s="8">
        <f t="shared" si="104"/>
        <v>-3.3122700568301522E-2</v>
      </c>
      <c r="I916" s="8">
        <f t="shared" si="98"/>
        <v>4.6172472195111754E-3</v>
      </c>
      <c r="J916" s="9">
        <f t="shared" si="101"/>
        <v>-9.3900299835400269E-2</v>
      </c>
      <c r="K916" s="10">
        <f t="shared" si="103"/>
        <v>5.4178978799769364E-3</v>
      </c>
      <c r="L916" s="7"/>
    </row>
    <row r="917" spans="1:12" x14ac:dyDescent="0.25">
      <c r="A917" s="1">
        <v>43332</v>
      </c>
      <c r="B917" s="3">
        <v>308.44</v>
      </c>
      <c r="C917" s="6">
        <v>3079.5722000000001</v>
      </c>
      <c r="D917" s="8">
        <f t="shared" si="99"/>
        <v>9.623567921440257E-3</v>
      </c>
      <c r="E917" s="8">
        <f t="shared" si="100"/>
        <v>2.4650067511400309E-3</v>
      </c>
      <c r="F917" s="8">
        <f t="shared" si="102"/>
        <v>-9.3900299835400269E-2</v>
      </c>
      <c r="G917" s="8">
        <f t="shared" si="104"/>
        <v>-2.029392864392706E-2</v>
      </c>
      <c r="H917" s="8">
        <f t="shared" si="104"/>
        <v>-1.6628913606833124E-2</v>
      </c>
      <c r="I917" s="8">
        <f t="shared" si="98"/>
        <v>3.4252618593369447E-3</v>
      </c>
      <c r="J917" s="9">
        <f t="shared" si="101"/>
        <v>6.1983060621033127E-3</v>
      </c>
      <c r="K917" s="10">
        <f t="shared" si="103"/>
        <v>1.0019730902623739E-2</v>
      </c>
      <c r="L917" s="7"/>
    </row>
    <row r="918" spans="1:12" x14ac:dyDescent="0.25">
      <c r="A918" s="1">
        <v>43333</v>
      </c>
      <c r="B918" s="3">
        <v>321.89999999999998</v>
      </c>
      <c r="C918" s="6">
        <v>3086.0590000000002</v>
      </c>
      <c r="D918" s="8">
        <f t="shared" si="99"/>
        <v>4.3638957333679063E-2</v>
      </c>
      <c r="E918" s="8">
        <f t="shared" si="100"/>
        <v>2.1063964663663448E-3</v>
      </c>
      <c r="F918" s="8">
        <f t="shared" si="102"/>
        <v>6.1983060621033127E-3</v>
      </c>
      <c r="G918" s="8">
        <f t="shared" si="104"/>
        <v>-9.3900299835400269E-2</v>
      </c>
      <c r="H918" s="8">
        <f t="shared" si="104"/>
        <v>-2.029392864392706E-2</v>
      </c>
      <c r="I918" s="8">
        <f t="shared" si="98"/>
        <v>2.9703313448155907E-3</v>
      </c>
      <c r="J918" s="9">
        <f t="shared" si="101"/>
        <v>4.066862598886347E-2</v>
      </c>
      <c r="K918" s="10">
        <f t="shared" si="103"/>
        <v>1.1882029558531982E-3</v>
      </c>
      <c r="L918" s="7"/>
    </row>
    <row r="919" spans="1:12" x14ac:dyDescent="0.25">
      <c r="A919" s="1">
        <v>43334</v>
      </c>
      <c r="B919" s="3">
        <v>321.64</v>
      </c>
      <c r="C919" s="6">
        <v>3084.9114</v>
      </c>
      <c r="D919" s="8">
        <f t="shared" si="99"/>
        <v>-8.0770425598009066E-4</v>
      </c>
      <c r="E919" s="8">
        <f t="shared" si="100"/>
        <v>-3.7186586516990694E-4</v>
      </c>
      <c r="F919" s="8">
        <f t="shared" si="102"/>
        <v>4.066862598886347E-2</v>
      </c>
      <c r="G919" s="8">
        <f t="shared" si="104"/>
        <v>6.1983060621033127E-3</v>
      </c>
      <c r="H919" s="8">
        <f t="shared" si="104"/>
        <v>-9.3900299835400269E-2</v>
      </c>
      <c r="I919" s="8">
        <f t="shared" si="98"/>
        <v>-1.7357502227643951E-4</v>
      </c>
      <c r="J919" s="9">
        <f t="shared" si="101"/>
        <v>-6.3412923370365114E-4</v>
      </c>
      <c r="K919" s="10">
        <f t="shared" si="103"/>
        <v>1.7059175889752956E-3</v>
      </c>
      <c r="L919" s="7"/>
    </row>
    <row r="920" spans="1:12" x14ac:dyDescent="0.25">
      <c r="A920" s="1">
        <v>43335</v>
      </c>
      <c r="B920" s="3">
        <v>320.10000000000002</v>
      </c>
      <c r="C920" s="6">
        <v>3079.8867</v>
      </c>
      <c r="D920" s="8">
        <f t="shared" si="99"/>
        <v>-4.7879616963063532E-3</v>
      </c>
      <c r="E920" s="8">
        <f t="shared" si="100"/>
        <v>-1.6287988044000334E-3</v>
      </c>
      <c r="F920" s="8">
        <f t="shared" si="102"/>
        <v>-6.3412923370365114E-4</v>
      </c>
      <c r="G920" s="8">
        <f t="shared" si="104"/>
        <v>4.066862598886347E-2</v>
      </c>
      <c r="H920" s="8">
        <f t="shared" si="104"/>
        <v>6.1983060621033127E-3</v>
      </c>
      <c r="I920" s="8">
        <f t="shared" si="98"/>
        <v>-1.768111411894114E-3</v>
      </c>
      <c r="J920" s="9">
        <f t="shared" si="101"/>
        <v>-3.0198502844122391E-3</v>
      </c>
      <c r="K920" s="10">
        <f t="shared" si="103"/>
        <v>5.6916649317940883E-6</v>
      </c>
      <c r="L920" s="7"/>
    </row>
    <row r="921" spans="1:12" x14ac:dyDescent="0.25">
      <c r="A921" s="1">
        <v>43336</v>
      </c>
      <c r="B921" s="3">
        <v>322.82</v>
      </c>
      <c r="C921" s="6">
        <v>3099.0137</v>
      </c>
      <c r="D921" s="8">
        <f t="shared" si="99"/>
        <v>8.4973445798186553E-3</v>
      </c>
      <c r="E921" s="8">
        <f t="shared" si="100"/>
        <v>6.2102933851431175E-3</v>
      </c>
      <c r="F921" s="8">
        <f t="shared" si="102"/>
        <v>-3.0198502844122391E-3</v>
      </c>
      <c r="G921" s="8">
        <f t="shared" si="104"/>
        <v>-6.3412923370365114E-4</v>
      </c>
      <c r="H921" s="8">
        <f t="shared" si="104"/>
        <v>4.066862598886347E-2</v>
      </c>
      <c r="I921" s="8">
        <f t="shared" si="98"/>
        <v>8.1765064493024772E-3</v>
      </c>
      <c r="J921" s="9">
        <f t="shared" si="101"/>
        <v>3.208381305161781E-4</v>
      </c>
      <c r="K921" s="10">
        <f t="shared" si="103"/>
        <v>1.1160199085636941E-5</v>
      </c>
      <c r="L921" s="7"/>
    </row>
    <row r="922" spans="1:12" x14ac:dyDescent="0.25">
      <c r="A922" s="1">
        <v>43339</v>
      </c>
      <c r="B922" s="3">
        <v>319.27</v>
      </c>
      <c r="C922" s="6">
        <v>3123.143</v>
      </c>
      <c r="D922" s="8">
        <f t="shared" si="99"/>
        <v>-1.0996840344464465E-2</v>
      </c>
      <c r="E922" s="8">
        <f t="shared" si="100"/>
        <v>7.7861224040409738E-3</v>
      </c>
      <c r="F922" s="8">
        <f t="shared" si="102"/>
        <v>3.208381305161781E-4</v>
      </c>
      <c r="G922" s="8">
        <f t="shared" si="104"/>
        <v>-3.0198502844122391E-3</v>
      </c>
      <c r="H922" s="8">
        <f t="shared" si="104"/>
        <v>-6.3412923370365114E-4</v>
      </c>
      <c r="I922" s="8">
        <f t="shared" si="98"/>
        <v>1.0175592188902231E-2</v>
      </c>
      <c r="J922" s="9">
        <f t="shared" si="101"/>
        <v>-2.1172432533366696E-2</v>
      </c>
      <c r="K922" s="10">
        <f t="shared" si="103"/>
        <v>4.6196068383092816E-4</v>
      </c>
      <c r="L922" s="7"/>
    </row>
    <row r="923" spans="1:12" x14ac:dyDescent="0.25">
      <c r="A923" s="1">
        <v>43340</v>
      </c>
      <c r="B923" s="3">
        <v>311.86</v>
      </c>
      <c r="C923" s="6">
        <v>3124.0023000000001</v>
      </c>
      <c r="D923" s="8">
        <f t="shared" si="99"/>
        <v>-2.3209195978325492E-2</v>
      </c>
      <c r="E923" s="8">
        <f t="shared" si="100"/>
        <v>2.7513949889579337E-4</v>
      </c>
      <c r="F923" s="8">
        <f t="shared" si="102"/>
        <v>-2.1172432533366696E-2</v>
      </c>
      <c r="G923" s="8">
        <f t="shared" si="104"/>
        <v>3.208381305161781E-4</v>
      </c>
      <c r="H923" s="8">
        <f t="shared" si="104"/>
        <v>-3.0198502844122391E-3</v>
      </c>
      <c r="I923" s="8">
        <f t="shared" si="98"/>
        <v>6.4721148516642566E-4</v>
      </c>
      <c r="J923" s="9">
        <f t="shared" si="101"/>
        <v>-2.3856407463491918E-2</v>
      </c>
      <c r="K923" s="10">
        <f t="shared" si="103"/>
        <v>7.203721425540691E-6</v>
      </c>
      <c r="L923" s="7"/>
    </row>
    <row r="924" spans="1:12" x14ac:dyDescent="0.25">
      <c r="A924" s="1">
        <v>43341</v>
      </c>
      <c r="B924" s="3">
        <v>305.01</v>
      </c>
      <c r="C924" s="6">
        <v>3142.0832999999998</v>
      </c>
      <c r="D924" s="8">
        <f t="shared" si="99"/>
        <v>-2.1964984287821565E-2</v>
      </c>
      <c r="E924" s="8">
        <f t="shared" si="100"/>
        <v>5.7877678259070642E-3</v>
      </c>
      <c r="F924" s="8">
        <f t="shared" si="102"/>
        <v>-2.3856407463491918E-2</v>
      </c>
      <c r="G924" s="8">
        <f t="shared" si="104"/>
        <v>-2.1172432533366696E-2</v>
      </c>
      <c r="H924" s="8">
        <f t="shared" si="104"/>
        <v>3.208381305161781E-4</v>
      </c>
      <c r="I924" s="8">
        <f t="shared" si="98"/>
        <v>7.6404934618808035E-3</v>
      </c>
      <c r="J924" s="9">
        <f t="shared" si="101"/>
        <v>-2.9605477749702368E-2</v>
      </c>
      <c r="K924" s="10">
        <f t="shared" si="103"/>
        <v>3.3051809155787904E-5</v>
      </c>
      <c r="L924" s="7"/>
    </row>
    <row r="925" spans="1:12" x14ac:dyDescent="0.25">
      <c r="A925" s="1">
        <v>43342</v>
      </c>
      <c r="B925" s="3">
        <v>303.14999999999998</v>
      </c>
      <c r="C925" s="6">
        <v>3128.6749</v>
      </c>
      <c r="D925" s="8">
        <f t="shared" si="99"/>
        <v>-6.0981607160421891E-3</v>
      </c>
      <c r="E925" s="8">
        <f t="shared" si="100"/>
        <v>-4.2673598118802003E-3</v>
      </c>
      <c r="F925" s="8">
        <f t="shared" si="102"/>
        <v>-2.9605477749702368E-2</v>
      </c>
      <c r="G925" s="8">
        <f t="shared" si="104"/>
        <v>-2.3856407463491918E-2</v>
      </c>
      <c r="H925" s="8">
        <f t="shared" si="104"/>
        <v>-2.1172432533366696E-2</v>
      </c>
      <c r="I925" s="8">
        <f t="shared" si="98"/>
        <v>-5.1153715650335205E-3</v>
      </c>
      <c r="J925" s="9">
        <f t="shared" si="101"/>
        <v>-9.8278915100866865E-4</v>
      </c>
      <c r="K925" s="10">
        <f t="shared" si="103"/>
        <v>8.1925830261779032E-4</v>
      </c>
      <c r="L925" s="7"/>
    </row>
    <row r="926" spans="1:12" x14ac:dyDescent="0.25">
      <c r="A926" s="1">
        <v>43343</v>
      </c>
      <c r="B926" s="3">
        <v>301.66000000000003</v>
      </c>
      <c r="C926" s="6">
        <v>3129.4137999999998</v>
      </c>
      <c r="D926" s="8">
        <f t="shared" si="99"/>
        <v>-4.9150585518717982E-3</v>
      </c>
      <c r="E926" s="8">
        <f t="shared" si="100"/>
        <v>2.3617027131828117E-4</v>
      </c>
      <c r="F926" s="8">
        <f t="shared" si="102"/>
        <v>-9.8278915100866865E-4</v>
      </c>
      <c r="G926" s="8">
        <f t="shared" si="104"/>
        <v>-2.9605477749702368E-2</v>
      </c>
      <c r="H926" s="8">
        <f t="shared" si="104"/>
        <v>-2.3856407463491918E-2</v>
      </c>
      <c r="I926" s="8">
        <f t="shared" si="98"/>
        <v>5.97775393941308E-4</v>
      </c>
      <c r="J926" s="9">
        <f t="shared" si="101"/>
        <v>-5.5128339458131066E-3</v>
      </c>
      <c r="K926" s="10">
        <f t="shared" si="103"/>
        <v>2.0521305842934781E-5</v>
      </c>
      <c r="L926" s="7"/>
    </row>
    <row r="927" spans="1:12" x14ac:dyDescent="0.25">
      <c r="A927" s="1">
        <v>43347</v>
      </c>
      <c r="B927" s="3">
        <v>288.95</v>
      </c>
      <c r="C927" s="6">
        <v>3124.5223000000001</v>
      </c>
      <c r="D927" s="8">
        <f t="shared" si="99"/>
        <v>-4.2133527812769467E-2</v>
      </c>
      <c r="E927" s="8">
        <f t="shared" si="100"/>
        <v>-1.5630722916859519E-3</v>
      </c>
      <c r="F927" s="8">
        <f t="shared" si="102"/>
        <v>-5.5128339458131066E-3</v>
      </c>
      <c r="G927" s="8">
        <f t="shared" si="104"/>
        <v>-9.8278915100866865E-4</v>
      </c>
      <c r="H927" s="8">
        <f t="shared" si="104"/>
        <v>-2.9605477749702368E-2</v>
      </c>
      <c r="I927" s="8">
        <f t="shared" si="98"/>
        <v>-1.684731214737801E-3</v>
      </c>
      <c r="J927" s="9">
        <f t="shared" si="101"/>
        <v>-4.0448796598031668E-2</v>
      </c>
      <c r="K927" s="10">
        <f t="shared" si="103"/>
        <v>1.22052148643721E-3</v>
      </c>
      <c r="L927" s="7"/>
    </row>
    <row r="928" spans="1:12" x14ac:dyDescent="0.25">
      <c r="A928" s="1">
        <v>43348</v>
      </c>
      <c r="B928" s="3">
        <v>280.74</v>
      </c>
      <c r="C928" s="6">
        <v>3115.7881000000002</v>
      </c>
      <c r="D928" s="8">
        <f t="shared" si="99"/>
        <v>-2.8413220280325224E-2</v>
      </c>
      <c r="E928" s="8">
        <f t="shared" si="100"/>
        <v>-2.7953713116400936E-3</v>
      </c>
      <c r="F928" s="8">
        <f t="shared" si="102"/>
        <v>-4.0448796598031668E-2</v>
      </c>
      <c r="G928" s="8">
        <f t="shared" si="104"/>
        <v>-5.5128339458131066E-3</v>
      </c>
      <c r="H928" s="8">
        <f t="shared" si="104"/>
        <v>-9.8278915100866865E-4</v>
      </c>
      <c r="I928" s="8">
        <f t="shared" si="98"/>
        <v>-3.2480171855952503E-3</v>
      </c>
      <c r="J928" s="9">
        <f t="shared" si="101"/>
        <v>-2.5165203094729974E-2</v>
      </c>
      <c r="K928" s="10">
        <f t="shared" si="103"/>
        <v>2.3358823037416572E-4</v>
      </c>
      <c r="L928" s="7"/>
    </row>
    <row r="929" spans="1:12" x14ac:dyDescent="0.25">
      <c r="A929" s="1">
        <v>43349</v>
      </c>
      <c r="B929" s="3">
        <v>280.95</v>
      </c>
      <c r="C929" s="6">
        <v>3105.3258000000001</v>
      </c>
      <c r="D929" s="8">
        <f t="shared" si="99"/>
        <v>7.4802308185506483E-4</v>
      </c>
      <c r="E929" s="8">
        <f t="shared" si="100"/>
        <v>-3.3578342506668246E-3</v>
      </c>
      <c r="F929" s="8">
        <f t="shared" si="102"/>
        <v>-2.5165203094729974E-2</v>
      </c>
      <c r="G929" s="8">
        <f t="shared" si="104"/>
        <v>-4.0448796598031668E-2</v>
      </c>
      <c r="H929" s="8">
        <f t="shared" si="104"/>
        <v>-5.5128339458131066E-3</v>
      </c>
      <c r="I929" s="8">
        <f t="shared" si="98"/>
        <v>-3.9615537602980836E-3</v>
      </c>
      <c r="J929" s="9">
        <f t="shared" si="101"/>
        <v>4.7095768421531485E-3</v>
      </c>
      <c r="K929" s="10">
        <f t="shared" si="103"/>
        <v>8.9250247627719443E-4</v>
      </c>
      <c r="L929" s="7"/>
    </row>
    <row r="930" spans="1:12" x14ac:dyDescent="0.25">
      <c r="A930" s="1">
        <v>43350</v>
      </c>
      <c r="B930" s="3">
        <v>263.24</v>
      </c>
      <c r="C930" s="6">
        <v>3098.7084</v>
      </c>
      <c r="D930" s="8">
        <f t="shared" si="99"/>
        <v>-6.3036127424808575E-2</v>
      </c>
      <c r="E930" s="8">
        <f t="shared" si="100"/>
        <v>-2.1309841305540145E-3</v>
      </c>
      <c r="F930" s="8">
        <f t="shared" si="102"/>
        <v>4.7095768421531485E-3</v>
      </c>
      <c r="G930" s="8">
        <f t="shared" si="104"/>
        <v>-2.5165203094729974E-2</v>
      </c>
      <c r="H930" s="8">
        <f t="shared" si="104"/>
        <v>-4.0448796598031668E-2</v>
      </c>
      <c r="I930" s="8">
        <f t="shared" si="98"/>
        <v>-2.4051802259034004E-3</v>
      </c>
      <c r="J930" s="9">
        <f t="shared" si="101"/>
        <v>-6.0630947198905175E-2</v>
      </c>
      <c r="K930" s="10">
        <f t="shared" si="103"/>
        <v>4.2693840819601203E-3</v>
      </c>
      <c r="L930" s="7"/>
    </row>
    <row r="931" spans="1:12" x14ac:dyDescent="0.25">
      <c r="A931" s="1">
        <v>43353</v>
      </c>
      <c r="B931" s="3">
        <v>285.5</v>
      </c>
      <c r="C931" s="6">
        <v>3104.5891999999999</v>
      </c>
      <c r="D931" s="8">
        <f t="shared" si="99"/>
        <v>8.4561616775566062E-2</v>
      </c>
      <c r="E931" s="8">
        <f t="shared" si="100"/>
        <v>1.8978229768247257E-3</v>
      </c>
      <c r="F931" s="8">
        <f t="shared" si="102"/>
        <v>-6.0630947198905175E-2</v>
      </c>
      <c r="G931" s="8">
        <f t="shared" si="104"/>
        <v>4.7095768421531485E-3</v>
      </c>
      <c r="H931" s="8">
        <f t="shared" si="104"/>
        <v>-2.5165203094729974E-2</v>
      </c>
      <c r="I931" s="8">
        <f t="shared" si="98"/>
        <v>2.7057364658021107E-3</v>
      </c>
      <c r="J931" s="9">
        <f t="shared" si="101"/>
        <v>8.1855880309763956E-2</v>
      </c>
      <c r="K931" s="10">
        <f t="shared" si="103"/>
        <v>2.0302496013485234E-2</v>
      </c>
      <c r="L931" s="7"/>
    </row>
    <row r="932" spans="1:12" x14ac:dyDescent="0.25">
      <c r="A932" s="1">
        <v>43354</v>
      </c>
      <c r="B932" s="3">
        <v>279.44</v>
      </c>
      <c r="C932" s="6">
        <v>3116.4029</v>
      </c>
      <c r="D932" s="8">
        <f t="shared" si="99"/>
        <v>-2.1225919439579743E-2</v>
      </c>
      <c r="E932" s="8">
        <f t="shared" si="100"/>
        <v>3.8052377428872131E-3</v>
      </c>
      <c r="F932" s="8">
        <f t="shared" si="102"/>
        <v>8.1855880309763956E-2</v>
      </c>
      <c r="G932" s="8">
        <f t="shared" si="104"/>
        <v>-6.0630947198905175E-2</v>
      </c>
      <c r="H932" s="8">
        <f t="shared" si="104"/>
        <v>4.7095768421531485E-3</v>
      </c>
      <c r="I932" s="8">
        <f t="shared" si="98"/>
        <v>5.1254695793631318E-3</v>
      </c>
      <c r="J932" s="9">
        <f t="shared" si="101"/>
        <v>-2.6351389018942874E-2</v>
      </c>
      <c r="K932" s="10">
        <f t="shared" si="103"/>
        <v>1.1708813135575299E-2</v>
      </c>
      <c r="L932" s="7"/>
    </row>
    <row r="933" spans="1:12" x14ac:dyDescent="0.25">
      <c r="A933" s="1">
        <v>43355</v>
      </c>
      <c r="B933" s="3">
        <v>290.54000000000002</v>
      </c>
      <c r="C933" s="6">
        <v>3117.5524999999998</v>
      </c>
      <c r="D933" s="8">
        <f t="shared" si="99"/>
        <v>3.9722301746349942E-2</v>
      </c>
      <c r="E933" s="8">
        <f t="shared" si="100"/>
        <v>3.6888683424085578E-4</v>
      </c>
      <c r="F933" s="8">
        <f t="shared" si="102"/>
        <v>-2.6351389018942874E-2</v>
      </c>
      <c r="G933" s="8">
        <f t="shared" si="104"/>
        <v>8.1855880309763956E-2</v>
      </c>
      <c r="H933" s="8">
        <f t="shared" si="104"/>
        <v>-6.0630947198905175E-2</v>
      </c>
      <c r="I933" s="8">
        <f t="shared" si="98"/>
        <v>7.6613870313634556E-4</v>
      </c>
      <c r="J933" s="9">
        <f t="shared" si="101"/>
        <v>3.8956163043213594E-2</v>
      </c>
      <c r="K933" s="10">
        <f t="shared" si="103"/>
        <v>4.2650763563512771E-3</v>
      </c>
      <c r="L933" s="7"/>
    </row>
    <row r="934" spans="1:12" x14ac:dyDescent="0.25">
      <c r="A934" s="1">
        <v>43356</v>
      </c>
      <c r="B934" s="3">
        <v>289.45999999999998</v>
      </c>
      <c r="C934" s="6">
        <v>3134.8400999999999</v>
      </c>
      <c r="D934" s="8">
        <f t="shared" si="99"/>
        <v>-3.7172162180768575E-3</v>
      </c>
      <c r="E934" s="8">
        <f t="shared" si="100"/>
        <v>5.5452474336838975E-3</v>
      </c>
      <c r="F934" s="8">
        <f t="shared" si="102"/>
        <v>3.8956163043213594E-2</v>
      </c>
      <c r="G934" s="8">
        <f t="shared" si="104"/>
        <v>-2.6351389018942874E-2</v>
      </c>
      <c r="H934" s="8">
        <f t="shared" si="104"/>
        <v>8.1855880309763956E-2</v>
      </c>
      <c r="I934" s="8">
        <f t="shared" si="98"/>
        <v>7.3328337780944521E-3</v>
      </c>
      <c r="J934" s="9">
        <f t="shared" si="101"/>
        <v>-1.105004999617131E-2</v>
      </c>
      <c r="K934" s="10">
        <f t="shared" si="103"/>
        <v>2.5006213425403491E-3</v>
      </c>
      <c r="L934" s="7"/>
    </row>
    <row r="935" spans="1:12" x14ac:dyDescent="0.25">
      <c r="A935" s="1">
        <v>43357</v>
      </c>
      <c r="B935" s="3">
        <v>295.2</v>
      </c>
      <c r="C935" s="6">
        <v>3136.1792</v>
      </c>
      <c r="D935" s="8">
        <f t="shared" si="99"/>
        <v>1.9830028328611915E-2</v>
      </c>
      <c r="E935" s="8">
        <f t="shared" si="100"/>
        <v>4.2716692312327886E-4</v>
      </c>
      <c r="F935" s="8">
        <f t="shared" si="102"/>
        <v>-1.105004999617131E-2</v>
      </c>
      <c r="G935" s="8">
        <f t="shared" si="104"/>
        <v>3.8956163043213594E-2</v>
      </c>
      <c r="H935" s="8">
        <f t="shared" si="104"/>
        <v>-2.6351389018942874E-2</v>
      </c>
      <c r="I935" s="8">
        <f t="shared" si="98"/>
        <v>8.4007241878079008E-4</v>
      </c>
      <c r="J935" s="9">
        <f t="shared" si="101"/>
        <v>1.8989955909831126E-2</v>
      </c>
      <c r="K935" s="10">
        <f t="shared" si="103"/>
        <v>9.0240195483266112E-4</v>
      </c>
      <c r="L935" s="7"/>
    </row>
    <row r="936" spans="1:12" x14ac:dyDescent="0.25">
      <c r="A936" s="1">
        <v>43360</v>
      </c>
      <c r="B936" s="3">
        <v>294.83999999999997</v>
      </c>
      <c r="C936" s="6">
        <v>3118.7573000000002</v>
      </c>
      <c r="D936" s="8">
        <f t="shared" si="99"/>
        <v>-1.2195121951219523E-3</v>
      </c>
      <c r="E936" s="8">
        <f t="shared" si="100"/>
        <v>-5.5551353698155559E-3</v>
      </c>
      <c r="F936" s="8">
        <f t="shared" si="102"/>
        <v>1.8989955909831126E-2</v>
      </c>
      <c r="G936" s="8">
        <f t="shared" si="104"/>
        <v>-1.105004999617131E-2</v>
      </c>
      <c r="H936" s="8">
        <f t="shared" si="104"/>
        <v>3.8956163043213594E-2</v>
      </c>
      <c r="I936" s="8">
        <f t="shared" si="98"/>
        <v>-6.7490346863499544E-3</v>
      </c>
      <c r="J936" s="9">
        <f t="shared" si="101"/>
        <v>5.5295224912280021E-3</v>
      </c>
      <c r="K936" s="10">
        <f t="shared" si="103"/>
        <v>1.8118326781664781E-4</v>
      </c>
      <c r="L936" s="7"/>
    </row>
    <row r="937" spans="1:12" x14ac:dyDescent="0.25">
      <c r="A937" s="1">
        <v>43361</v>
      </c>
      <c r="B937" s="3">
        <v>284.95999999999998</v>
      </c>
      <c r="C937" s="6">
        <v>3135.6244999999999</v>
      </c>
      <c r="D937" s="8">
        <f t="shared" si="99"/>
        <v>-3.3509700176366786E-2</v>
      </c>
      <c r="E937" s="8">
        <f t="shared" si="100"/>
        <v>5.4083079821567459E-3</v>
      </c>
      <c r="F937" s="8">
        <f t="shared" si="102"/>
        <v>5.5295224912280021E-3</v>
      </c>
      <c r="G937" s="8">
        <f t="shared" si="104"/>
        <v>1.8989955909831126E-2</v>
      </c>
      <c r="H937" s="8">
        <f t="shared" si="104"/>
        <v>-1.105004999617131E-2</v>
      </c>
      <c r="I937" s="8">
        <f t="shared" si="98"/>
        <v>7.1591133417694469E-3</v>
      </c>
      <c r="J937" s="9">
        <f t="shared" si="101"/>
        <v>-4.0668813518136233E-2</v>
      </c>
      <c r="K937" s="10">
        <f t="shared" si="103"/>
        <v>2.1342862500341206E-3</v>
      </c>
      <c r="L937" s="7"/>
    </row>
    <row r="938" spans="1:12" x14ac:dyDescent="0.25">
      <c r="A938" s="1">
        <v>43362</v>
      </c>
      <c r="B938" s="3">
        <v>299.02</v>
      </c>
      <c r="C938" s="6">
        <v>3139.5643</v>
      </c>
      <c r="D938" s="8">
        <f t="shared" si="99"/>
        <v>4.9340258281864058E-2</v>
      </c>
      <c r="E938" s="8">
        <f t="shared" si="100"/>
        <v>1.2564642226771117E-3</v>
      </c>
      <c r="F938" s="8">
        <f t="shared" si="102"/>
        <v>-4.0668813518136233E-2</v>
      </c>
      <c r="G938" s="8">
        <f t="shared" si="104"/>
        <v>5.5295224912280021E-3</v>
      </c>
      <c r="H938" s="8">
        <f t="shared" si="104"/>
        <v>1.8989955909831126E-2</v>
      </c>
      <c r="I938" s="8">
        <f t="shared" si="98"/>
        <v>1.8921132084510758E-3</v>
      </c>
      <c r="J938" s="9">
        <f t="shared" si="101"/>
        <v>4.7448145073412981E-2</v>
      </c>
      <c r="K938" s="10">
        <f t="shared" si="103"/>
        <v>7.7645983914247999E-3</v>
      </c>
      <c r="L938" s="7"/>
    </row>
    <row r="939" spans="1:12" x14ac:dyDescent="0.25">
      <c r="A939" s="1">
        <v>43363</v>
      </c>
      <c r="B939" s="3">
        <v>298.33</v>
      </c>
      <c r="C939" s="6">
        <v>3164.3198000000002</v>
      </c>
      <c r="D939" s="8">
        <f t="shared" si="99"/>
        <v>-2.3075379573272992E-3</v>
      </c>
      <c r="E939" s="8">
        <f t="shared" si="100"/>
        <v>7.8850113055497495E-3</v>
      </c>
      <c r="F939" s="8">
        <f t="shared" si="102"/>
        <v>4.7448145073412981E-2</v>
      </c>
      <c r="G939" s="8">
        <f t="shared" si="104"/>
        <v>-4.0668813518136233E-2</v>
      </c>
      <c r="H939" s="8">
        <f t="shared" si="104"/>
        <v>5.5295224912280021E-3</v>
      </c>
      <c r="I939" s="8">
        <f t="shared" si="98"/>
        <v>1.0301041961967803E-2</v>
      </c>
      <c r="J939" s="9">
        <f t="shared" si="101"/>
        <v>-1.2608579919295102E-2</v>
      </c>
      <c r="K939" s="10">
        <f t="shared" si="103"/>
        <v>3.6068102168497675E-3</v>
      </c>
      <c r="L939" s="7"/>
    </row>
    <row r="940" spans="1:12" x14ac:dyDescent="0.25">
      <c r="A940" s="1">
        <v>43364</v>
      </c>
      <c r="B940" s="3">
        <v>299.10000000000002</v>
      </c>
      <c r="C940" s="6">
        <v>3163.2233999999999</v>
      </c>
      <c r="D940" s="8">
        <f t="shared" si="99"/>
        <v>2.5810344249657113E-3</v>
      </c>
      <c r="E940" s="8">
        <f t="shared" si="100"/>
        <v>-3.4648836694706198E-4</v>
      </c>
      <c r="F940" s="8">
        <f t="shared" si="102"/>
        <v>-1.2608579919295102E-2</v>
      </c>
      <c r="G940" s="8">
        <f t="shared" si="104"/>
        <v>4.7448145073412981E-2</v>
      </c>
      <c r="H940" s="8">
        <f t="shared" si="104"/>
        <v>-4.0668813518136233E-2</v>
      </c>
      <c r="I940" s="8">
        <f t="shared" si="98"/>
        <v>-1.413813044329329E-4</v>
      </c>
      <c r="J940" s="9">
        <f t="shared" si="101"/>
        <v>2.7224157293986441E-3</v>
      </c>
      <c r="K940" s="10">
        <f t="shared" si="103"/>
        <v>2.3503942758026659E-4</v>
      </c>
      <c r="L940" s="7"/>
    </row>
    <row r="941" spans="1:12" x14ac:dyDescent="0.25">
      <c r="A941" s="1">
        <v>43367</v>
      </c>
      <c r="B941" s="3">
        <v>299.68</v>
      </c>
      <c r="C941" s="6">
        <v>3152.1023</v>
      </c>
      <c r="D941" s="8">
        <f t="shared" si="99"/>
        <v>1.9391507856902912E-3</v>
      </c>
      <c r="E941" s="8">
        <f t="shared" si="100"/>
        <v>-3.5157491563826415E-3</v>
      </c>
      <c r="F941" s="8">
        <f t="shared" si="102"/>
        <v>2.7224157293986441E-3</v>
      </c>
      <c r="G941" s="8">
        <f t="shared" si="104"/>
        <v>-1.2608579919295102E-2</v>
      </c>
      <c r="H941" s="8">
        <f t="shared" si="104"/>
        <v>4.7448145073412981E-2</v>
      </c>
      <c r="I941" s="8">
        <f t="shared" si="98"/>
        <v>-4.1618835120039643E-3</v>
      </c>
      <c r="J941" s="9">
        <f t="shared" si="101"/>
        <v>6.1010342976942555E-3</v>
      </c>
      <c r="K941" s="10">
        <f t="shared" si="103"/>
        <v>1.1415063430031887E-5</v>
      </c>
      <c r="L941" s="7"/>
    </row>
    <row r="942" spans="1:12" x14ac:dyDescent="0.25">
      <c r="A942" s="1">
        <v>43368</v>
      </c>
      <c r="B942" s="3">
        <v>300.99</v>
      </c>
      <c r="C942" s="6">
        <v>3148.2154</v>
      </c>
      <c r="D942" s="8">
        <f t="shared" si="99"/>
        <v>4.3713294180458551E-3</v>
      </c>
      <c r="E942" s="8">
        <f t="shared" si="100"/>
        <v>-1.2331135318799369E-3</v>
      </c>
      <c r="F942" s="8">
        <f t="shared" si="102"/>
        <v>6.1010342976942555E-3</v>
      </c>
      <c r="G942" s="8">
        <f t="shared" si="104"/>
        <v>2.7224157293986441E-3</v>
      </c>
      <c r="H942" s="8">
        <f t="shared" si="104"/>
        <v>-1.2608579919295102E-2</v>
      </c>
      <c r="I942" s="8">
        <f t="shared" si="98"/>
        <v>-1.2661478256302925E-3</v>
      </c>
      <c r="J942" s="9">
        <f t="shared" si="101"/>
        <v>5.6374772436761471E-3</v>
      </c>
      <c r="K942" s="10">
        <f t="shared" si="103"/>
        <v>2.1488514232994749E-7</v>
      </c>
      <c r="L942" s="7"/>
    </row>
    <row r="943" spans="1:12" x14ac:dyDescent="0.25">
      <c r="A943" s="1">
        <v>43369</v>
      </c>
      <c r="B943" s="3">
        <v>309.58</v>
      </c>
      <c r="C943" s="6">
        <v>3137.8602000000001</v>
      </c>
      <c r="D943" s="8">
        <f t="shared" si="99"/>
        <v>2.8539154124721744E-2</v>
      </c>
      <c r="E943" s="8">
        <f t="shared" si="100"/>
        <v>-3.2892285578680625E-3</v>
      </c>
      <c r="F943" s="8">
        <f t="shared" si="102"/>
        <v>5.6374772436761471E-3</v>
      </c>
      <c r="G943" s="8">
        <f t="shared" si="104"/>
        <v>6.1010342976942555E-3</v>
      </c>
      <c r="H943" s="8">
        <f t="shared" si="104"/>
        <v>2.7224157293986441E-3</v>
      </c>
      <c r="I943" s="8">
        <f t="shared" si="98"/>
        <v>-3.8745210552998672E-3</v>
      </c>
      <c r="J943" s="9">
        <f t="shared" si="101"/>
        <v>3.2413675180021612E-2</v>
      </c>
      <c r="K943" s="10">
        <f t="shared" si="103"/>
        <v>7.1696477592635111E-4</v>
      </c>
      <c r="L943" s="7"/>
    </row>
    <row r="944" spans="1:12" x14ac:dyDescent="0.25">
      <c r="A944" s="1">
        <v>43370</v>
      </c>
      <c r="B944" s="3">
        <v>307.52</v>
      </c>
      <c r="C944" s="6">
        <v>3147.1149999999998</v>
      </c>
      <c r="D944" s="8">
        <f t="shared" si="99"/>
        <v>-6.6541766263971125E-3</v>
      </c>
      <c r="E944" s="8">
        <f t="shared" si="100"/>
        <v>2.9493984467503509E-3</v>
      </c>
      <c r="F944" s="8">
        <f t="shared" si="102"/>
        <v>3.2413675180021612E-2</v>
      </c>
      <c r="G944" s="8">
        <f t="shared" si="104"/>
        <v>5.6374772436761471E-3</v>
      </c>
      <c r="H944" s="8">
        <f t="shared" si="104"/>
        <v>6.1010342976942555E-3</v>
      </c>
      <c r="I944" s="8">
        <f t="shared" si="98"/>
        <v>4.0397577973241752E-3</v>
      </c>
      <c r="J944" s="9">
        <f t="shared" si="101"/>
        <v>-1.0693934423721288E-2</v>
      </c>
      <c r="K944" s="10">
        <f t="shared" si="103"/>
        <v>1.8582660057487072E-3</v>
      </c>
      <c r="L944" s="7"/>
    </row>
    <row r="945" spans="1:12" x14ac:dyDescent="0.25">
      <c r="A945" s="1">
        <v>43371</v>
      </c>
      <c r="B945" s="3">
        <v>264.77</v>
      </c>
      <c r="C945" s="6">
        <v>3147.2257</v>
      </c>
      <c r="D945" s="8">
        <f t="shared" si="99"/>
        <v>-0.13901534859521336</v>
      </c>
      <c r="E945" s="8">
        <f t="shared" si="100"/>
        <v>3.5175073043181015E-5</v>
      </c>
      <c r="F945" s="8">
        <f t="shared" si="102"/>
        <v>-1.0693934423721288E-2</v>
      </c>
      <c r="G945" s="8">
        <f t="shared" si="104"/>
        <v>3.2413675180021612E-2</v>
      </c>
      <c r="H945" s="8">
        <f t="shared" si="104"/>
        <v>5.6374772436761471E-3</v>
      </c>
      <c r="I945" s="8">
        <f t="shared" si="98"/>
        <v>3.4279428255093425E-4</v>
      </c>
      <c r="J945" s="9">
        <f t="shared" si="101"/>
        <v>-0.1393581428777643</v>
      </c>
      <c r="K945" s="10">
        <f t="shared" si="103"/>
        <v>1.6554478537105431E-2</v>
      </c>
      <c r="L945" s="7"/>
    </row>
    <row r="946" spans="1:12" x14ac:dyDescent="0.25">
      <c r="A946" s="1">
        <v>43374</v>
      </c>
      <c r="B946" s="3">
        <v>310.7</v>
      </c>
      <c r="C946" s="6">
        <v>3158.7062000000001</v>
      </c>
      <c r="D946" s="8">
        <f t="shared" si="99"/>
        <v>0.17347131472598853</v>
      </c>
      <c r="E946" s="8">
        <f t="shared" si="100"/>
        <v>3.6478159160939772E-3</v>
      </c>
      <c r="F946" s="8">
        <f t="shared" si="102"/>
        <v>-0.1393581428777643</v>
      </c>
      <c r="G946" s="8">
        <f t="shared" si="104"/>
        <v>-1.0693934423721288E-2</v>
      </c>
      <c r="H946" s="8">
        <f t="shared" si="104"/>
        <v>3.2413675180021612E-2</v>
      </c>
      <c r="I946" s="8">
        <f t="shared" si="98"/>
        <v>4.9257653441509876E-3</v>
      </c>
      <c r="J946" s="9">
        <f t="shared" si="101"/>
        <v>0.16854554938183755</v>
      </c>
      <c r="K946" s="10">
        <f t="shared" si="103"/>
        <v>9.4804683707095605E-2</v>
      </c>
      <c r="L946" s="7"/>
    </row>
    <row r="947" spans="1:12" x14ac:dyDescent="0.25">
      <c r="A947" s="1">
        <v>43375</v>
      </c>
      <c r="B947" s="3">
        <v>301.02</v>
      </c>
      <c r="C947" s="6">
        <v>3157.5645</v>
      </c>
      <c r="D947" s="8">
        <f t="shared" si="99"/>
        <v>-3.1155455423237832E-2</v>
      </c>
      <c r="E947" s="8">
        <f t="shared" si="100"/>
        <v>-3.6144545510441439E-4</v>
      </c>
      <c r="F947" s="8">
        <f t="shared" si="102"/>
        <v>0.16854554938183755</v>
      </c>
      <c r="G947" s="8">
        <f t="shared" si="104"/>
        <v>-0.1393581428777643</v>
      </c>
      <c r="H947" s="8">
        <f t="shared" si="104"/>
        <v>-1.0693934423721288E-2</v>
      </c>
      <c r="I947" s="8">
        <f t="shared" si="98"/>
        <v>-1.603557625008597E-4</v>
      </c>
      <c r="J947" s="9">
        <f t="shared" si="101"/>
        <v>-3.0995099660736974E-2</v>
      </c>
      <c r="K947" s="10">
        <f t="shared" si="103"/>
        <v>3.9816470620331897E-2</v>
      </c>
      <c r="L947" s="7"/>
    </row>
    <row r="948" spans="1:12" x14ac:dyDescent="0.25">
      <c r="A948" s="1">
        <v>43376</v>
      </c>
      <c r="B948" s="3">
        <v>294.8</v>
      </c>
      <c r="C948" s="6">
        <v>3159.8110999999999</v>
      </c>
      <c r="D948" s="8">
        <f t="shared" si="99"/>
        <v>-2.0663078865191586E-2</v>
      </c>
      <c r="E948" s="8">
        <f t="shared" si="100"/>
        <v>7.1149773820922135E-4</v>
      </c>
      <c r="F948" s="8">
        <f t="shared" si="102"/>
        <v>-3.0995099660736974E-2</v>
      </c>
      <c r="G948" s="8">
        <f t="shared" si="104"/>
        <v>0.16854554938183755</v>
      </c>
      <c r="H948" s="8">
        <f t="shared" si="104"/>
        <v>-0.1393581428777643</v>
      </c>
      <c r="I948" s="8">
        <f t="shared" si="98"/>
        <v>1.2007725143816602E-3</v>
      </c>
      <c r="J948" s="9">
        <f t="shared" si="101"/>
        <v>-2.1863851379573248E-2</v>
      </c>
      <c r="K948" s="10">
        <f t="shared" si="103"/>
        <v>8.3379695172255497E-5</v>
      </c>
      <c r="L948" s="7"/>
    </row>
    <row r="949" spans="1:12" x14ac:dyDescent="0.25">
      <c r="A949" s="1">
        <v>43377</v>
      </c>
      <c r="B949" s="3">
        <v>281.83</v>
      </c>
      <c r="C949" s="6">
        <v>3134.7379999999998</v>
      </c>
      <c r="D949" s="8">
        <f t="shared" si="99"/>
        <v>-4.3995929443690684E-2</v>
      </c>
      <c r="E949" s="8">
        <f t="shared" si="100"/>
        <v>-7.9349996586821625E-3</v>
      </c>
      <c r="F949" s="8">
        <f t="shared" si="102"/>
        <v>-2.1863851379573248E-2</v>
      </c>
      <c r="G949" s="8">
        <f t="shared" si="104"/>
        <v>-3.0995099660736974E-2</v>
      </c>
      <c r="H949" s="8">
        <f t="shared" si="104"/>
        <v>0.16854554938183755</v>
      </c>
      <c r="I949" s="8">
        <f t="shared" si="98"/>
        <v>-9.7681139804877172E-3</v>
      </c>
      <c r="J949" s="9">
        <f t="shared" si="101"/>
        <v>-3.4227815463202971E-2</v>
      </c>
      <c r="K949" s="10">
        <f t="shared" si="103"/>
        <v>1.5286760786128577E-4</v>
      </c>
      <c r="L949" s="7"/>
    </row>
    <row r="950" spans="1:12" x14ac:dyDescent="0.25">
      <c r="A950" s="1">
        <v>43378</v>
      </c>
      <c r="B950" s="3">
        <v>261.95</v>
      </c>
      <c r="C950" s="6">
        <v>3117.4564</v>
      </c>
      <c r="D950" s="8">
        <f t="shared" si="99"/>
        <v>-7.0538977397721969E-2</v>
      </c>
      <c r="E950" s="8">
        <f t="shared" si="100"/>
        <v>-5.5129328192659033E-3</v>
      </c>
      <c r="F950" s="8">
        <f t="shared" si="102"/>
        <v>-3.4227815463202971E-2</v>
      </c>
      <c r="G950" s="8">
        <f t="shared" si="104"/>
        <v>-2.1863851379573248E-2</v>
      </c>
      <c r="H950" s="8">
        <f t="shared" si="104"/>
        <v>-3.0995099660736974E-2</v>
      </c>
      <c r="I950" s="8">
        <f t="shared" si="98"/>
        <v>-6.6954968240775905E-3</v>
      </c>
      <c r="J950" s="9">
        <f t="shared" si="101"/>
        <v>-6.3843480573644376E-2</v>
      </c>
      <c r="K950" s="10">
        <f t="shared" si="103"/>
        <v>8.7708761993381633E-4</v>
      </c>
      <c r="L950" s="7"/>
    </row>
    <row r="951" spans="1:12" x14ac:dyDescent="0.25">
      <c r="A951" s="1">
        <v>43381</v>
      </c>
      <c r="B951" s="3">
        <v>250.56</v>
      </c>
      <c r="C951" s="6">
        <v>3116.2248</v>
      </c>
      <c r="D951" s="8">
        <f t="shared" si="99"/>
        <v>-4.3481580454285074E-2</v>
      </c>
      <c r="E951" s="8">
        <f t="shared" si="100"/>
        <v>-3.9506566956315492E-4</v>
      </c>
      <c r="F951" s="8">
        <f t="shared" si="102"/>
        <v>-6.3843480573644376E-2</v>
      </c>
      <c r="G951" s="8">
        <f t="shared" si="104"/>
        <v>-3.4227815463202971E-2</v>
      </c>
      <c r="H951" s="8">
        <f t="shared" si="104"/>
        <v>-2.1863851379573248E-2</v>
      </c>
      <c r="I951" s="8">
        <f t="shared" si="98"/>
        <v>-2.0300613286512704E-4</v>
      </c>
      <c r="J951" s="9">
        <f t="shared" si="101"/>
        <v>-4.3278574321419946E-2</v>
      </c>
      <c r="K951" s="10">
        <f t="shared" si="103"/>
        <v>4.2291536916277945E-4</v>
      </c>
      <c r="L951" s="7"/>
    </row>
    <row r="952" spans="1:12" x14ac:dyDescent="0.25">
      <c r="A952" s="1">
        <v>43382</v>
      </c>
      <c r="B952" s="3">
        <v>262.8</v>
      </c>
      <c r="C952" s="6">
        <v>3112.7134999999998</v>
      </c>
      <c r="D952" s="8">
        <f t="shared" si="99"/>
        <v>4.8850574712643757E-2</v>
      </c>
      <c r="E952" s="8">
        <f t="shared" si="100"/>
        <v>-1.1267800705521136E-3</v>
      </c>
      <c r="F952" s="8">
        <f t="shared" si="102"/>
        <v>-4.3278574321419946E-2</v>
      </c>
      <c r="G952" s="8">
        <f t="shared" si="104"/>
        <v>-6.3843480573644376E-2</v>
      </c>
      <c r="H952" s="8">
        <f t="shared" si="104"/>
        <v>-3.4227815463202971E-2</v>
      </c>
      <c r="I952" s="8">
        <f t="shared" si="98"/>
        <v>-1.1312539357262938E-3</v>
      </c>
      <c r="J952" s="9">
        <f t="shared" si="101"/>
        <v>4.9981828648370051E-2</v>
      </c>
      <c r="K952" s="10">
        <f t="shared" si="103"/>
        <v>8.6975027620876146E-3</v>
      </c>
      <c r="L952" s="7"/>
    </row>
    <row r="953" spans="1:12" x14ac:dyDescent="0.25">
      <c r="A953" s="1">
        <v>43383</v>
      </c>
      <c r="B953" s="3">
        <v>256.88</v>
      </c>
      <c r="C953" s="6">
        <v>3010.4436000000001</v>
      </c>
      <c r="D953" s="8">
        <f t="shared" si="99"/>
        <v>-2.2526636225266405E-2</v>
      </c>
      <c r="E953" s="8">
        <f t="shared" si="100"/>
        <v>-3.2855545491096372E-2</v>
      </c>
      <c r="F953" s="8">
        <f t="shared" si="102"/>
        <v>4.9981828648370051E-2</v>
      </c>
      <c r="G953" s="8">
        <f t="shared" si="104"/>
        <v>-4.3278574321419946E-2</v>
      </c>
      <c r="H953" s="8">
        <f t="shared" si="104"/>
        <v>-6.3843480573644376E-2</v>
      </c>
      <c r="I953" s="8">
        <f t="shared" si="98"/>
        <v>-4.1382145197824051E-2</v>
      </c>
      <c r="J953" s="9">
        <f t="shared" si="101"/>
        <v>1.8855508972557646E-2</v>
      </c>
      <c r="K953" s="10">
        <f t="shared" si="103"/>
        <v>9.688477765608665E-4</v>
      </c>
      <c r="L953" s="7"/>
    </row>
    <row r="954" spans="1:12" x14ac:dyDescent="0.25">
      <c r="A954" s="1">
        <v>43384</v>
      </c>
      <c r="B954" s="3">
        <v>252.23</v>
      </c>
      <c r="C954" s="6">
        <v>2948.5228999999999</v>
      </c>
      <c r="D954" s="8">
        <f t="shared" si="99"/>
        <v>-1.8101837433821211E-2</v>
      </c>
      <c r="E954" s="8">
        <f t="shared" si="100"/>
        <v>-2.0568629819206707E-2</v>
      </c>
      <c r="F954" s="8">
        <f t="shared" si="102"/>
        <v>1.8855508972557646E-2</v>
      </c>
      <c r="G954" s="8">
        <f t="shared" si="104"/>
        <v>4.9981828648370051E-2</v>
      </c>
      <c r="H954" s="8">
        <f t="shared" si="104"/>
        <v>-4.3278574321419946E-2</v>
      </c>
      <c r="I954" s="8">
        <f t="shared" si="98"/>
        <v>-2.5795049384270262E-2</v>
      </c>
      <c r="J954" s="9">
        <f t="shared" si="101"/>
        <v>7.6932119504490512E-3</v>
      </c>
      <c r="K954" s="10">
        <f t="shared" si="103"/>
        <v>1.2459687480977438E-4</v>
      </c>
      <c r="L954" s="7"/>
    </row>
    <row r="955" spans="1:12" x14ac:dyDescent="0.25">
      <c r="A955" s="1">
        <v>43385</v>
      </c>
      <c r="B955" s="3">
        <v>258.77999999999997</v>
      </c>
      <c r="C955" s="6">
        <v>2990.7276000000002</v>
      </c>
      <c r="D955" s="8">
        <f t="shared" si="99"/>
        <v>2.5968362209094709E-2</v>
      </c>
      <c r="E955" s="8">
        <f t="shared" si="100"/>
        <v>1.4313845078157694E-2</v>
      </c>
      <c r="F955" s="8">
        <f t="shared" si="102"/>
        <v>7.6932119504490512E-3</v>
      </c>
      <c r="G955" s="8">
        <f t="shared" si="104"/>
        <v>1.8855508972557646E-2</v>
      </c>
      <c r="H955" s="8">
        <f t="shared" si="104"/>
        <v>4.9981828648370051E-2</v>
      </c>
      <c r="I955" s="8">
        <f t="shared" si="98"/>
        <v>1.8456615798313602E-2</v>
      </c>
      <c r="J955" s="9">
        <f t="shared" si="101"/>
        <v>7.5117464107811067E-3</v>
      </c>
      <c r="K955" s="10">
        <f t="shared" si="103"/>
        <v>3.2929742086978321E-8</v>
      </c>
      <c r="L955" s="7"/>
    </row>
    <row r="956" spans="1:12" x14ac:dyDescent="0.25">
      <c r="A956" s="1">
        <v>43388</v>
      </c>
      <c r="B956" s="3">
        <v>259.58999999999997</v>
      </c>
      <c r="C956" s="6">
        <v>2973.136</v>
      </c>
      <c r="D956" s="8">
        <f t="shared" si="99"/>
        <v>3.1300718757245605E-3</v>
      </c>
      <c r="E956" s="8">
        <f t="shared" si="100"/>
        <v>-5.8820468972166084E-3</v>
      </c>
      <c r="F956" s="8">
        <f t="shared" si="102"/>
        <v>7.5117464107811067E-3</v>
      </c>
      <c r="G956" s="8">
        <f t="shared" si="104"/>
        <v>7.6932119504490512E-3</v>
      </c>
      <c r="H956" s="8">
        <f t="shared" si="104"/>
        <v>1.8855508972557646E-2</v>
      </c>
      <c r="I956" s="8">
        <f t="shared" si="98"/>
        <v>-7.1637523776102016E-3</v>
      </c>
      <c r="J956" s="9">
        <f t="shared" si="101"/>
        <v>1.0293824253334763E-2</v>
      </c>
      <c r="K956" s="10">
        <f t="shared" si="103"/>
        <v>7.739957122028006E-6</v>
      </c>
      <c r="L956" s="7"/>
    </row>
    <row r="957" spans="1:12" x14ac:dyDescent="0.25">
      <c r="A957" s="1">
        <v>43389</v>
      </c>
      <c r="B957" s="3">
        <v>276.58999999999997</v>
      </c>
      <c r="C957" s="6">
        <v>3037.1289999999999</v>
      </c>
      <c r="D957" s="8">
        <f t="shared" si="99"/>
        <v>6.5487884741322944E-2</v>
      </c>
      <c r="E957" s="8">
        <f t="shared" si="100"/>
        <v>2.1523737898299977E-2</v>
      </c>
      <c r="F957" s="8">
        <f t="shared" si="102"/>
        <v>1.0293824253334763E-2</v>
      </c>
      <c r="G957" s="8">
        <f t="shared" si="104"/>
        <v>7.5117464107811067E-3</v>
      </c>
      <c r="H957" s="8">
        <f t="shared" si="104"/>
        <v>7.6932119504490512E-3</v>
      </c>
      <c r="I957" s="8">
        <f t="shared" si="98"/>
        <v>2.7603035713127555E-2</v>
      </c>
      <c r="J957" s="9">
        <f t="shared" si="101"/>
        <v>3.7884849028195389E-2</v>
      </c>
      <c r="K957" s="10">
        <f t="shared" si="103"/>
        <v>7.6126464812697288E-4</v>
      </c>
      <c r="L957" s="7"/>
    </row>
    <row r="958" spans="1:12" x14ac:dyDescent="0.25">
      <c r="A958" s="1">
        <v>43390</v>
      </c>
      <c r="B958" s="3">
        <v>271.77999999999997</v>
      </c>
      <c r="C958" s="6">
        <v>3036.4814000000001</v>
      </c>
      <c r="D958" s="8">
        <f t="shared" si="99"/>
        <v>-1.7390361184424608E-2</v>
      </c>
      <c r="E958" s="8">
        <f t="shared" si="100"/>
        <v>-2.1322768970288841E-4</v>
      </c>
      <c r="F958" s="8">
        <f t="shared" si="102"/>
        <v>3.7884849028195389E-2</v>
      </c>
      <c r="G958" s="8">
        <f t="shared" si="104"/>
        <v>1.0293824253334763E-2</v>
      </c>
      <c r="H958" s="8">
        <f t="shared" si="104"/>
        <v>7.5117464107811067E-3</v>
      </c>
      <c r="I958" s="8">
        <f t="shared" si="98"/>
        <v>2.7672264408281906E-5</v>
      </c>
      <c r="J958" s="9">
        <f t="shared" si="101"/>
        <v>-1.741803344883289E-2</v>
      </c>
      <c r="K958" s="10">
        <f t="shared" si="103"/>
        <v>3.058408810268001E-3</v>
      </c>
      <c r="L958" s="7"/>
    </row>
    <row r="959" spans="1:12" x14ac:dyDescent="0.25">
      <c r="A959" s="1">
        <v>43391</v>
      </c>
      <c r="B959" s="3">
        <v>263.91000000000003</v>
      </c>
      <c r="C959" s="6">
        <v>2993.0671000000002</v>
      </c>
      <c r="D959" s="8">
        <f t="shared" si="99"/>
        <v>-2.8957244830377316E-2</v>
      </c>
      <c r="E959" s="8">
        <f t="shared" si="100"/>
        <v>-1.4297568231440461E-2</v>
      </c>
      <c r="F959" s="8">
        <f t="shared" si="102"/>
        <v>-1.741803344883289E-2</v>
      </c>
      <c r="G959" s="8">
        <f t="shared" si="104"/>
        <v>3.7884849028195389E-2</v>
      </c>
      <c r="H959" s="8">
        <f t="shared" si="104"/>
        <v>1.0293824253334763E-2</v>
      </c>
      <c r="I959" s="8">
        <f t="shared" si="98"/>
        <v>-1.7839624244921505E-2</v>
      </c>
      <c r="J959" s="9">
        <f t="shared" si="101"/>
        <v>-1.1117620585455811E-2</v>
      </c>
      <c r="K959" s="10">
        <f t="shared" si="103"/>
        <v>3.9695202249007376E-5</v>
      </c>
      <c r="L959" s="7"/>
    </row>
    <row r="960" spans="1:12" x14ac:dyDescent="0.25">
      <c r="A960" s="1">
        <v>43392</v>
      </c>
      <c r="B960" s="3">
        <v>260</v>
      </c>
      <c r="C960" s="6">
        <v>2992.0704000000001</v>
      </c>
      <c r="D960" s="8">
        <f t="shared" si="99"/>
        <v>-1.481565685271502E-2</v>
      </c>
      <c r="E960" s="8">
        <f t="shared" si="100"/>
        <v>-3.3300289191651178E-4</v>
      </c>
      <c r="F960" s="8">
        <f t="shared" si="102"/>
        <v>-1.1117620585455811E-2</v>
      </c>
      <c r="G960" s="8">
        <f t="shared" si="104"/>
        <v>-1.741803344883289E-2</v>
      </c>
      <c r="H960" s="8">
        <f t="shared" si="104"/>
        <v>3.7884849028195389E-2</v>
      </c>
      <c r="I960" s="8">
        <f t="shared" si="98"/>
        <v>-1.2427372454831034E-4</v>
      </c>
      <c r="J960" s="9">
        <f t="shared" si="101"/>
        <v>-1.469138312816671E-2</v>
      </c>
      <c r="K960" s="10">
        <f t="shared" si="103"/>
        <v>1.2771778711683477E-5</v>
      </c>
      <c r="L960" s="7"/>
    </row>
    <row r="961" spans="1:12" x14ac:dyDescent="0.25">
      <c r="A961" s="1">
        <v>43395</v>
      </c>
      <c r="B961" s="3">
        <v>260.95</v>
      </c>
      <c r="C961" s="6">
        <v>2979.2813000000001</v>
      </c>
      <c r="D961" s="8">
        <f t="shared" si="99"/>
        <v>3.6538461538460076E-3</v>
      </c>
      <c r="E961" s="8">
        <f t="shared" si="100"/>
        <v>-4.2743312456818838E-3</v>
      </c>
      <c r="F961" s="8">
        <f t="shared" si="102"/>
        <v>-1.469138312816671E-2</v>
      </c>
      <c r="G961" s="8">
        <f t="shared" si="104"/>
        <v>-1.1117620585455811E-2</v>
      </c>
      <c r="H961" s="8">
        <f t="shared" si="104"/>
        <v>-1.741803344883289E-2</v>
      </c>
      <c r="I961" s="8">
        <f t="shared" si="98"/>
        <v>-5.1242154774950744E-3</v>
      </c>
      <c r="J961" s="9">
        <f t="shared" si="101"/>
        <v>8.778061631341082E-3</v>
      </c>
      <c r="K961" s="10">
        <f t="shared" si="103"/>
        <v>5.5081483731958775E-4</v>
      </c>
      <c r="L961" s="7"/>
    </row>
    <row r="962" spans="1:12" x14ac:dyDescent="0.25">
      <c r="A962" s="1">
        <v>43396</v>
      </c>
      <c r="B962" s="3">
        <v>294.14</v>
      </c>
      <c r="C962" s="6">
        <v>2963.0106999999998</v>
      </c>
      <c r="D962" s="8">
        <f t="shared" si="99"/>
        <v>0.12718911668902089</v>
      </c>
      <c r="E962" s="8">
        <f t="shared" si="100"/>
        <v>-5.4612500001259834E-3</v>
      </c>
      <c r="F962" s="8">
        <f t="shared" si="102"/>
        <v>8.778061631341082E-3</v>
      </c>
      <c r="G962" s="8">
        <f t="shared" si="104"/>
        <v>-1.469138312816671E-2</v>
      </c>
      <c r="H962" s="8">
        <f t="shared" si="104"/>
        <v>-1.1117620585455811E-2</v>
      </c>
      <c r="I962" s="8">
        <f t="shared" si="98"/>
        <v>-6.6299323589700827E-3</v>
      </c>
      <c r="J962" s="9">
        <f t="shared" si="101"/>
        <v>0.13381904904799097</v>
      </c>
      <c r="K962" s="10">
        <f t="shared" si="103"/>
        <v>1.5635248534130793E-2</v>
      </c>
      <c r="L962" s="7"/>
    </row>
    <row r="963" spans="1:12" x14ac:dyDescent="0.25">
      <c r="A963" s="1">
        <v>43397</v>
      </c>
      <c r="B963" s="3">
        <v>288.5</v>
      </c>
      <c r="C963" s="6">
        <v>2871.5589</v>
      </c>
      <c r="D963" s="8">
        <f t="shared" si="99"/>
        <v>-1.9174542734752165E-2</v>
      </c>
      <c r="E963" s="8">
        <f t="shared" si="100"/>
        <v>-3.08644852345622E-2</v>
      </c>
      <c r="F963" s="8">
        <f t="shared" si="102"/>
        <v>0.13381904904799097</v>
      </c>
      <c r="G963" s="8">
        <f t="shared" si="104"/>
        <v>8.778061631341082E-3</v>
      </c>
      <c r="H963" s="8">
        <f t="shared" si="104"/>
        <v>-1.469138312816671E-2</v>
      </c>
      <c r="I963" s="8">
        <f t="shared" ref="I963:I1026" si="105">E$1263+D$1263*E963</f>
        <v>-3.885629999648036E-2</v>
      </c>
      <c r="J963" s="9">
        <f t="shared" si="101"/>
        <v>1.9681757261728196E-2</v>
      </c>
      <c r="K963" s="10">
        <f t="shared" si="103"/>
        <v>1.3027321376302489E-2</v>
      </c>
      <c r="L963" s="7"/>
    </row>
    <row r="964" spans="1:12" x14ac:dyDescent="0.25">
      <c r="A964" s="1">
        <v>43398</v>
      </c>
      <c r="B964" s="3">
        <v>314.86</v>
      </c>
      <c r="C964" s="6">
        <v>2925.0418</v>
      </c>
      <c r="D964" s="8">
        <f t="shared" ref="D964:D1027" si="106">B964/B963-1</f>
        <v>9.1369150779896158E-2</v>
      </c>
      <c r="E964" s="8">
        <f t="shared" ref="E964:E1027" si="107">C964/C963-1</f>
        <v>1.8625040217701949E-2</v>
      </c>
      <c r="F964" s="8">
        <f t="shared" si="102"/>
        <v>1.9681757261728196E-2</v>
      </c>
      <c r="G964" s="8">
        <f t="shared" si="104"/>
        <v>0.13381904904799097</v>
      </c>
      <c r="H964" s="8">
        <f t="shared" si="104"/>
        <v>8.778061631341082E-3</v>
      </c>
      <c r="I964" s="8">
        <f t="shared" si="105"/>
        <v>2.3925767984711639E-2</v>
      </c>
      <c r="J964" s="9">
        <f t="shared" ref="J964:J1027" si="108">D964-I964</f>
        <v>6.7443382795184526E-2</v>
      </c>
      <c r="K964" s="10">
        <f t="shared" si="103"/>
        <v>2.2811728735981076E-3</v>
      </c>
      <c r="L964" s="7"/>
    </row>
    <row r="965" spans="1:12" x14ac:dyDescent="0.25">
      <c r="A965" s="1">
        <v>43399</v>
      </c>
      <c r="B965" s="3">
        <v>330.9</v>
      </c>
      <c r="C965" s="6">
        <v>2874.3661999999999</v>
      </c>
      <c r="D965" s="8">
        <f t="shared" si="106"/>
        <v>5.0943276376802293E-2</v>
      </c>
      <c r="E965" s="8">
        <f t="shared" si="107"/>
        <v>-1.7324743872036308E-2</v>
      </c>
      <c r="F965" s="8">
        <f t="shared" ref="F965:F1028" si="109">J964</f>
        <v>6.7443382795184526E-2</v>
      </c>
      <c r="G965" s="8">
        <f t="shared" si="104"/>
        <v>1.9681757261728196E-2</v>
      </c>
      <c r="H965" s="8">
        <f t="shared" si="104"/>
        <v>0.13381904904799097</v>
      </c>
      <c r="I965" s="8">
        <f t="shared" si="105"/>
        <v>-2.1679878220325143E-2</v>
      </c>
      <c r="J965" s="9">
        <f t="shared" si="108"/>
        <v>7.262315459712744E-2</v>
      </c>
      <c r="K965" s="10">
        <f t="shared" ref="K965:K1028" si="110">(J965-J964)^2</f>
        <v>2.6830035920202948E-5</v>
      </c>
      <c r="L965" s="7"/>
    </row>
    <row r="966" spans="1:12" x14ac:dyDescent="0.25">
      <c r="A966" s="1">
        <v>43402</v>
      </c>
      <c r="B966" s="3">
        <v>334.85</v>
      </c>
      <c r="C966" s="6">
        <v>2855.5491000000002</v>
      </c>
      <c r="D966" s="8">
        <f t="shared" si="106"/>
        <v>1.1937141130250906E-2</v>
      </c>
      <c r="E966" s="8">
        <f t="shared" si="107"/>
        <v>-6.5465214557559603E-3</v>
      </c>
      <c r="F966" s="8">
        <f t="shared" si="109"/>
        <v>7.262315459712744E-2</v>
      </c>
      <c r="G966" s="8">
        <f t="shared" ref="G966:H1029" si="111">F965</f>
        <v>6.7443382795184526E-2</v>
      </c>
      <c r="H966" s="8">
        <f t="shared" si="111"/>
        <v>1.9681757261728196E-2</v>
      </c>
      <c r="I966" s="8">
        <f t="shared" si="105"/>
        <v>-8.0067001837319015E-3</v>
      </c>
      <c r="J966" s="9">
        <f t="shared" si="108"/>
        <v>1.9943841313982809E-2</v>
      </c>
      <c r="K966" s="10">
        <f t="shared" si="110"/>
        <v>2.7751100479836985E-3</v>
      </c>
      <c r="L966" s="7"/>
    </row>
    <row r="967" spans="1:12" x14ac:dyDescent="0.25">
      <c r="A967" s="1">
        <v>43403</v>
      </c>
      <c r="B967" s="3">
        <v>329.9</v>
      </c>
      <c r="C967" s="6">
        <v>2900.5374000000002</v>
      </c>
      <c r="D967" s="8">
        <f t="shared" si="106"/>
        <v>-1.4782738539644735E-2</v>
      </c>
      <c r="E967" s="8">
        <f t="shared" si="107"/>
        <v>1.5754693204189651E-2</v>
      </c>
      <c r="F967" s="8">
        <f t="shared" si="109"/>
        <v>1.9943841313982809E-2</v>
      </c>
      <c r="G967" s="8">
        <f t="shared" si="111"/>
        <v>7.262315459712744E-2</v>
      </c>
      <c r="H967" s="8">
        <f t="shared" si="111"/>
        <v>6.7443382795184526E-2</v>
      </c>
      <c r="I967" s="8">
        <f t="shared" si="105"/>
        <v>2.0284465715491841E-2</v>
      </c>
      <c r="J967" s="9">
        <f t="shared" si="108"/>
        <v>-3.5067204255136576E-2</v>
      </c>
      <c r="K967" s="10">
        <f t="shared" si="110"/>
        <v>3.0262151346077295E-3</v>
      </c>
      <c r="L967" s="7"/>
    </row>
    <row r="968" spans="1:12" x14ac:dyDescent="0.25">
      <c r="A968" s="1">
        <v>43404</v>
      </c>
      <c r="B968" s="3">
        <v>337.32</v>
      </c>
      <c r="C968" s="6">
        <v>2932.1057000000001</v>
      </c>
      <c r="D968" s="8">
        <f t="shared" si="106"/>
        <v>2.2491664140648737E-2</v>
      </c>
      <c r="E968" s="8">
        <f t="shared" si="107"/>
        <v>1.0883603845273537E-2</v>
      </c>
      <c r="F968" s="8">
        <f t="shared" si="109"/>
        <v>-3.5067204255136576E-2</v>
      </c>
      <c r="G968" s="8">
        <f t="shared" si="111"/>
        <v>1.9943841313982809E-2</v>
      </c>
      <c r="H968" s="8">
        <f t="shared" si="111"/>
        <v>7.262315459712744E-2</v>
      </c>
      <c r="I968" s="8">
        <f t="shared" si="105"/>
        <v>1.4105035614289664E-2</v>
      </c>
      <c r="J968" s="9">
        <f t="shared" si="108"/>
        <v>8.3866285263590728E-3</v>
      </c>
      <c r="K968" s="10">
        <f t="shared" si="110"/>
        <v>1.888235583402186E-3</v>
      </c>
      <c r="L968" s="7"/>
    </row>
    <row r="969" spans="1:12" x14ac:dyDescent="0.25">
      <c r="A969" s="1">
        <v>43405</v>
      </c>
      <c r="B969" s="3">
        <v>344.28</v>
      </c>
      <c r="C969" s="6">
        <v>2963.1437000000001</v>
      </c>
      <c r="D969" s="8">
        <f t="shared" si="106"/>
        <v>2.0633226609747313E-2</v>
      </c>
      <c r="E969" s="8">
        <f t="shared" si="107"/>
        <v>1.0585566543525271E-2</v>
      </c>
      <c r="F969" s="8">
        <f t="shared" si="109"/>
        <v>8.3866285263590728E-3</v>
      </c>
      <c r="G969" s="8">
        <f t="shared" si="111"/>
        <v>-3.5067204255136576E-2</v>
      </c>
      <c r="H969" s="8">
        <f t="shared" si="111"/>
        <v>1.9943841313982809E-2</v>
      </c>
      <c r="I969" s="8">
        <f t="shared" si="105"/>
        <v>1.3726947564984382E-2</v>
      </c>
      <c r="J969" s="9">
        <f t="shared" si="108"/>
        <v>6.9062790447629308E-3</v>
      </c>
      <c r="K969" s="10">
        <f t="shared" si="110"/>
        <v>2.1914345876619665E-6</v>
      </c>
      <c r="L969" s="7"/>
    </row>
    <row r="970" spans="1:12" x14ac:dyDescent="0.25">
      <c r="A970" s="1">
        <v>43406</v>
      </c>
      <c r="B970" s="3">
        <v>346.41</v>
      </c>
      <c r="C970" s="6">
        <v>2944.694</v>
      </c>
      <c r="D970" s="8">
        <f t="shared" si="106"/>
        <v>6.1868246775882429E-3</v>
      </c>
      <c r="E970" s="8">
        <f t="shared" si="107"/>
        <v>-6.2263939477522623E-3</v>
      </c>
      <c r="F970" s="8">
        <f t="shared" si="109"/>
        <v>6.9062790447629308E-3</v>
      </c>
      <c r="G970" s="8">
        <f t="shared" si="111"/>
        <v>8.3866285263590728E-3</v>
      </c>
      <c r="H970" s="8">
        <f t="shared" si="111"/>
        <v>-3.5067204255136576E-2</v>
      </c>
      <c r="I970" s="8">
        <f t="shared" si="105"/>
        <v>-7.6005886523226179E-3</v>
      </c>
      <c r="J970" s="9">
        <f t="shared" si="108"/>
        <v>1.3787413329910861E-2</v>
      </c>
      <c r="K970" s="10">
        <f t="shared" si="110"/>
        <v>4.7350009050238314E-5</v>
      </c>
      <c r="L970" s="7"/>
    </row>
    <row r="971" spans="1:12" x14ac:dyDescent="0.25">
      <c r="A971" s="1">
        <v>43409</v>
      </c>
      <c r="B971" s="3">
        <v>341.4</v>
      </c>
      <c r="C971" s="6">
        <v>2961.2597999999998</v>
      </c>
      <c r="D971" s="8">
        <f t="shared" si="106"/>
        <v>-1.4462630986403546E-2</v>
      </c>
      <c r="E971" s="8">
        <f t="shared" si="107"/>
        <v>5.6256439548556525E-3</v>
      </c>
      <c r="F971" s="8">
        <f t="shared" si="109"/>
        <v>1.3787413329910861E-2</v>
      </c>
      <c r="G971" s="8">
        <f t="shared" si="111"/>
        <v>6.9062790447629308E-3</v>
      </c>
      <c r="H971" s="8">
        <f t="shared" si="111"/>
        <v>8.3866285263590728E-3</v>
      </c>
      <c r="I971" s="8">
        <f t="shared" si="105"/>
        <v>7.4348242460072038E-3</v>
      </c>
      <c r="J971" s="9">
        <f t="shared" si="108"/>
        <v>-2.189745523241075E-2</v>
      </c>
      <c r="K971" s="10">
        <f t="shared" si="110"/>
        <v>1.2734098443101694E-3</v>
      </c>
      <c r="L971" s="7"/>
    </row>
    <row r="972" spans="1:12" x14ac:dyDescent="0.25">
      <c r="A972" s="1">
        <v>43410</v>
      </c>
      <c r="B972" s="3">
        <v>341.06</v>
      </c>
      <c r="C972" s="6">
        <v>2980.0342000000001</v>
      </c>
      <c r="D972" s="8">
        <f t="shared" si="106"/>
        <v>-9.9589923842990924E-4</v>
      </c>
      <c r="E972" s="8">
        <f t="shared" si="107"/>
        <v>6.3400043454480137E-3</v>
      </c>
      <c r="F972" s="8">
        <f t="shared" si="109"/>
        <v>-2.189745523241075E-2</v>
      </c>
      <c r="G972" s="8">
        <f t="shared" si="111"/>
        <v>1.3787413329910861E-2</v>
      </c>
      <c r="H972" s="8">
        <f t="shared" si="111"/>
        <v>6.9062790447629308E-3</v>
      </c>
      <c r="I972" s="8">
        <f t="shared" si="105"/>
        <v>8.3410568719090271E-3</v>
      </c>
      <c r="J972" s="9">
        <f t="shared" si="108"/>
        <v>-9.3369561103389363E-3</v>
      </c>
      <c r="K972" s="10">
        <f t="shared" si="110"/>
        <v>1.577661381955668E-4</v>
      </c>
      <c r="L972" s="7"/>
    </row>
    <row r="973" spans="1:12" x14ac:dyDescent="0.25">
      <c r="A973" s="1">
        <v>43411</v>
      </c>
      <c r="B973" s="3">
        <v>348.16</v>
      </c>
      <c r="C973" s="6">
        <v>3043.2671999999998</v>
      </c>
      <c r="D973" s="8">
        <f t="shared" si="106"/>
        <v>2.0817451474813842E-2</v>
      </c>
      <c r="E973" s="8">
        <f t="shared" si="107"/>
        <v>2.1218883998042504E-2</v>
      </c>
      <c r="F973" s="8">
        <f t="shared" si="109"/>
        <v>-9.3369561103389363E-3</v>
      </c>
      <c r="G973" s="8">
        <f t="shared" si="111"/>
        <v>-2.189745523241075E-2</v>
      </c>
      <c r="H973" s="8">
        <f t="shared" si="111"/>
        <v>1.3787413329910861E-2</v>
      </c>
      <c r="I973" s="8">
        <f t="shared" si="105"/>
        <v>2.7216300174336475E-2</v>
      </c>
      <c r="J973" s="9">
        <f t="shared" si="108"/>
        <v>-6.3988486995226329E-3</v>
      </c>
      <c r="K973" s="10">
        <f t="shared" si="110"/>
        <v>8.6324751574936816E-6</v>
      </c>
      <c r="L973" s="7"/>
    </row>
    <row r="974" spans="1:12" x14ac:dyDescent="0.25">
      <c r="A974" s="1">
        <v>43412</v>
      </c>
      <c r="B974" s="3">
        <v>351.4</v>
      </c>
      <c r="C974" s="6">
        <v>3037.2305999999999</v>
      </c>
      <c r="D974" s="8">
        <f t="shared" si="106"/>
        <v>9.3060661764703401E-3</v>
      </c>
      <c r="E974" s="8">
        <f t="shared" si="107"/>
        <v>-1.9835918449749856E-3</v>
      </c>
      <c r="F974" s="8">
        <f t="shared" si="109"/>
        <v>-6.3988486995226329E-3</v>
      </c>
      <c r="G974" s="8">
        <f t="shared" si="111"/>
        <v>-9.3369561103389363E-3</v>
      </c>
      <c r="H974" s="8">
        <f t="shared" si="111"/>
        <v>-2.189745523241075E-2</v>
      </c>
      <c r="I974" s="8">
        <f t="shared" si="105"/>
        <v>-2.2181993969590708E-3</v>
      </c>
      <c r="J974" s="9">
        <f t="shared" si="108"/>
        <v>1.152426557342941E-2</v>
      </c>
      <c r="K974" s="10">
        <f t="shared" si="110"/>
        <v>3.2123802524129723E-4</v>
      </c>
      <c r="L974" s="7"/>
    </row>
    <row r="975" spans="1:12" x14ac:dyDescent="0.25">
      <c r="A975" s="1">
        <v>43413</v>
      </c>
      <c r="B975" s="3">
        <v>350.51</v>
      </c>
      <c r="C975" s="6">
        <v>3009.8117999999999</v>
      </c>
      <c r="D975" s="8">
        <f t="shared" si="106"/>
        <v>-2.5327262379054583E-3</v>
      </c>
      <c r="E975" s="8">
        <f t="shared" si="107"/>
        <v>-9.0275660991957496E-3</v>
      </c>
      <c r="F975" s="8">
        <f t="shared" si="109"/>
        <v>1.152426557342941E-2</v>
      </c>
      <c r="G975" s="8">
        <f t="shared" si="111"/>
        <v>-6.3988486995226329E-3</v>
      </c>
      <c r="H975" s="8">
        <f t="shared" si="111"/>
        <v>-9.3369561103389363E-3</v>
      </c>
      <c r="I975" s="8">
        <f t="shared" si="105"/>
        <v>-1.1154136172364581E-2</v>
      </c>
      <c r="J975" s="9">
        <f t="shared" si="108"/>
        <v>8.6214099344591229E-3</v>
      </c>
      <c r="K975" s="10">
        <f t="shared" si="110"/>
        <v>8.4265708607015954E-6</v>
      </c>
      <c r="L975" s="7"/>
    </row>
    <row r="976" spans="1:12" x14ac:dyDescent="0.25">
      <c r="A976" s="1">
        <v>43416</v>
      </c>
      <c r="B976" s="3">
        <v>331.28</v>
      </c>
      <c r="C976" s="6">
        <v>2950.5140999999999</v>
      </c>
      <c r="D976" s="8">
        <f t="shared" si="106"/>
        <v>-5.4862914039542465E-2</v>
      </c>
      <c r="E976" s="8">
        <f t="shared" si="107"/>
        <v>-1.9701464390564194E-2</v>
      </c>
      <c r="F976" s="8">
        <f t="shared" si="109"/>
        <v>8.6214099344591229E-3</v>
      </c>
      <c r="G976" s="8">
        <f t="shared" si="111"/>
        <v>1.152426557342941E-2</v>
      </c>
      <c r="H976" s="8">
        <f t="shared" si="111"/>
        <v>-6.3988486995226329E-3</v>
      </c>
      <c r="I976" s="8">
        <f t="shared" si="105"/>
        <v>-2.4694969349263924E-2</v>
      </c>
      <c r="J976" s="9">
        <f t="shared" si="108"/>
        <v>-3.0167944690278541E-2</v>
      </c>
      <c r="K976" s="10">
        <f t="shared" si="110"/>
        <v>1.5046140322036571E-3</v>
      </c>
      <c r="L976" s="7"/>
    </row>
    <row r="977" spans="1:12" x14ac:dyDescent="0.25">
      <c r="A977" s="1">
        <v>43417</v>
      </c>
      <c r="B977" s="3">
        <v>338.73</v>
      </c>
      <c r="C977" s="6">
        <v>2946.2386000000001</v>
      </c>
      <c r="D977" s="8">
        <f t="shared" si="106"/>
        <v>2.2488529340739083E-2</v>
      </c>
      <c r="E977" s="8">
        <f t="shared" si="107"/>
        <v>-1.4490695028367417E-3</v>
      </c>
      <c r="F977" s="8">
        <f t="shared" si="109"/>
        <v>-3.0167944690278541E-2</v>
      </c>
      <c r="G977" s="8">
        <f t="shared" si="111"/>
        <v>8.6214099344591229E-3</v>
      </c>
      <c r="H977" s="8">
        <f t="shared" si="111"/>
        <v>1.152426557342941E-2</v>
      </c>
      <c r="I977" s="8">
        <f t="shared" si="105"/>
        <v>-1.5401080692505746E-3</v>
      </c>
      <c r="J977" s="9">
        <f t="shared" si="108"/>
        <v>2.4028637409989659E-2</v>
      </c>
      <c r="K977" s="10">
        <f t="shared" si="110"/>
        <v>2.9372695113511118E-3</v>
      </c>
      <c r="L977" s="7"/>
    </row>
    <row r="978" spans="1:12" x14ac:dyDescent="0.25">
      <c r="A978" s="1">
        <v>43418</v>
      </c>
      <c r="B978" s="3">
        <v>344</v>
      </c>
      <c r="C978" s="6">
        <v>2924.7121000000002</v>
      </c>
      <c r="D978" s="8">
        <f t="shared" si="106"/>
        <v>1.5558114132199652E-2</v>
      </c>
      <c r="E978" s="8">
        <f t="shared" si="107"/>
        <v>-7.3064347198492641E-3</v>
      </c>
      <c r="F978" s="8">
        <f t="shared" si="109"/>
        <v>2.4028637409989659E-2</v>
      </c>
      <c r="G978" s="8">
        <f t="shared" si="111"/>
        <v>-3.0167944690278541E-2</v>
      </c>
      <c r="H978" s="8">
        <f t="shared" si="111"/>
        <v>8.6214099344591229E-3</v>
      </c>
      <c r="I978" s="8">
        <f t="shared" si="105"/>
        <v>-8.9707208683136048E-3</v>
      </c>
      <c r="J978" s="9">
        <f t="shared" si="108"/>
        <v>2.4528835000513255E-2</v>
      </c>
      <c r="K978" s="10">
        <f t="shared" si="110"/>
        <v>2.5019762956561115E-7</v>
      </c>
      <c r="L978" s="7"/>
    </row>
    <row r="979" spans="1:12" x14ac:dyDescent="0.25">
      <c r="A979" s="1">
        <v>43419</v>
      </c>
      <c r="B979" s="3">
        <v>348.44</v>
      </c>
      <c r="C979" s="6">
        <v>2956.6442000000002</v>
      </c>
      <c r="D979" s="8">
        <f t="shared" si="106"/>
        <v>1.2906976744186061E-2</v>
      </c>
      <c r="E979" s="8">
        <f t="shared" si="107"/>
        <v>1.0918031897908964E-2</v>
      </c>
      <c r="F979" s="8">
        <f t="shared" si="109"/>
        <v>2.4528835000513255E-2</v>
      </c>
      <c r="G979" s="8">
        <f t="shared" si="111"/>
        <v>2.4028637409989659E-2</v>
      </c>
      <c r="H979" s="8">
        <f t="shared" si="111"/>
        <v>-3.0167944690278541E-2</v>
      </c>
      <c r="I979" s="8">
        <f t="shared" si="105"/>
        <v>1.4148710802549496E-2</v>
      </c>
      <c r="J979" s="9">
        <f t="shared" si="108"/>
        <v>-1.2417340583634352E-3</v>
      </c>
      <c r="K979" s="10">
        <f t="shared" si="110"/>
        <v>6.6412222961833255E-4</v>
      </c>
      <c r="L979" s="7"/>
    </row>
    <row r="980" spans="1:12" x14ac:dyDescent="0.25">
      <c r="A980" s="1">
        <v>43420</v>
      </c>
      <c r="B980" s="3">
        <v>354.31</v>
      </c>
      <c r="C980" s="6">
        <v>2963.4389999999999</v>
      </c>
      <c r="D980" s="8">
        <f t="shared" si="106"/>
        <v>1.6846515899437531E-2</v>
      </c>
      <c r="E980" s="8">
        <f t="shared" si="107"/>
        <v>2.2981459859119369E-3</v>
      </c>
      <c r="F980" s="8">
        <f t="shared" si="109"/>
        <v>-1.2417340583634352E-3</v>
      </c>
      <c r="G980" s="8">
        <f t="shared" si="111"/>
        <v>2.4528835000513255E-2</v>
      </c>
      <c r="H980" s="8">
        <f t="shared" si="111"/>
        <v>2.4028637409989659E-2</v>
      </c>
      <c r="I980" s="8">
        <f t="shared" si="105"/>
        <v>3.2135834524375179E-3</v>
      </c>
      <c r="J980" s="9">
        <f t="shared" si="108"/>
        <v>1.3632932447000014E-2</v>
      </c>
      <c r="K980" s="10">
        <f t="shared" si="110"/>
        <v>2.2125570364578127E-4</v>
      </c>
      <c r="L980" s="7"/>
    </row>
    <row r="981" spans="1:12" x14ac:dyDescent="0.25">
      <c r="A981" s="1">
        <v>43423</v>
      </c>
      <c r="B981" s="3">
        <v>353.47</v>
      </c>
      <c r="C981" s="6">
        <v>2914.2037</v>
      </c>
      <c r="D981" s="8">
        <f t="shared" si="106"/>
        <v>-2.3708052270610125E-3</v>
      </c>
      <c r="E981" s="8">
        <f t="shared" si="107"/>
        <v>-1.6614244463948769E-2</v>
      </c>
      <c r="F981" s="8">
        <f t="shared" si="109"/>
        <v>1.3632932447000014E-2</v>
      </c>
      <c r="G981" s="8">
        <f t="shared" si="111"/>
        <v>-1.2417340583634352E-3</v>
      </c>
      <c r="H981" s="8">
        <f t="shared" si="111"/>
        <v>2.4528835000513255E-2</v>
      </c>
      <c r="I981" s="8">
        <f t="shared" si="105"/>
        <v>-2.0778543609990791E-2</v>
      </c>
      <c r="J981" s="9">
        <f t="shared" si="108"/>
        <v>1.8407738382929778E-2</v>
      </c>
      <c r="K981" s="10">
        <f t="shared" si="110"/>
        <v>2.2798771725790111E-5</v>
      </c>
      <c r="L981" s="7"/>
    </row>
    <row r="982" spans="1:12" x14ac:dyDescent="0.25">
      <c r="A982" s="1">
        <v>43424</v>
      </c>
      <c r="B982" s="3">
        <v>347.49</v>
      </c>
      <c r="C982" s="6">
        <v>2861.5241999999998</v>
      </c>
      <c r="D982" s="8">
        <f t="shared" si="106"/>
        <v>-1.6917984553144638E-2</v>
      </c>
      <c r="E982" s="8">
        <f t="shared" si="107"/>
        <v>-1.8076807739966894E-2</v>
      </c>
      <c r="F982" s="8">
        <f t="shared" si="109"/>
        <v>1.8407738382929778E-2</v>
      </c>
      <c r="G982" s="8">
        <f t="shared" si="111"/>
        <v>1.3632932447000014E-2</v>
      </c>
      <c r="H982" s="8">
        <f t="shared" si="111"/>
        <v>-1.2417340583634352E-3</v>
      </c>
      <c r="I982" s="8">
        <f t="shared" si="105"/>
        <v>-2.2633941215496903E-2</v>
      </c>
      <c r="J982" s="9">
        <f t="shared" si="108"/>
        <v>5.7159566623522645E-3</v>
      </c>
      <c r="K982" s="10">
        <f t="shared" si="110"/>
        <v>1.6108132324278552E-4</v>
      </c>
      <c r="L982" s="7"/>
    </row>
    <row r="983" spans="1:12" x14ac:dyDescent="0.25">
      <c r="A983" s="1">
        <v>43425</v>
      </c>
      <c r="B983" s="3">
        <v>338.19</v>
      </c>
      <c r="C983" s="6">
        <v>2870.4706999999999</v>
      </c>
      <c r="D983" s="8">
        <f t="shared" si="106"/>
        <v>-2.6763360096693445E-2</v>
      </c>
      <c r="E983" s="8">
        <f t="shared" si="107"/>
        <v>3.1264806357396147E-3</v>
      </c>
      <c r="F983" s="8">
        <f t="shared" si="109"/>
        <v>5.7159566623522645E-3</v>
      </c>
      <c r="G983" s="8">
        <f t="shared" si="111"/>
        <v>1.8407738382929778E-2</v>
      </c>
      <c r="H983" s="8">
        <f t="shared" si="111"/>
        <v>1.3632932447000014E-2</v>
      </c>
      <c r="I983" s="8">
        <f t="shared" si="105"/>
        <v>4.2644030313566958E-3</v>
      </c>
      <c r="J983" s="9">
        <f t="shared" si="108"/>
        <v>-3.102776312805014E-2</v>
      </c>
      <c r="K983" s="10">
        <f t="shared" si="110"/>
        <v>1.3501009440356094E-3</v>
      </c>
      <c r="L983" s="7"/>
    </row>
    <row r="984" spans="1:12" x14ac:dyDescent="0.25">
      <c r="A984" s="1">
        <v>43427</v>
      </c>
      <c r="B984" s="3">
        <v>325.83</v>
      </c>
      <c r="C984" s="6">
        <v>2851.8045000000002</v>
      </c>
      <c r="D984" s="8">
        <f t="shared" si="106"/>
        <v>-3.6547502882994798E-2</v>
      </c>
      <c r="E984" s="8">
        <f t="shared" si="107"/>
        <v>-6.502835928616002E-3</v>
      </c>
      <c r="F984" s="8">
        <f t="shared" si="109"/>
        <v>-3.102776312805014E-2</v>
      </c>
      <c r="G984" s="8">
        <f t="shared" si="111"/>
        <v>5.7159566623522645E-3</v>
      </c>
      <c r="H984" s="8">
        <f t="shared" si="111"/>
        <v>1.8407738382929778E-2</v>
      </c>
      <c r="I984" s="8">
        <f t="shared" si="105"/>
        <v>-7.9512810276654213E-3</v>
      </c>
      <c r="J984" s="9">
        <f t="shared" si="108"/>
        <v>-2.8596221855329375E-2</v>
      </c>
      <c r="K984" s="10">
        <f t="shared" si="110"/>
        <v>5.9123929609445173E-6</v>
      </c>
      <c r="L984" s="7"/>
    </row>
    <row r="985" spans="1:12" x14ac:dyDescent="0.25">
      <c r="A985" s="1">
        <v>43430</v>
      </c>
      <c r="B985" s="3">
        <v>346</v>
      </c>
      <c r="C985" s="6">
        <v>2896.4411</v>
      </c>
      <c r="D985" s="8">
        <f t="shared" si="106"/>
        <v>6.1903446582573851E-2</v>
      </c>
      <c r="E985" s="8">
        <f t="shared" si="107"/>
        <v>1.5652054690284523E-2</v>
      </c>
      <c r="F985" s="8">
        <f t="shared" si="109"/>
        <v>-2.8596221855329375E-2</v>
      </c>
      <c r="G985" s="8">
        <f t="shared" si="111"/>
        <v>-3.102776312805014E-2</v>
      </c>
      <c r="H985" s="8">
        <f t="shared" si="111"/>
        <v>5.7159566623522645E-3</v>
      </c>
      <c r="I985" s="8">
        <f t="shared" si="105"/>
        <v>2.0154259210204254E-2</v>
      </c>
      <c r="J985" s="9">
        <f t="shared" si="108"/>
        <v>4.1749187372369601E-2</v>
      </c>
      <c r="K985" s="10">
        <f t="shared" si="110"/>
        <v>4.9484765994124349E-3</v>
      </c>
      <c r="L985" s="7"/>
    </row>
    <row r="986" spans="1:12" x14ac:dyDescent="0.25">
      <c r="A986" s="1">
        <v>43431</v>
      </c>
      <c r="B986" s="3">
        <v>343.92</v>
      </c>
      <c r="C986" s="6">
        <v>2905.9144999999999</v>
      </c>
      <c r="D986" s="8">
        <f t="shared" si="106"/>
        <v>-6.0115606936416155E-3</v>
      </c>
      <c r="E986" s="8">
        <f t="shared" si="107"/>
        <v>3.2707034850458783E-3</v>
      </c>
      <c r="F986" s="8">
        <f t="shared" si="109"/>
        <v>4.1749187372369601E-2</v>
      </c>
      <c r="G986" s="8">
        <f t="shared" si="111"/>
        <v>-2.8596221855329375E-2</v>
      </c>
      <c r="H986" s="8">
        <f t="shared" si="111"/>
        <v>-3.102776312805014E-2</v>
      </c>
      <c r="I986" s="8">
        <f t="shared" si="105"/>
        <v>4.4473631354765225E-3</v>
      </c>
      <c r="J986" s="9">
        <f t="shared" si="108"/>
        <v>-1.0458923829118137E-2</v>
      </c>
      <c r="K986" s="10">
        <f t="shared" si="110"/>
        <v>2.7256868752269093E-3</v>
      </c>
      <c r="L986" s="7"/>
    </row>
    <row r="987" spans="1:12" x14ac:dyDescent="0.25">
      <c r="A987" s="1">
        <v>43432</v>
      </c>
      <c r="B987" s="3">
        <v>347.87</v>
      </c>
      <c r="C987" s="6">
        <v>2972.8652999999999</v>
      </c>
      <c r="D987" s="8">
        <f t="shared" si="106"/>
        <v>1.1485229123051832E-2</v>
      </c>
      <c r="E987" s="8">
        <f t="shared" si="107"/>
        <v>2.303949410762085E-2</v>
      </c>
      <c r="F987" s="8">
        <f t="shared" si="109"/>
        <v>-1.0458923829118137E-2</v>
      </c>
      <c r="G987" s="8">
        <f t="shared" si="111"/>
        <v>4.1749187372369601E-2</v>
      </c>
      <c r="H987" s="8">
        <f t="shared" si="111"/>
        <v>-2.8596221855329375E-2</v>
      </c>
      <c r="I987" s="8">
        <f t="shared" si="105"/>
        <v>2.9525913504071161E-2</v>
      </c>
      <c r="J987" s="9">
        <f t="shared" si="108"/>
        <v>-1.8040684381019328E-2</v>
      </c>
      <c r="K987" s="10">
        <f t="shared" si="110"/>
        <v>5.7483093066365058E-5</v>
      </c>
      <c r="L987" s="7"/>
    </row>
    <row r="988" spans="1:12" x14ac:dyDescent="0.25">
      <c r="A988" s="1">
        <v>43433</v>
      </c>
      <c r="B988" s="3">
        <v>341.17</v>
      </c>
      <c r="C988" s="6">
        <v>2967.0466000000001</v>
      </c>
      <c r="D988" s="8">
        <f t="shared" si="106"/>
        <v>-1.9260068416362408E-2</v>
      </c>
      <c r="E988" s="8">
        <f t="shared" si="107"/>
        <v>-1.9572699778895863E-3</v>
      </c>
      <c r="F988" s="8">
        <f t="shared" si="109"/>
        <v>-1.8040684381019328E-2</v>
      </c>
      <c r="G988" s="8">
        <f t="shared" si="111"/>
        <v>-1.0458923829118137E-2</v>
      </c>
      <c r="H988" s="8">
        <f t="shared" si="111"/>
        <v>4.1749187372369601E-2</v>
      </c>
      <c r="I988" s="8">
        <f t="shared" si="105"/>
        <v>-2.1848076593409473E-3</v>
      </c>
      <c r="J988" s="9">
        <f t="shared" si="108"/>
        <v>-1.7075260757021461E-2</v>
      </c>
      <c r="K988" s="10">
        <f t="shared" si="110"/>
        <v>9.3204277377317535E-7</v>
      </c>
      <c r="L988" s="7"/>
    </row>
    <row r="989" spans="1:12" x14ac:dyDescent="0.25">
      <c r="A989" s="1">
        <v>43434</v>
      </c>
      <c r="B989" s="3">
        <v>350.48</v>
      </c>
      <c r="C989" s="6">
        <v>2991.8485000000001</v>
      </c>
      <c r="D989" s="8">
        <f t="shared" si="106"/>
        <v>2.7288448574024793E-2</v>
      </c>
      <c r="E989" s="8">
        <f t="shared" si="107"/>
        <v>8.3591204802782038E-3</v>
      </c>
      <c r="F989" s="8">
        <f t="shared" si="109"/>
        <v>-1.7075260757021461E-2</v>
      </c>
      <c r="G989" s="8">
        <f t="shared" si="111"/>
        <v>-1.8040684381019328E-2</v>
      </c>
      <c r="H989" s="8">
        <f t="shared" si="111"/>
        <v>-1.0458923829118137E-2</v>
      </c>
      <c r="I989" s="8">
        <f t="shared" si="105"/>
        <v>1.0902493565439318E-2</v>
      </c>
      <c r="J989" s="9">
        <f t="shared" si="108"/>
        <v>1.6385955008585473E-2</v>
      </c>
      <c r="K989" s="10">
        <f t="shared" si="110"/>
        <v>1.1196529605125021E-3</v>
      </c>
      <c r="L989" s="7"/>
    </row>
    <row r="990" spans="1:12" x14ac:dyDescent="0.25">
      <c r="A990" s="1">
        <v>43437</v>
      </c>
      <c r="B990" s="3">
        <v>358.49</v>
      </c>
      <c r="C990" s="6">
        <v>3024.5871999999999</v>
      </c>
      <c r="D990" s="8">
        <f t="shared" si="106"/>
        <v>2.2854371148139707E-2</v>
      </c>
      <c r="E990" s="8">
        <f t="shared" si="107"/>
        <v>1.0942632957517739E-2</v>
      </c>
      <c r="F990" s="8">
        <f t="shared" si="109"/>
        <v>1.6385955008585473E-2</v>
      </c>
      <c r="G990" s="8">
        <f t="shared" si="111"/>
        <v>-1.7075260757021461E-2</v>
      </c>
      <c r="H990" s="8">
        <f t="shared" si="111"/>
        <v>-1.8040684381019328E-2</v>
      </c>
      <c r="I990" s="8">
        <f t="shared" si="105"/>
        <v>1.4179919535764311E-2</v>
      </c>
      <c r="J990" s="9">
        <f t="shared" si="108"/>
        <v>8.6744516123753966E-3</v>
      </c>
      <c r="K990" s="10">
        <f t="shared" si="110"/>
        <v>5.9467284629759545E-5</v>
      </c>
      <c r="L990" s="7"/>
    </row>
    <row r="991" spans="1:12" x14ac:dyDescent="0.25">
      <c r="A991" s="1">
        <v>43438</v>
      </c>
      <c r="B991" s="3">
        <v>359.7</v>
      </c>
      <c r="C991" s="6">
        <v>2926.8642</v>
      </c>
      <c r="D991" s="8">
        <f t="shared" si="106"/>
        <v>3.3752684872658811E-3</v>
      </c>
      <c r="E991" s="8">
        <f t="shared" si="107"/>
        <v>-3.2309533016604663E-2</v>
      </c>
      <c r="F991" s="8">
        <f t="shared" si="109"/>
        <v>8.6744516123753966E-3</v>
      </c>
      <c r="G991" s="8">
        <f t="shared" si="111"/>
        <v>1.6385955008585473E-2</v>
      </c>
      <c r="H991" s="8">
        <f t="shared" si="111"/>
        <v>-1.7075260757021461E-2</v>
      </c>
      <c r="I991" s="8">
        <f t="shared" si="105"/>
        <v>-4.0689477568081223E-2</v>
      </c>
      <c r="J991" s="9">
        <f t="shared" si="108"/>
        <v>4.4064746055347104E-2</v>
      </c>
      <c r="K991" s="10">
        <f t="shared" si="110"/>
        <v>1.252472940760234E-3</v>
      </c>
      <c r="L991" s="7"/>
    </row>
    <row r="992" spans="1:12" x14ac:dyDescent="0.25">
      <c r="A992" s="1">
        <v>43440</v>
      </c>
      <c r="B992" s="3">
        <v>363.06</v>
      </c>
      <c r="C992" s="6">
        <v>2923.3384999999998</v>
      </c>
      <c r="D992" s="8">
        <f t="shared" si="106"/>
        <v>9.3411175979982719E-3</v>
      </c>
      <c r="E992" s="8">
        <f t="shared" si="107"/>
        <v>-1.2045997897682792E-3</v>
      </c>
      <c r="F992" s="8">
        <f t="shared" si="109"/>
        <v>4.4064746055347104E-2</v>
      </c>
      <c r="G992" s="8">
        <f t="shared" si="111"/>
        <v>8.6744516123753966E-3</v>
      </c>
      <c r="H992" s="8">
        <f t="shared" si="111"/>
        <v>1.6385955008585473E-2</v>
      </c>
      <c r="I992" s="8">
        <f t="shared" si="105"/>
        <v>-1.2299754905898404E-3</v>
      </c>
      <c r="J992" s="9">
        <f t="shared" si="108"/>
        <v>1.0571093088588113E-2</v>
      </c>
      <c r="K992" s="10">
        <f t="shared" si="110"/>
        <v>1.1218247890576833E-3</v>
      </c>
      <c r="L992" s="7"/>
    </row>
    <row r="993" spans="1:12" x14ac:dyDescent="0.25">
      <c r="A993" s="1">
        <v>43441</v>
      </c>
      <c r="B993" s="3">
        <v>357.96499999999997</v>
      </c>
      <c r="C993" s="6">
        <v>2855.6248999999998</v>
      </c>
      <c r="D993" s="8">
        <f t="shared" si="106"/>
        <v>-1.4033493086542226E-2</v>
      </c>
      <c r="E993" s="8">
        <f t="shared" si="107"/>
        <v>-2.3163106154145408E-2</v>
      </c>
      <c r="F993" s="8">
        <f t="shared" si="109"/>
        <v>1.0571093088588113E-2</v>
      </c>
      <c r="G993" s="8">
        <f t="shared" si="111"/>
        <v>4.4064746055347104E-2</v>
      </c>
      <c r="H993" s="8">
        <f t="shared" si="111"/>
        <v>8.6744516123753966E-3</v>
      </c>
      <c r="I993" s="8">
        <f t="shared" si="105"/>
        <v>-2.9086384028261341E-2</v>
      </c>
      <c r="J993" s="9">
        <f t="shared" si="108"/>
        <v>1.5052890941719115E-2</v>
      </c>
      <c r="K993" s="10">
        <f t="shared" si="110"/>
        <v>2.0086511996329662E-5</v>
      </c>
      <c r="L993" s="7"/>
    </row>
    <row r="994" spans="1:12" x14ac:dyDescent="0.25">
      <c r="A994" s="1">
        <v>43444</v>
      </c>
      <c r="B994" s="3">
        <v>365.15</v>
      </c>
      <c r="C994" s="6">
        <v>2860.6790000000001</v>
      </c>
      <c r="D994" s="8">
        <f t="shared" si="106"/>
        <v>2.0071794728534931E-2</v>
      </c>
      <c r="E994" s="8">
        <f t="shared" si="107"/>
        <v>1.7698753082031615E-3</v>
      </c>
      <c r="F994" s="8">
        <f t="shared" si="109"/>
        <v>1.5052890941719115E-2</v>
      </c>
      <c r="G994" s="8">
        <f t="shared" si="111"/>
        <v>1.0571093088588113E-2</v>
      </c>
      <c r="H994" s="8">
        <f t="shared" si="111"/>
        <v>4.4064746055347104E-2</v>
      </c>
      <c r="I994" s="8">
        <f t="shared" si="105"/>
        <v>2.543422942768186E-3</v>
      </c>
      <c r="J994" s="9">
        <f t="shared" si="108"/>
        <v>1.7528371785766744E-2</v>
      </c>
      <c r="K994" s="10">
        <f t="shared" si="110"/>
        <v>6.1280054092467619E-6</v>
      </c>
      <c r="L994" s="7"/>
    </row>
    <row r="995" spans="1:12" x14ac:dyDescent="0.25">
      <c r="A995" s="1">
        <v>43445</v>
      </c>
      <c r="B995" s="3">
        <v>366.76</v>
      </c>
      <c r="C995" s="6">
        <v>2859.8036000000002</v>
      </c>
      <c r="D995" s="8">
        <f t="shared" si="106"/>
        <v>4.4091469259208704E-3</v>
      </c>
      <c r="E995" s="8">
        <f t="shared" si="107"/>
        <v>-3.0601126515761301E-4</v>
      </c>
      <c r="F995" s="8">
        <f t="shared" si="109"/>
        <v>1.7528371785766744E-2</v>
      </c>
      <c r="G995" s="8">
        <f t="shared" si="111"/>
        <v>1.5052890941719115E-2</v>
      </c>
      <c r="H995" s="8">
        <f t="shared" si="111"/>
        <v>1.0571093088588113E-2</v>
      </c>
      <c r="I995" s="8">
        <f t="shared" si="105"/>
        <v>-9.0032334463964426E-5</v>
      </c>
      <c r="J995" s="9">
        <f t="shared" si="108"/>
        <v>4.4991792603848351E-3</v>
      </c>
      <c r="K995" s="10">
        <f t="shared" si="110"/>
        <v>1.6975985786346783E-4</v>
      </c>
      <c r="L995" s="7"/>
    </row>
    <row r="996" spans="1:12" x14ac:dyDescent="0.25">
      <c r="A996" s="1">
        <v>43446</v>
      </c>
      <c r="B996" s="3">
        <v>366.6</v>
      </c>
      <c r="C996" s="6">
        <v>2875.3348000000001</v>
      </c>
      <c r="D996" s="8">
        <f t="shared" si="106"/>
        <v>-4.3625259024970831E-4</v>
      </c>
      <c r="E996" s="8">
        <f t="shared" si="107"/>
        <v>5.4308624550301055E-3</v>
      </c>
      <c r="F996" s="8">
        <f t="shared" si="109"/>
        <v>4.4991792603848351E-3</v>
      </c>
      <c r="G996" s="8">
        <f t="shared" si="111"/>
        <v>1.7528371785766744E-2</v>
      </c>
      <c r="H996" s="8">
        <f t="shared" si="111"/>
        <v>1.5052890941719115E-2</v>
      </c>
      <c r="I996" s="8">
        <f t="shared" si="105"/>
        <v>7.1877257892777793E-3</v>
      </c>
      <c r="J996" s="9">
        <f t="shared" si="108"/>
        <v>-7.6239783795274876E-3</v>
      </c>
      <c r="K996" s="10">
        <f t="shared" si="110"/>
        <v>1.4697095116216453E-4</v>
      </c>
      <c r="L996" s="7"/>
    </row>
    <row r="997" spans="1:12" x14ac:dyDescent="0.25">
      <c r="A997" s="1">
        <v>43447</v>
      </c>
      <c r="B997" s="3">
        <v>376.79</v>
      </c>
      <c r="C997" s="6">
        <v>2875.2076999999999</v>
      </c>
      <c r="D997" s="8">
        <f t="shared" si="106"/>
        <v>2.7795962902345872E-2</v>
      </c>
      <c r="E997" s="8">
        <f t="shared" si="107"/>
        <v>-4.4203548053012298E-5</v>
      </c>
      <c r="F997" s="8">
        <f t="shared" si="109"/>
        <v>-7.6239783795274876E-3</v>
      </c>
      <c r="G997" s="8">
        <f t="shared" si="111"/>
        <v>4.4991792603848351E-3</v>
      </c>
      <c r="H997" s="8">
        <f t="shared" si="111"/>
        <v>1.7528371785766744E-2</v>
      </c>
      <c r="I997" s="8">
        <f t="shared" si="105"/>
        <v>2.4209511559849603E-4</v>
      </c>
      <c r="J997" s="9">
        <f t="shared" si="108"/>
        <v>2.7553867786747375E-2</v>
      </c>
      <c r="K997" s="10">
        <f t="shared" si="110"/>
        <v>1.2374808608980989E-3</v>
      </c>
      <c r="L997" s="7"/>
    </row>
    <row r="998" spans="1:12" x14ac:dyDescent="0.25">
      <c r="A998" s="1">
        <v>43448</v>
      </c>
      <c r="B998" s="3">
        <v>365.71</v>
      </c>
      <c r="C998" s="6">
        <v>2820.6711</v>
      </c>
      <c r="D998" s="8">
        <f t="shared" si="106"/>
        <v>-2.9406300591841683E-2</v>
      </c>
      <c r="E998" s="8">
        <f t="shared" si="107"/>
        <v>-1.896788186815157E-2</v>
      </c>
      <c r="F998" s="8">
        <f t="shared" si="109"/>
        <v>2.7553867786747375E-2</v>
      </c>
      <c r="G998" s="8">
        <f t="shared" si="111"/>
        <v>-7.6239783795274876E-3</v>
      </c>
      <c r="H998" s="8">
        <f t="shared" si="111"/>
        <v>4.4991792603848351E-3</v>
      </c>
      <c r="I998" s="8">
        <f t="shared" si="105"/>
        <v>-2.3764351660550229E-2</v>
      </c>
      <c r="J998" s="9">
        <f t="shared" si="108"/>
        <v>-5.6419489312914545E-3</v>
      </c>
      <c r="K998" s="10">
        <f t="shared" si="110"/>
        <v>1.1019622475776261E-3</v>
      </c>
      <c r="L998" s="7"/>
    </row>
    <row r="999" spans="1:12" x14ac:dyDescent="0.25">
      <c r="A999" s="1">
        <v>43451</v>
      </c>
      <c r="B999" s="3">
        <v>348.42</v>
      </c>
      <c r="C999" s="6">
        <v>2762.2352000000001</v>
      </c>
      <c r="D999" s="8">
        <f t="shared" si="106"/>
        <v>-4.727789778786462E-2</v>
      </c>
      <c r="E999" s="8">
        <f t="shared" si="107"/>
        <v>-2.0717020144603193E-2</v>
      </c>
      <c r="F999" s="8">
        <f t="shared" si="109"/>
        <v>-5.6419489312914545E-3</v>
      </c>
      <c r="G999" s="8">
        <f t="shared" si="111"/>
        <v>2.7553867786747375E-2</v>
      </c>
      <c r="H999" s="8">
        <f t="shared" si="111"/>
        <v>-7.6239783795274876E-3</v>
      </c>
      <c r="I999" s="8">
        <f t="shared" si="105"/>
        <v>-2.5983296319589524E-2</v>
      </c>
      <c r="J999" s="9">
        <f t="shared" si="108"/>
        <v>-2.1294601468275096E-2</v>
      </c>
      <c r="K999" s="10">
        <f t="shared" si="110"/>
        <v>2.450055314435404E-4</v>
      </c>
      <c r="L999" s="7"/>
    </row>
    <row r="1000" spans="1:12" x14ac:dyDescent="0.25">
      <c r="A1000" s="1">
        <v>43452</v>
      </c>
      <c r="B1000" s="3">
        <v>337.03</v>
      </c>
      <c r="C1000" s="6">
        <v>2762.6523999999999</v>
      </c>
      <c r="D1000" s="8">
        <f t="shared" si="106"/>
        <v>-3.2690431088915783E-2</v>
      </c>
      <c r="E1000" s="8">
        <f t="shared" si="107"/>
        <v>1.5103710212649446E-4</v>
      </c>
      <c r="F1000" s="8">
        <f t="shared" si="109"/>
        <v>-2.1294601468275096E-2</v>
      </c>
      <c r="G1000" s="8">
        <f t="shared" si="111"/>
        <v>-5.6419489312914545E-3</v>
      </c>
      <c r="H1000" s="8">
        <f t="shared" si="111"/>
        <v>2.7553867786747375E-2</v>
      </c>
      <c r="I1000" s="8">
        <f t="shared" si="105"/>
        <v>4.8977604727534502E-4</v>
      </c>
      <c r="J1000" s="9">
        <f t="shared" si="108"/>
        <v>-3.3180207136191131E-2</v>
      </c>
      <c r="K1000" s="10">
        <f t="shared" si="110"/>
        <v>1.412676220931978E-4</v>
      </c>
      <c r="L1000" s="7"/>
    </row>
    <row r="1001" spans="1:12" x14ac:dyDescent="0.25">
      <c r="A1001" s="1">
        <v>43453</v>
      </c>
      <c r="B1001" s="3">
        <v>332.97</v>
      </c>
      <c r="C1001" s="6">
        <v>2720.3815</v>
      </c>
      <c r="D1001" s="8">
        <f t="shared" si="106"/>
        <v>-1.2046405364507407E-2</v>
      </c>
      <c r="E1001" s="8">
        <f t="shared" si="107"/>
        <v>-1.5300839150086287E-2</v>
      </c>
      <c r="F1001" s="8">
        <f t="shared" si="109"/>
        <v>-3.3180207136191131E-2</v>
      </c>
      <c r="G1001" s="8">
        <f t="shared" si="111"/>
        <v>-2.1294601468275096E-2</v>
      </c>
      <c r="H1001" s="8">
        <f t="shared" si="111"/>
        <v>-5.6419489312914545E-3</v>
      </c>
      <c r="I1001" s="8">
        <f t="shared" si="105"/>
        <v>-1.9112366758460671E-2</v>
      </c>
      <c r="J1001" s="9">
        <f t="shared" si="108"/>
        <v>7.0659613939532649E-3</v>
      </c>
      <c r="K1001" s="10">
        <f t="shared" si="110"/>
        <v>1.6197540813567854E-3</v>
      </c>
      <c r="L1001" s="7"/>
    </row>
    <row r="1002" spans="1:12" x14ac:dyDescent="0.25">
      <c r="A1002" s="1">
        <v>43454</v>
      </c>
      <c r="B1002" s="3">
        <v>315.38</v>
      </c>
      <c r="C1002" s="6">
        <v>2677.5367000000001</v>
      </c>
      <c r="D1002" s="8">
        <f t="shared" si="106"/>
        <v>-5.2827582064450374E-2</v>
      </c>
      <c r="E1002" s="8">
        <f t="shared" si="107"/>
        <v>-1.5749555714887675E-2</v>
      </c>
      <c r="F1002" s="8">
        <f t="shared" si="109"/>
        <v>7.0659613939532649E-3</v>
      </c>
      <c r="G1002" s="8">
        <f t="shared" si="111"/>
        <v>-3.3180207136191131E-2</v>
      </c>
      <c r="H1002" s="8">
        <f t="shared" si="111"/>
        <v>-2.1294601468275096E-2</v>
      </c>
      <c r="I1002" s="8">
        <f t="shared" si="105"/>
        <v>-1.9681605473485748E-2</v>
      </c>
      <c r="J1002" s="9">
        <f t="shared" si="108"/>
        <v>-3.3145976590964625E-2</v>
      </c>
      <c r="K1002" s="10">
        <f t="shared" si="110"/>
        <v>1.6169999565028819E-3</v>
      </c>
      <c r="L1002" s="7"/>
    </row>
    <row r="1003" spans="1:12" x14ac:dyDescent="0.25">
      <c r="A1003" s="1">
        <v>43455</v>
      </c>
      <c r="B1003" s="3">
        <v>319.77</v>
      </c>
      <c r="C1003" s="6">
        <v>2622.4108000000001</v>
      </c>
      <c r="D1003" s="8">
        <f t="shared" si="106"/>
        <v>1.3919715898281337E-2</v>
      </c>
      <c r="E1003" s="8">
        <f t="shared" si="107"/>
        <v>-2.0588289228677947E-2</v>
      </c>
      <c r="F1003" s="8">
        <f t="shared" si="109"/>
        <v>-3.3145976590964625E-2</v>
      </c>
      <c r="G1003" s="8">
        <f t="shared" si="111"/>
        <v>7.0659613939532649E-3</v>
      </c>
      <c r="H1003" s="8">
        <f t="shared" si="111"/>
        <v>-3.3180207136191131E-2</v>
      </c>
      <c r="I1003" s="8">
        <f t="shared" si="105"/>
        <v>-2.5819989174470596E-2</v>
      </c>
      <c r="J1003" s="9">
        <f t="shared" si="108"/>
        <v>3.973970507275193E-2</v>
      </c>
      <c r="K1003" s="10">
        <f t="shared" si="110"/>
        <v>5.3123225915846289E-3</v>
      </c>
      <c r="L1003" s="7"/>
    </row>
    <row r="1004" spans="1:12" x14ac:dyDescent="0.25">
      <c r="A1004" s="1">
        <v>43458</v>
      </c>
      <c r="B1004" s="3">
        <v>295.39</v>
      </c>
      <c r="C1004" s="6">
        <v>2551.5057999999999</v>
      </c>
      <c r="D1004" s="8">
        <f t="shared" si="106"/>
        <v>-7.6242299152515902E-2</v>
      </c>
      <c r="E1004" s="8">
        <f t="shared" si="107"/>
        <v>-2.7038097921195381E-2</v>
      </c>
      <c r="F1004" s="8">
        <f t="shared" si="109"/>
        <v>3.973970507275193E-2</v>
      </c>
      <c r="G1004" s="8">
        <f t="shared" si="111"/>
        <v>-3.3145976590964625E-2</v>
      </c>
      <c r="H1004" s="8">
        <f t="shared" si="111"/>
        <v>7.0659613939532649E-3</v>
      </c>
      <c r="I1004" s="8">
        <f t="shared" si="105"/>
        <v>-3.4002171648414417E-2</v>
      </c>
      <c r="J1004" s="9">
        <f t="shared" si="108"/>
        <v>-4.2240127504101485E-2</v>
      </c>
      <c r="K1004" s="10">
        <f t="shared" si="110"/>
        <v>6.7206929493289162E-3</v>
      </c>
      <c r="L1004" s="7"/>
    </row>
    <row r="1005" spans="1:12" x14ac:dyDescent="0.25">
      <c r="A1005" s="1">
        <v>43460</v>
      </c>
      <c r="B1005" s="3">
        <v>326.08999999999997</v>
      </c>
      <c r="C1005" s="6">
        <v>2678.0925000000002</v>
      </c>
      <c r="D1005" s="8">
        <f t="shared" si="106"/>
        <v>0.10393039710213614</v>
      </c>
      <c r="E1005" s="8">
        <f t="shared" si="107"/>
        <v>4.9612546442183492E-2</v>
      </c>
      <c r="F1005" s="8">
        <f t="shared" si="109"/>
        <v>-4.2240127504101485E-2</v>
      </c>
      <c r="G1005" s="8">
        <f t="shared" si="111"/>
        <v>3.973970507275193E-2</v>
      </c>
      <c r="H1005" s="8">
        <f t="shared" si="111"/>
        <v>-3.3145976590964625E-2</v>
      </c>
      <c r="I1005" s="8">
        <f t="shared" si="105"/>
        <v>6.3236302983264658E-2</v>
      </c>
      <c r="J1005" s="9">
        <f t="shared" si="108"/>
        <v>4.0694094118871482E-2</v>
      </c>
      <c r="K1005" s="10">
        <f t="shared" si="110"/>
        <v>6.878085116208397E-3</v>
      </c>
      <c r="L1005" s="7"/>
    </row>
    <row r="1006" spans="1:12" x14ac:dyDescent="0.25">
      <c r="A1006" s="1">
        <v>43461</v>
      </c>
      <c r="B1006" s="3">
        <v>316.13</v>
      </c>
      <c r="C1006" s="6">
        <v>2701.1974</v>
      </c>
      <c r="D1006" s="8">
        <f t="shared" si="106"/>
        <v>-3.0543714925327259E-2</v>
      </c>
      <c r="E1006" s="8">
        <f t="shared" si="107"/>
        <v>8.6273719074303479E-3</v>
      </c>
      <c r="F1006" s="8">
        <f t="shared" si="109"/>
        <v>4.0694094118871482E-2</v>
      </c>
      <c r="G1006" s="8">
        <f t="shared" si="111"/>
        <v>-4.2240127504101485E-2</v>
      </c>
      <c r="H1006" s="8">
        <f t="shared" si="111"/>
        <v>3.973970507275193E-2</v>
      </c>
      <c r="I1006" s="8">
        <f t="shared" si="105"/>
        <v>1.12427954612771E-2</v>
      </c>
      <c r="J1006" s="9">
        <f t="shared" si="108"/>
        <v>-4.1786510386604359E-2</v>
      </c>
      <c r="K1006" s="10">
        <f t="shared" si="110"/>
        <v>6.8030501195887215E-3</v>
      </c>
      <c r="L1006" s="7"/>
    </row>
    <row r="1007" spans="1:12" x14ac:dyDescent="0.25">
      <c r="A1007" s="1">
        <v>43462</v>
      </c>
      <c r="B1007" s="3">
        <v>333.87</v>
      </c>
      <c r="C1007" s="6">
        <v>2698.2838000000002</v>
      </c>
      <c r="D1007" s="8">
        <f t="shared" si="106"/>
        <v>5.611615474646503E-2</v>
      </c>
      <c r="E1007" s="8">
        <f t="shared" si="107"/>
        <v>-1.078632757457787E-3</v>
      </c>
      <c r="F1007" s="8">
        <f t="shared" si="109"/>
        <v>-4.1786510386604359E-2</v>
      </c>
      <c r="G1007" s="8">
        <f t="shared" si="111"/>
        <v>4.0694094118871482E-2</v>
      </c>
      <c r="H1007" s="8">
        <f t="shared" si="111"/>
        <v>-4.2240127504101485E-2</v>
      </c>
      <c r="I1007" s="8">
        <f t="shared" si="105"/>
        <v>-1.0701745890125043E-3</v>
      </c>
      <c r="J1007" s="9">
        <f t="shared" si="108"/>
        <v>5.7186329335477536E-2</v>
      </c>
      <c r="K1007" s="10">
        <f t="shared" si="110"/>
        <v>9.7956230026529124E-3</v>
      </c>
      <c r="L1007" s="7"/>
    </row>
    <row r="1008" spans="1:12" x14ac:dyDescent="0.25">
      <c r="A1008" s="1">
        <v>43465</v>
      </c>
      <c r="B1008" s="3">
        <v>332.8</v>
      </c>
      <c r="C1008" s="6">
        <v>2721.5898000000002</v>
      </c>
      <c r="D1008" s="8">
        <f t="shared" si="106"/>
        <v>-3.2048402072663018E-3</v>
      </c>
      <c r="E1008" s="8">
        <f t="shared" si="107"/>
        <v>8.6373420023497793E-3</v>
      </c>
      <c r="F1008" s="8">
        <f t="shared" si="109"/>
        <v>5.7186329335477536E-2</v>
      </c>
      <c r="G1008" s="8">
        <f t="shared" si="111"/>
        <v>-4.1786510386604359E-2</v>
      </c>
      <c r="H1008" s="8">
        <f t="shared" si="111"/>
        <v>4.0694094118871482E-2</v>
      </c>
      <c r="I1008" s="8">
        <f t="shared" si="105"/>
        <v>1.1255443454388581E-2</v>
      </c>
      <c r="J1008" s="9">
        <f t="shared" si="108"/>
        <v>-1.4460283661654883E-2</v>
      </c>
      <c r="K1008" s="10">
        <f t="shared" si="110"/>
        <v>5.1332371539608637E-3</v>
      </c>
      <c r="L1008" s="7"/>
    </row>
    <row r="1009" spans="1:12" x14ac:dyDescent="0.25">
      <c r="A1009" s="1">
        <v>43467</v>
      </c>
      <c r="B1009" s="3">
        <v>310.12</v>
      </c>
      <c r="C1009" s="6">
        <v>2725.0479</v>
      </c>
      <c r="D1009" s="8">
        <f t="shared" si="106"/>
        <v>-6.8149038461538525E-2</v>
      </c>
      <c r="E1009" s="8">
        <f t="shared" si="107"/>
        <v>1.2706176367944799E-3</v>
      </c>
      <c r="F1009" s="8">
        <f t="shared" si="109"/>
        <v>-1.4460283661654883E-2</v>
      </c>
      <c r="G1009" s="8">
        <f t="shared" si="111"/>
        <v>5.7186329335477536E-2</v>
      </c>
      <c r="H1009" s="8">
        <f t="shared" si="111"/>
        <v>-4.1786510386604359E-2</v>
      </c>
      <c r="I1009" s="8">
        <f t="shared" si="105"/>
        <v>1.9100681312183118E-3</v>
      </c>
      <c r="J1009" s="9">
        <f t="shared" si="108"/>
        <v>-7.005910659275684E-2</v>
      </c>
      <c r="K1009" s="10">
        <f t="shared" si="110"/>
        <v>3.091229111324029E-3</v>
      </c>
      <c r="L1009" s="7"/>
    </row>
    <row r="1010" spans="1:12" x14ac:dyDescent="0.25">
      <c r="A1010" s="1">
        <v>43468</v>
      </c>
      <c r="B1010" s="3">
        <v>300.36</v>
      </c>
      <c r="C1010" s="6">
        <v>2658.2851999999998</v>
      </c>
      <c r="D1010" s="8">
        <f t="shared" si="106"/>
        <v>-3.1471688378692075E-2</v>
      </c>
      <c r="E1010" s="8">
        <f t="shared" si="107"/>
        <v>-2.4499642740224981E-2</v>
      </c>
      <c r="F1010" s="8">
        <f t="shared" si="109"/>
        <v>-7.005910659275684E-2</v>
      </c>
      <c r="G1010" s="8">
        <f t="shared" si="111"/>
        <v>-1.4460283661654883E-2</v>
      </c>
      <c r="H1010" s="8">
        <f t="shared" si="111"/>
        <v>5.7186329335477536E-2</v>
      </c>
      <c r="I1010" s="8">
        <f t="shared" si="105"/>
        <v>-3.0781905050937853E-2</v>
      </c>
      <c r="J1010" s="9">
        <f t="shared" si="108"/>
        <v>-6.8978332775422244E-4</v>
      </c>
      <c r="K1010" s="10">
        <f t="shared" si="110"/>
        <v>4.8121030102444328E-3</v>
      </c>
      <c r="L1010" s="7"/>
    </row>
    <row r="1011" spans="1:12" x14ac:dyDescent="0.25">
      <c r="A1011" s="1">
        <v>43469</v>
      </c>
      <c r="B1011" s="3">
        <v>317.69</v>
      </c>
      <c r="C1011" s="6">
        <v>2749.5592000000001</v>
      </c>
      <c r="D1011" s="8">
        <f t="shared" si="106"/>
        <v>5.7697429750965368E-2</v>
      </c>
      <c r="E1011" s="8">
        <f t="shared" si="107"/>
        <v>3.4335668723581847E-2</v>
      </c>
      <c r="F1011" s="8">
        <f t="shared" si="109"/>
        <v>-6.8978332775422244E-4</v>
      </c>
      <c r="G1011" s="8">
        <f t="shared" si="111"/>
        <v>-7.005910659275684E-2</v>
      </c>
      <c r="H1011" s="8">
        <f t="shared" si="111"/>
        <v>-1.4460283661654883E-2</v>
      </c>
      <c r="I1011" s="8">
        <f t="shared" si="105"/>
        <v>4.3856162100832215E-2</v>
      </c>
      <c r="J1011" s="9">
        <f t="shared" si="108"/>
        <v>1.3841267650133153E-2</v>
      </c>
      <c r="K1011" s="10">
        <f t="shared" si="110"/>
        <v>2.1115144252196165E-4</v>
      </c>
      <c r="L1011" s="7"/>
    </row>
    <row r="1012" spans="1:12" x14ac:dyDescent="0.25">
      <c r="A1012" s="1">
        <v>43472</v>
      </c>
      <c r="B1012" s="3">
        <v>334.96</v>
      </c>
      <c r="C1012" s="6">
        <v>2768.8447000000001</v>
      </c>
      <c r="D1012" s="8">
        <f t="shared" si="106"/>
        <v>5.4361169693726508E-2</v>
      </c>
      <c r="E1012" s="8">
        <f t="shared" si="107"/>
        <v>7.0140333766954832E-3</v>
      </c>
      <c r="F1012" s="8">
        <f t="shared" si="109"/>
        <v>1.3841267650133153E-2</v>
      </c>
      <c r="G1012" s="8">
        <f t="shared" si="111"/>
        <v>-6.8978332775422244E-4</v>
      </c>
      <c r="H1012" s="8">
        <f t="shared" si="111"/>
        <v>-7.005910659275684E-2</v>
      </c>
      <c r="I1012" s="8">
        <f t="shared" si="105"/>
        <v>9.1961254156939752E-3</v>
      </c>
      <c r="J1012" s="9">
        <f t="shared" si="108"/>
        <v>4.5165044278032529E-2</v>
      </c>
      <c r="K1012" s="10">
        <f t="shared" si="110"/>
        <v>9.8117898223453511E-4</v>
      </c>
      <c r="L1012" s="7"/>
    </row>
    <row r="1013" spans="1:12" x14ac:dyDescent="0.25">
      <c r="A1013" s="1">
        <v>43473</v>
      </c>
      <c r="B1013" s="3">
        <v>335.35</v>
      </c>
      <c r="C1013" s="6">
        <v>2795.7498999999998</v>
      </c>
      <c r="D1013" s="8">
        <f t="shared" si="106"/>
        <v>1.1643181275378112E-3</v>
      </c>
      <c r="E1013" s="8">
        <f t="shared" si="107"/>
        <v>9.7171213683453495E-3</v>
      </c>
      <c r="F1013" s="8">
        <f t="shared" si="109"/>
        <v>4.5165044278032529E-2</v>
      </c>
      <c r="G1013" s="8">
        <f t="shared" si="111"/>
        <v>1.3841267650133153E-2</v>
      </c>
      <c r="H1013" s="8">
        <f t="shared" si="111"/>
        <v>-6.8978332775422244E-4</v>
      </c>
      <c r="I1013" s="8">
        <f t="shared" si="105"/>
        <v>1.2625244052416357E-2</v>
      </c>
      <c r="J1013" s="9">
        <f t="shared" si="108"/>
        <v>-1.1460925924878546E-2</v>
      </c>
      <c r="K1013" s="10">
        <f t="shared" si="110"/>
        <v>3.206500501420973E-3</v>
      </c>
      <c r="L1013" s="7"/>
    </row>
    <row r="1014" spans="1:12" x14ac:dyDescent="0.25">
      <c r="A1014" s="1">
        <v>43474</v>
      </c>
      <c r="B1014" s="3">
        <v>338.53</v>
      </c>
      <c r="C1014" s="6">
        <v>2808.0965999999999</v>
      </c>
      <c r="D1014" s="8">
        <f t="shared" si="106"/>
        <v>9.4826300879675696E-3</v>
      </c>
      <c r="E1014" s="8">
        <f t="shared" si="107"/>
        <v>4.4162390920590155E-3</v>
      </c>
      <c r="F1014" s="8">
        <f t="shared" si="109"/>
        <v>-1.1460925924878546E-2</v>
      </c>
      <c r="G1014" s="8">
        <f t="shared" si="111"/>
        <v>4.5165044278032529E-2</v>
      </c>
      <c r="H1014" s="8">
        <f t="shared" si="111"/>
        <v>1.3841267650133153E-2</v>
      </c>
      <c r="I1014" s="8">
        <f t="shared" si="105"/>
        <v>5.9005816437797684E-3</v>
      </c>
      <c r="J1014" s="9">
        <f t="shared" si="108"/>
        <v>3.5820484441878011E-3</v>
      </c>
      <c r="K1014" s="10">
        <f t="shared" si="110"/>
        <v>2.2629107786838708E-4</v>
      </c>
      <c r="L1014" s="7"/>
    </row>
    <row r="1015" spans="1:12" x14ac:dyDescent="0.25">
      <c r="A1015" s="1">
        <v>43475</v>
      </c>
      <c r="B1015" s="3">
        <v>344.97</v>
      </c>
      <c r="C1015" s="6">
        <v>2820.7896000000001</v>
      </c>
      <c r="D1015" s="8">
        <f t="shared" si="106"/>
        <v>1.9023424807255163E-2</v>
      </c>
      <c r="E1015" s="8">
        <f t="shared" si="107"/>
        <v>4.5201436446311583E-3</v>
      </c>
      <c r="F1015" s="8">
        <f t="shared" si="109"/>
        <v>3.5820484441878011E-3</v>
      </c>
      <c r="G1015" s="8">
        <f t="shared" si="111"/>
        <v>-1.1460925924878546E-2</v>
      </c>
      <c r="H1015" s="8">
        <f t="shared" si="111"/>
        <v>4.5165044278032529E-2</v>
      </c>
      <c r="I1015" s="8">
        <f t="shared" si="105"/>
        <v>6.0323942369199428E-3</v>
      </c>
      <c r="J1015" s="9">
        <f t="shared" si="108"/>
        <v>1.2991030570335221E-2</v>
      </c>
      <c r="K1015" s="10">
        <f t="shared" si="110"/>
        <v>8.8528944650161605E-5</v>
      </c>
      <c r="L1015" s="7"/>
    </row>
    <row r="1016" spans="1:12" x14ac:dyDescent="0.25">
      <c r="A1016" s="1">
        <v>43476</v>
      </c>
      <c r="B1016" s="3">
        <v>347.26</v>
      </c>
      <c r="C1016" s="6">
        <v>2820.3842</v>
      </c>
      <c r="D1016" s="8">
        <f t="shared" si="106"/>
        <v>6.6382583992810051E-3</v>
      </c>
      <c r="E1016" s="8">
        <f t="shared" si="107"/>
        <v>-1.4371862403350644E-4</v>
      </c>
      <c r="F1016" s="8">
        <f t="shared" si="109"/>
        <v>1.2991030570335221E-2</v>
      </c>
      <c r="G1016" s="8">
        <f t="shared" si="111"/>
        <v>3.5820484441878011E-3</v>
      </c>
      <c r="H1016" s="8">
        <f t="shared" si="111"/>
        <v>-1.1460925924878546E-2</v>
      </c>
      <c r="I1016" s="8">
        <f t="shared" si="105"/>
        <v>1.1585098195071551E-4</v>
      </c>
      <c r="J1016" s="9">
        <f t="shared" si="108"/>
        <v>6.5224074173302893E-3</v>
      </c>
      <c r="K1016" s="10">
        <f t="shared" si="110"/>
        <v>4.1843085495591461E-5</v>
      </c>
      <c r="L1016" s="7"/>
    </row>
    <row r="1017" spans="1:12" x14ac:dyDescent="0.25">
      <c r="A1017" s="1">
        <v>43479</v>
      </c>
      <c r="B1017" s="3">
        <v>334.4</v>
      </c>
      <c r="C1017" s="6">
        <v>2805.8697999999999</v>
      </c>
      <c r="D1017" s="8">
        <f t="shared" si="106"/>
        <v>-3.7032770834533268E-2</v>
      </c>
      <c r="E1017" s="8">
        <f t="shared" si="107"/>
        <v>-5.1462492237759339E-3</v>
      </c>
      <c r="F1017" s="8">
        <f t="shared" si="109"/>
        <v>6.5224074173302893E-3</v>
      </c>
      <c r="G1017" s="8">
        <f t="shared" si="111"/>
        <v>1.2991030570335221E-2</v>
      </c>
      <c r="H1017" s="8">
        <f t="shared" si="111"/>
        <v>3.5820484441878011E-3</v>
      </c>
      <c r="I1017" s="8">
        <f t="shared" si="105"/>
        <v>-6.2303245637000976E-3</v>
      </c>
      <c r="J1017" s="9">
        <f t="shared" si="108"/>
        <v>-3.0802446270833173E-2</v>
      </c>
      <c r="K1017" s="10">
        <f t="shared" si="110"/>
        <v>1.3931447028428096E-3</v>
      </c>
      <c r="L1017" s="7"/>
    </row>
    <row r="1018" spans="1:12" x14ac:dyDescent="0.25">
      <c r="A1018" s="1">
        <v>43480</v>
      </c>
      <c r="B1018" s="3">
        <v>344.43</v>
      </c>
      <c r="C1018" s="6">
        <v>2836.0162</v>
      </c>
      <c r="D1018" s="8">
        <f t="shared" si="106"/>
        <v>2.999401913875599E-2</v>
      </c>
      <c r="E1018" s="8">
        <f t="shared" si="107"/>
        <v>1.0744048066663625E-2</v>
      </c>
      <c r="F1018" s="8">
        <f t="shared" si="109"/>
        <v>-3.0802446270833173E-2</v>
      </c>
      <c r="G1018" s="8">
        <f t="shared" si="111"/>
        <v>6.5224074173302893E-3</v>
      </c>
      <c r="H1018" s="8">
        <f t="shared" si="111"/>
        <v>1.2991030570335221E-2</v>
      </c>
      <c r="I1018" s="8">
        <f t="shared" si="105"/>
        <v>1.3927996123613867E-2</v>
      </c>
      <c r="J1018" s="9">
        <f t="shared" si="108"/>
        <v>1.6066023015142122E-2</v>
      </c>
      <c r="K1018" s="10">
        <f t="shared" si="110"/>
        <v>2.1966534132104097E-3</v>
      </c>
      <c r="L1018" s="7"/>
    </row>
    <row r="1019" spans="1:12" x14ac:dyDescent="0.25">
      <c r="A1019" s="1">
        <v>43481</v>
      </c>
      <c r="B1019" s="3">
        <v>346.05</v>
      </c>
      <c r="C1019" s="6">
        <v>2842.3908999999999</v>
      </c>
      <c r="D1019" s="8">
        <f t="shared" si="106"/>
        <v>4.7034230467728477E-3</v>
      </c>
      <c r="E1019" s="8">
        <f t="shared" si="107"/>
        <v>2.247765721507422E-3</v>
      </c>
      <c r="F1019" s="8">
        <f t="shared" si="109"/>
        <v>1.6066023015142122E-2</v>
      </c>
      <c r="G1019" s="8">
        <f t="shared" si="111"/>
        <v>-3.0802446270833173E-2</v>
      </c>
      <c r="H1019" s="8">
        <f t="shared" si="111"/>
        <v>6.5224074173302893E-3</v>
      </c>
      <c r="I1019" s="8">
        <f t="shared" si="105"/>
        <v>3.1496713992131323E-3</v>
      </c>
      <c r="J1019" s="9">
        <f t="shared" si="108"/>
        <v>1.5537516475597154E-3</v>
      </c>
      <c r="K1019" s="10">
        <f t="shared" si="110"/>
        <v>2.1060602024635216E-4</v>
      </c>
      <c r="L1019" s="7"/>
    </row>
    <row r="1020" spans="1:12" x14ac:dyDescent="0.25">
      <c r="A1020" s="1">
        <v>43482</v>
      </c>
      <c r="B1020" s="3">
        <v>347.31</v>
      </c>
      <c r="C1020" s="6">
        <v>2864.25</v>
      </c>
      <c r="D1020" s="8">
        <f t="shared" si="106"/>
        <v>3.6410923276983809E-3</v>
      </c>
      <c r="E1020" s="8">
        <f t="shared" si="107"/>
        <v>7.6903919161859235E-3</v>
      </c>
      <c r="F1020" s="8">
        <f t="shared" si="109"/>
        <v>1.5537516475597154E-3</v>
      </c>
      <c r="G1020" s="8">
        <f t="shared" si="111"/>
        <v>1.6066023015142122E-2</v>
      </c>
      <c r="H1020" s="8">
        <f t="shared" si="111"/>
        <v>-3.0802446270833173E-2</v>
      </c>
      <c r="I1020" s="8">
        <f t="shared" si="105"/>
        <v>1.0054149157443269E-2</v>
      </c>
      <c r="J1020" s="9">
        <f t="shared" si="108"/>
        <v>-6.4130568297448877E-3</v>
      </c>
      <c r="K1020" s="10">
        <f t="shared" si="110"/>
        <v>6.3470037314052483E-5</v>
      </c>
      <c r="L1020" s="7"/>
    </row>
    <row r="1021" spans="1:12" x14ac:dyDescent="0.25">
      <c r="A1021" s="1">
        <v>43483</v>
      </c>
      <c r="B1021" s="3">
        <v>302.26</v>
      </c>
      <c r="C1021" s="6">
        <v>2902.0877</v>
      </c>
      <c r="D1021" s="8">
        <f t="shared" si="106"/>
        <v>-0.12971120900636324</v>
      </c>
      <c r="E1021" s="8">
        <f t="shared" si="107"/>
        <v>1.3210334293445092E-2</v>
      </c>
      <c r="F1021" s="8">
        <f t="shared" si="109"/>
        <v>-6.4130568297448877E-3</v>
      </c>
      <c r="G1021" s="8">
        <f t="shared" si="111"/>
        <v>1.5537516475597154E-3</v>
      </c>
      <c r="H1021" s="8">
        <f t="shared" si="111"/>
        <v>1.6066023015142122E-2</v>
      </c>
      <c r="I1021" s="8">
        <f t="shared" si="105"/>
        <v>1.7056709687461299E-2</v>
      </c>
      <c r="J1021" s="9">
        <f t="shared" si="108"/>
        <v>-0.14676791869382455</v>
      </c>
      <c r="K1021" s="10">
        <f t="shared" si="110"/>
        <v>1.9699487248884883E-2</v>
      </c>
      <c r="L1021" s="7"/>
    </row>
    <row r="1022" spans="1:12" x14ac:dyDescent="0.25">
      <c r="A1022" s="1">
        <v>43487</v>
      </c>
      <c r="B1022" s="3">
        <v>298.92</v>
      </c>
      <c r="C1022" s="6">
        <v>2861.1149</v>
      </c>
      <c r="D1022" s="8">
        <f t="shared" si="106"/>
        <v>-1.1050089327069301E-2</v>
      </c>
      <c r="E1022" s="8">
        <f t="shared" si="107"/>
        <v>-1.411838794534015E-2</v>
      </c>
      <c r="F1022" s="8">
        <f t="shared" si="109"/>
        <v>-0.14676791869382455</v>
      </c>
      <c r="G1022" s="8">
        <f t="shared" si="111"/>
        <v>-6.4130568297448877E-3</v>
      </c>
      <c r="H1022" s="8">
        <f t="shared" si="111"/>
        <v>1.5537516475597154E-3</v>
      </c>
      <c r="I1022" s="8">
        <f t="shared" si="105"/>
        <v>-1.7612317379478031E-2</v>
      </c>
      <c r="J1022" s="9">
        <f t="shared" si="108"/>
        <v>6.5622280524087299E-3</v>
      </c>
      <c r="K1022" s="10">
        <f t="shared" si="110"/>
        <v>2.351013390122143E-2</v>
      </c>
      <c r="L1022" s="7"/>
    </row>
    <row r="1023" spans="1:12" x14ac:dyDescent="0.25">
      <c r="A1023" s="1">
        <v>43488</v>
      </c>
      <c r="B1023" s="3">
        <v>287.58999999999997</v>
      </c>
      <c r="C1023" s="6">
        <v>2867.4214999999999</v>
      </c>
      <c r="D1023" s="8">
        <f t="shared" si="106"/>
        <v>-3.79031178910747E-2</v>
      </c>
      <c r="E1023" s="8">
        <f t="shared" si="107"/>
        <v>2.2042456246689213E-3</v>
      </c>
      <c r="F1023" s="8">
        <f t="shared" si="109"/>
        <v>6.5622280524087299E-3</v>
      </c>
      <c r="G1023" s="8">
        <f t="shared" si="111"/>
        <v>-0.14676791869382455</v>
      </c>
      <c r="H1023" s="8">
        <f t="shared" si="111"/>
        <v>-6.4130568297448877E-3</v>
      </c>
      <c r="I1023" s="8">
        <f t="shared" si="105"/>
        <v>3.0944621068771556E-3</v>
      </c>
      <c r="J1023" s="9">
        <f t="shared" si="108"/>
        <v>-4.0997579997951852E-2</v>
      </c>
      <c r="K1023" s="10">
        <f t="shared" si="110"/>
        <v>2.2619353417871438E-3</v>
      </c>
      <c r="L1023" s="7"/>
    </row>
    <row r="1024" spans="1:12" x14ac:dyDescent="0.25">
      <c r="A1024" s="1">
        <v>43489</v>
      </c>
      <c r="B1024" s="3">
        <v>291.51</v>
      </c>
      <c r="C1024" s="6">
        <v>2871.4551000000001</v>
      </c>
      <c r="D1024" s="8">
        <f t="shared" si="106"/>
        <v>1.3630515664661447E-2</v>
      </c>
      <c r="E1024" s="8">
        <f t="shared" si="107"/>
        <v>1.4066993638710557E-3</v>
      </c>
      <c r="F1024" s="8">
        <f t="shared" si="109"/>
        <v>-4.0997579997951852E-2</v>
      </c>
      <c r="G1024" s="8">
        <f t="shared" si="111"/>
        <v>6.5622280524087299E-3</v>
      </c>
      <c r="H1024" s="8">
        <f t="shared" si="111"/>
        <v>-0.14676791869382455</v>
      </c>
      <c r="I1024" s="8">
        <f t="shared" si="105"/>
        <v>2.0827004642674607E-3</v>
      </c>
      <c r="J1024" s="9">
        <f t="shared" si="108"/>
        <v>1.1547815200393986E-2</v>
      </c>
      <c r="K1024" s="10">
        <f t="shared" si="110"/>
        <v>2.7610185565503454E-3</v>
      </c>
      <c r="L1024" s="7"/>
    </row>
    <row r="1025" spans="1:12" x14ac:dyDescent="0.25">
      <c r="A1025" s="1">
        <v>43490</v>
      </c>
      <c r="B1025" s="3">
        <v>297.04000000000002</v>
      </c>
      <c r="C1025" s="6">
        <v>2895.931</v>
      </c>
      <c r="D1025" s="8">
        <f t="shared" si="106"/>
        <v>1.8970189701897011E-2</v>
      </c>
      <c r="E1025" s="8">
        <f t="shared" si="107"/>
        <v>8.5238665232829636E-3</v>
      </c>
      <c r="F1025" s="8">
        <f t="shared" si="109"/>
        <v>1.1547815200393986E-2</v>
      </c>
      <c r="G1025" s="8">
        <f t="shared" si="111"/>
        <v>-4.0997579997951852E-2</v>
      </c>
      <c r="H1025" s="8">
        <f t="shared" si="111"/>
        <v>6.5622280524087299E-3</v>
      </c>
      <c r="I1025" s="8">
        <f t="shared" si="105"/>
        <v>1.1111489250425908E-2</v>
      </c>
      <c r="J1025" s="9">
        <f t="shared" si="108"/>
        <v>7.8587004514711033E-3</v>
      </c>
      <c r="K1025" s="10">
        <f t="shared" si="110"/>
        <v>1.360956763072034E-5</v>
      </c>
      <c r="L1025" s="7"/>
    </row>
    <row r="1026" spans="1:12" x14ac:dyDescent="0.25">
      <c r="A1026" s="1">
        <v>43493</v>
      </c>
      <c r="B1026" s="3">
        <v>296.38</v>
      </c>
      <c r="C1026" s="6">
        <v>2873.2069999999999</v>
      </c>
      <c r="D1026" s="8">
        <f t="shared" si="106"/>
        <v>-2.2219229733370094E-3</v>
      </c>
      <c r="E1026" s="8">
        <f t="shared" si="107"/>
        <v>-7.8468720421861482E-3</v>
      </c>
      <c r="F1026" s="8">
        <f t="shared" si="109"/>
        <v>7.8587004514711033E-3</v>
      </c>
      <c r="G1026" s="8">
        <f t="shared" si="111"/>
        <v>1.1547815200393986E-2</v>
      </c>
      <c r="H1026" s="8">
        <f t="shared" si="111"/>
        <v>-4.0997579997951852E-2</v>
      </c>
      <c r="I1026" s="8">
        <f t="shared" si="105"/>
        <v>-9.6563158987863686E-3</v>
      </c>
      <c r="J1026" s="9">
        <f t="shared" si="108"/>
        <v>7.4343929254493592E-3</v>
      </c>
      <c r="K1026" s="10">
        <f t="shared" si="110"/>
        <v>1.8003687663869298E-7</v>
      </c>
      <c r="L1026" s="7"/>
    </row>
    <row r="1027" spans="1:12" x14ac:dyDescent="0.25">
      <c r="A1027" s="1">
        <v>43494</v>
      </c>
      <c r="B1027" s="3">
        <v>297.45999999999998</v>
      </c>
      <c r="C1027" s="6">
        <v>2869.0634</v>
      </c>
      <c r="D1027" s="8">
        <f t="shared" si="106"/>
        <v>3.6439705783115617E-3</v>
      </c>
      <c r="E1027" s="8">
        <f t="shared" si="107"/>
        <v>-1.4421515748778146E-3</v>
      </c>
      <c r="F1027" s="8">
        <f t="shared" si="109"/>
        <v>7.4343929254493592E-3</v>
      </c>
      <c r="G1027" s="8">
        <f t="shared" si="111"/>
        <v>7.8587004514711033E-3</v>
      </c>
      <c r="H1027" s="8">
        <f t="shared" si="111"/>
        <v>1.1547815200393986E-2</v>
      </c>
      <c r="I1027" s="8">
        <f t="shared" ref="I1027:I1090" si="112">E$1263+D$1263*E1027</f>
        <v>-1.531332033929216E-3</v>
      </c>
      <c r="J1027" s="9">
        <f t="shared" si="108"/>
        <v>5.1753026122407777E-3</v>
      </c>
      <c r="K1027" s="10">
        <f t="shared" si="110"/>
        <v>5.1034890432328473E-6</v>
      </c>
      <c r="L1027" s="7"/>
    </row>
    <row r="1028" spans="1:12" x14ac:dyDescent="0.25">
      <c r="A1028" s="1">
        <v>43495</v>
      </c>
      <c r="B1028" s="3">
        <v>308.77</v>
      </c>
      <c r="C1028" s="6">
        <v>2914.0007000000001</v>
      </c>
      <c r="D1028" s="8">
        <f t="shared" ref="D1028:D1091" si="113">B1028/B1027-1</f>
        <v>3.8021918913467401E-2</v>
      </c>
      <c r="E1028" s="8">
        <f t="shared" ref="E1028:E1091" si="114">C1028/C1027-1</f>
        <v>1.5662707209607163E-2</v>
      </c>
      <c r="F1028" s="8">
        <f t="shared" si="109"/>
        <v>5.1753026122407777E-3</v>
      </c>
      <c r="G1028" s="8">
        <f t="shared" si="111"/>
        <v>7.4343929254493592E-3</v>
      </c>
      <c r="H1028" s="8">
        <f t="shared" si="111"/>
        <v>7.8587004514711033E-3</v>
      </c>
      <c r="I1028" s="8">
        <f t="shared" si="112"/>
        <v>2.0167772922170035E-2</v>
      </c>
      <c r="J1028" s="9">
        <f t="shared" ref="J1028:J1091" si="115">D1028-I1028</f>
        <v>1.7854145991297365E-2</v>
      </c>
      <c r="K1028" s="10">
        <f t="shared" si="110"/>
        <v>1.6075306943064705E-4</v>
      </c>
      <c r="L1028" s="7"/>
    </row>
    <row r="1029" spans="1:12" x14ac:dyDescent="0.25">
      <c r="A1029" s="1">
        <v>43496</v>
      </c>
      <c r="B1029" s="3">
        <v>307.02</v>
      </c>
      <c r="C1029" s="6">
        <v>2939.6826999999998</v>
      </c>
      <c r="D1029" s="8">
        <f t="shared" si="113"/>
        <v>-5.6676490591702766E-3</v>
      </c>
      <c r="E1029" s="8">
        <f t="shared" si="114"/>
        <v>8.8133129137546451E-3</v>
      </c>
      <c r="F1029" s="8">
        <f t="shared" ref="F1029:F1092" si="116">J1028</f>
        <v>1.7854145991297365E-2</v>
      </c>
      <c r="G1029" s="8">
        <f t="shared" si="111"/>
        <v>5.1753026122407777E-3</v>
      </c>
      <c r="H1029" s="8">
        <f t="shared" si="111"/>
        <v>7.4343929254493592E-3</v>
      </c>
      <c r="I1029" s="8">
        <f t="shared" si="112"/>
        <v>1.1478678929402157E-2</v>
      </c>
      <c r="J1029" s="9">
        <f t="shared" si="115"/>
        <v>-1.7146327988572435E-2</v>
      </c>
      <c r="K1029" s="10">
        <f t="shared" ref="K1029:K1092" si="117">(J1029-J1028)^2</f>
        <v>1.225033178815543E-3</v>
      </c>
      <c r="L1029" s="7"/>
    </row>
    <row r="1030" spans="1:12" x14ac:dyDescent="0.25">
      <c r="A1030" s="1">
        <v>43497</v>
      </c>
      <c r="B1030" s="3">
        <v>312.20999999999998</v>
      </c>
      <c r="C1030" s="6">
        <v>2942.7166999999999</v>
      </c>
      <c r="D1030" s="8">
        <f t="shared" si="113"/>
        <v>1.6904436193081906E-2</v>
      </c>
      <c r="E1030" s="8">
        <f t="shared" si="114"/>
        <v>1.0320841769759781E-3</v>
      </c>
      <c r="F1030" s="8">
        <f t="shared" si="116"/>
        <v>-1.7146327988572435E-2</v>
      </c>
      <c r="G1030" s="8">
        <f t="shared" ref="G1030:H1093" si="118">F1029</f>
        <v>1.7854145991297365E-2</v>
      </c>
      <c r="H1030" s="8">
        <f t="shared" si="118"/>
        <v>5.1753026122407777E-3</v>
      </c>
      <c r="I1030" s="8">
        <f t="shared" si="112"/>
        <v>1.6074662421668787E-3</v>
      </c>
      <c r="J1030" s="9">
        <f t="shared" si="115"/>
        <v>1.5296969950915028E-2</v>
      </c>
      <c r="K1030" s="10">
        <f t="shared" si="117"/>
        <v>1.0525675811903514E-3</v>
      </c>
      <c r="L1030" s="7"/>
    </row>
    <row r="1031" spans="1:12" x14ac:dyDescent="0.25">
      <c r="A1031" s="1">
        <v>43500</v>
      </c>
      <c r="B1031" s="3">
        <v>312.89</v>
      </c>
      <c r="C1031" s="6">
        <v>2962.7107999999998</v>
      </c>
      <c r="D1031" s="8">
        <f t="shared" si="113"/>
        <v>2.1780212036770497E-3</v>
      </c>
      <c r="E1031" s="8">
        <f t="shared" si="114"/>
        <v>6.794435903394902E-3</v>
      </c>
      <c r="F1031" s="8">
        <f t="shared" si="116"/>
        <v>1.5296969950915028E-2</v>
      </c>
      <c r="G1031" s="8">
        <f t="shared" si="118"/>
        <v>-1.7146327988572435E-2</v>
      </c>
      <c r="H1031" s="8">
        <f t="shared" si="118"/>
        <v>1.7854145991297365E-2</v>
      </c>
      <c r="I1031" s="8">
        <f t="shared" si="112"/>
        <v>8.9175455875128932E-3</v>
      </c>
      <c r="J1031" s="9">
        <f t="shared" si="115"/>
        <v>-6.7395243838358435E-3</v>
      </c>
      <c r="K1031" s="10">
        <f t="shared" si="117"/>
        <v>4.8560708256550715E-4</v>
      </c>
      <c r="L1031" s="7"/>
    </row>
    <row r="1032" spans="1:12" x14ac:dyDescent="0.25">
      <c r="A1032" s="1">
        <v>43501</v>
      </c>
      <c r="B1032" s="3">
        <v>321.35000000000002</v>
      </c>
      <c r="C1032" s="6">
        <v>2976.6853000000001</v>
      </c>
      <c r="D1032" s="8">
        <f t="shared" si="113"/>
        <v>2.7038256256192383E-2</v>
      </c>
      <c r="E1032" s="8">
        <f t="shared" si="114"/>
        <v>4.7167951728532831E-3</v>
      </c>
      <c r="F1032" s="8">
        <f t="shared" si="116"/>
        <v>-6.7395243838358435E-3</v>
      </c>
      <c r="G1032" s="8">
        <f t="shared" si="118"/>
        <v>1.5296969950915028E-2</v>
      </c>
      <c r="H1032" s="8">
        <f t="shared" si="118"/>
        <v>-1.7146327988572435E-2</v>
      </c>
      <c r="I1032" s="8">
        <f t="shared" si="112"/>
        <v>6.2818649986744772E-3</v>
      </c>
      <c r="J1032" s="9">
        <f t="shared" si="115"/>
        <v>2.0756391257517905E-2</v>
      </c>
      <c r="K1032" s="10">
        <f t="shared" si="117"/>
        <v>7.5602537695644188E-4</v>
      </c>
      <c r="L1032" s="7"/>
    </row>
    <row r="1033" spans="1:12" x14ac:dyDescent="0.25">
      <c r="A1033" s="1">
        <v>43502</v>
      </c>
      <c r="B1033" s="3">
        <v>317.22000000000003</v>
      </c>
      <c r="C1033" s="6">
        <v>2970.3490999999999</v>
      </c>
      <c r="D1033" s="8">
        <f t="shared" si="113"/>
        <v>-1.2852030496343536E-2</v>
      </c>
      <c r="E1033" s="8">
        <f t="shared" si="114"/>
        <v>-2.1286092957156777E-3</v>
      </c>
      <c r="F1033" s="8">
        <f t="shared" si="116"/>
        <v>2.0756391257517905E-2</v>
      </c>
      <c r="G1033" s="8">
        <f t="shared" si="118"/>
        <v>-6.7395243838358435E-3</v>
      </c>
      <c r="H1033" s="8">
        <f t="shared" si="118"/>
        <v>1.5296969950915028E-2</v>
      </c>
      <c r="I1033" s="8">
        <f t="shared" si="112"/>
        <v>-2.4021675269352443E-3</v>
      </c>
      <c r="J1033" s="9">
        <f t="shared" si="115"/>
        <v>-1.0449862969408292E-2</v>
      </c>
      <c r="K1033" s="10">
        <f t="shared" si="117"/>
        <v>9.7383030287554904E-4</v>
      </c>
      <c r="L1033" s="7"/>
    </row>
    <row r="1034" spans="1:12" x14ac:dyDescent="0.25">
      <c r="A1034" s="1">
        <v>43503</v>
      </c>
      <c r="B1034" s="3">
        <v>307.51</v>
      </c>
      <c r="C1034" s="6">
        <v>2942.9848999999999</v>
      </c>
      <c r="D1034" s="8">
        <f t="shared" si="113"/>
        <v>-3.0609671521341753E-2</v>
      </c>
      <c r="E1034" s="8">
        <f t="shared" si="114"/>
        <v>-9.2124525026368032E-3</v>
      </c>
      <c r="F1034" s="8">
        <f t="shared" si="116"/>
        <v>-1.0449862969408292E-2</v>
      </c>
      <c r="G1034" s="8">
        <f t="shared" si="118"/>
        <v>2.0756391257517905E-2</v>
      </c>
      <c r="H1034" s="8">
        <f t="shared" si="118"/>
        <v>-6.7395243838358435E-3</v>
      </c>
      <c r="I1034" s="8">
        <f t="shared" si="112"/>
        <v>-1.1388681778602623E-2</v>
      </c>
      <c r="J1034" s="9">
        <f t="shared" si="115"/>
        <v>-1.9220989742739128E-2</v>
      </c>
      <c r="K1034" s="10">
        <f t="shared" si="117"/>
        <v>7.6932664873841002E-5</v>
      </c>
      <c r="L1034" s="7"/>
    </row>
    <row r="1035" spans="1:12" x14ac:dyDescent="0.25">
      <c r="A1035" s="1">
        <v>43504</v>
      </c>
      <c r="B1035" s="3">
        <v>305.8</v>
      </c>
      <c r="C1035" s="6">
        <v>2945.9540000000002</v>
      </c>
      <c r="D1035" s="8">
        <f t="shared" si="113"/>
        <v>-5.5607947709016559E-3</v>
      </c>
      <c r="E1035" s="8">
        <f t="shared" si="114"/>
        <v>1.0088736778772756E-3</v>
      </c>
      <c r="F1035" s="8">
        <f t="shared" si="116"/>
        <v>-1.9220989742739128E-2</v>
      </c>
      <c r="G1035" s="8">
        <f t="shared" si="118"/>
        <v>-1.0449862969408292E-2</v>
      </c>
      <c r="H1035" s="8">
        <f t="shared" si="118"/>
        <v>2.0756391257517905E-2</v>
      </c>
      <c r="I1035" s="8">
        <f t="shared" si="112"/>
        <v>1.5780215643491917E-3</v>
      </c>
      <c r="J1035" s="9">
        <f t="shared" si="115"/>
        <v>-7.1388163352508471E-3</v>
      </c>
      <c r="K1035" s="10">
        <f t="shared" si="117"/>
        <v>1.4597891424861697E-4</v>
      </c>
      <c r="L1035" s="7"/>
    </row>
    <row r="1036" spans="1:12" x14ac:dyDescent="0.25">
      <c r="A1036" s="1">
        <v>43507</v>
      </c>
      <c r="B1036" s="3">
        <v>312.83999999999997</v>
      </c>
      <c r="C1036" s="6">
        <v>2948.0731999999998</v>
      </c>
      <c r="D1036" s="8">
        <f t="shared" si="113"/>
        <v>2.302158273381294E-2</v>
      </c>
      <c r="E1036" s="8">
        <f t="shared" si="114"/>
        <v>7.1935950120050052E-4</v>
      </c>
      <c r="F1036" s="8">
        <f t="shared" si="116"/>
        <v>-7.1388163352508471E-3</v>
      </c>
      <c r="G1036" s="8">
        <f t="shared" si="118"/>
        <v>-1.9220989742739128E-2</v>
      </c>
      <c r="H1036" s="8">
        <f t="shared" si="118"/>
        <v>-1.0449862969408292E-2</v>
      </c>
      <c r="I1036" s="8">
        <f t="shared" si="112"/>
        <v>1.2107458922643516E-3</v>
      </c>
      <c r="J1036" s="9">
        <f t="shared" si="115"/>
        <v>2.1810836841548588E-2</v>
      </c>
      <c r="K1036" s="10">
        <f t="shared" si="117"/>
        <v>8.3808241905697367E-4</v>
      </c>
      <c r="L1036" s="7"/>
    </row>
    <row r="1037" spans="1:12" x14ac:dyDescent="0.25">
      <c r="A1037" s="1">
        <v>43508</v>
      </c>
      <c r="B1037" s="3">
        <v>311.81</v>
      </c>
      <c r="C1037" s="6">
        <v>2986.2840999999999</v>
      </c>
      <c r="D1037" s="8">
        <f t="shared" si="113"/>
        <v>-3.2924178493798362E-3</v>
      </c>
      <c r="E1037" s="8">
        <f t="shared" si="114"/>
        <v>1.2961313172278111E-2</v>
      </c>
      <c r="F1037" s="8">
        <f t="shared" si="116"/>
        <v>2.1810836841548588E-2</v>
      </c>
      <c r="G1037" s="8">
        <f t="shared" si="118"/>
        <v>-7.1388163352508471E-3</v>
      </c>
      <c r="H1037" s="8">
        <f t="shared" si="118"/>
        <v>-1.9220989742739128E-2</v>
      </c>
      <c r="I1037" s="8">
        <f t="shared" si="112"/>
        <v>1.6740803224124159E-2</v>
      </c>
      <c r="J1037" s="9">
        <f t="shared" si="115"/>
        <v>-2.0033221073503995E-2</v>
      </c>
      <c r="K1037" s="10">
        <f t="shared" si="117"/>
        <v>1.7509251827982743E-3</v>
      </c>
      <c r="L1037" s="7"/>
    </row>
    <row r="1038" spans="1:12" x14ac:dyDescent="0.25">
      <c r="A1038" s="1">
        <v>43509</v>
      </c>
      <c r="B1038" s="3">
        <v>308.17</v>
      </c>
      <c r="C1038" s="6">
        <v>2995.5581999999999</v>
      </c>
      <c r="D1038" s="8">
        <f t="shared" si="113"/>
        <v>-1.1673775696738331E-2</v>
      </c>
      <c r="E1038" s="8">
        <f t="shared" si="114"/>
        <v>3.1055652072755624E-3</v>
      </c>
      <c r="F1038" s="8">
        <f t="shared" si="116"/>
        <v>-2.0033221073503995E-2</v>
      </c>
      <c r="G1038" s="8">
        <f t="shared" si="118"/>
        <v>2.1810836841548588E-2</v>
      </c>
      <c r="H1038" s="8">
        <f t="shared" si="118"/>
        <v>-7.1388163352508471E-3</v>
      </c>
      <c r="I1038" s="8">
        <f t="shared" si="112"/>
        <v>4.2378698641928189E-3</v>
      </c>
      <c r="J1038" s="9">
        <f t="shared" si="115"/>
        <v>-1.5911645560931151E-2</v>
      </c>
      <c r="K1038" s="10">
        <f t="shared" si="117"/>
        <v>1.6987384705840103E-5</v>
      </c>
      <c r="L1038" s="7"/>
    </row>
    <row r="1039" spans="1:12" x14ac:dyDescent="0.25">
      <c r="A1039" s="1">
        <v>43510</v>
      </c>
      <c r="B1039" s="3">
        <v>303.77</v>
      </c>
      <c r="C1039" s="6">
        <v>2988.6610000000001</v>
      </c>
      <c r="D1039" s="8">
        <f t="shared" si="113"/>
        <v>-1.4277833663237982E-2</v>
      </c>
      <c r="E1039" s="8">
        <f t="shared" si="114"/>
        <v>-2.3024757122060979E-3</v>
      </c>
      <c r="F1039" s="8">
        <f t="shared" si="116"/>
        <v>-1.5911645560931151E-2</v>
      </c>
      <c r="G1039" s="8">
        <f t="shared" si="118"/>
        <v>-2.0033221073503995E-2</v>
      </c>
      <c r="H1039" s="8">
        <f t="shared" si="118"/>
        <v>2.1810836841548588E-2</v>
      </c>
      <c r="I1039" s="8">
        <f t="shared" si="112"/>
        <v>-2.6227332543289471E-3</v>
      </c>
      <c r="J1039" s="9">
        <f t="shared" si="115"/>
        <v>-1.1655100408909035E-2</v>
      </c>
      <c r="K1039" s="10">
        <f t="shared" si="117"/>
        <v>1.8118176631202979E-5</v>
      </c>
      <c r="L1039" s="7"/>
    </row>
    <row r="1040" spans="1:12" x14ac:dyDescent="0.25">
      <c r="A1040" s="1">
        <v>43511</v>
      </c>
      <c r="B1040" s="3">
        <v>307.88</v>
      </c>
      <c r="C1040" s="6">
        <v>3021.3975</v>
      </c>
      <c r="D1040" s="8">
        <f t="shared" si="113"/>
        <v>1.3529973335089096E-2</v>
      </c>
      <c r="E1040" s="8">
        <f t="shared" si="114"/>
        <v>1.0953567500629813E-2</v>
      </c>
      <c r="F1040" s="8">
        <f t="shared" si="116"/>
        <v>-1.1655100408909035E-2</v>
      </c>
      <c r="G1040" s="8">
        <f t="shared" si="118"/>
        <v>-1.5911645560931151E-2</v>
      </c>
      <c r="H1040" s="8">
        <f t="shared" si="118"/>
        <v>-2.0033221073503995E-2</v>
      </c>
      <c r="I1040" s="8">
        <f t="shared" si="112"/>
        <v>1.4193791021148984E-2</v>
      </c>
      <c r="J1040" s="9">
        <f t="shared" si="115"/>
        <v>-6.6381768605988829E-4</v>
      </c>
      <c r="K1040" s="10">
        <f t="shared" si="117"/>
        <v>1.2080829589360215E-4</v>
      </c>
      <c r="L1040" s="7"/>
    </row>
    <row r="1041" spans="1:12" x14ac:dyDescent="0.25">
      <c r="A1041" s="1">
        <v>43515</v>
      </c>
      <c r="B1041" s="3">
        <v>305.64</v>
      </c>
      <c r="C1041" s="6">
        <v>3026.1477</v>
      </c>
      <c r="D1041" s="8">
        <f t="shared" si="113"/>
        <v>-7.2755619072366606E-3</v>
      </c>
      <c r="E1041" s="8">
        <f t="shared" si="114"/>
        <v>1.5721863806401615E-3</v>
      </c>
      <c r="F1041" s="8">
        <f t="shared" si="116"/>
        <v>-6.6381768605988829E-4</v>
      </c>
      <c r="G1041" s="8">
        <f t="shared" si="118"/>
        <v>-1.1655100408909035E-2</v>
      </c>
      <c r="H1041" s="8">
        <f t="shared" si="118"/>
        <v>-1.5911645560931151E-2</v>
      </c>
      <c r="I1041" s="8">
        <f t="shared" si="112"/>
        <v>2.2926361434209034E-3</v>
      </c>
      <c r="J1041" s="9">
        <f t="shared" si="115"/>
        <v>-9.5681980506575649E-3</v>
      </c>
      <c r="K1041" s="10">
        <f t="shared" si="117"/>
        <v>7.9287989677432659E-5</v>
      </c>
      <c r="L1041" s="7"/>
    </row>
    <row r="1042" spans="1:12" x14ac:dyDescent="0.25">
      <c r="A1042" s="1">
        <v>43516</v>
      </c>
      <c r="B1042" s="3">
        <v>302.56</v>
      </c>
      <c r="C1042" s="6">
        <v>3032.1170000000002</v>
      </c>
      <c r="D1042" s="8">
        <f t="shared" si="113"/>
        <v>-1.0077215024211439E-2</v>
      </c>
      <c r="E1042" s="8">
        <f t="shared" si="114"/>
        <v>1.9725739097269379E-3</v>
      </c>
      <c r="F1042" s="8">
        <f t="shared" si="116"/>
        <v>-9.5681980506575649E-3</v>
      </c>
      <c r="G1042" s="8">
        <f t="shared" si="118"/>
        <v>-6.6381768605988829E-4</v>
      </c>
      <c r="H1042" s="8">
        <f t="shared" si="118"/>
        <v>-1.1655100408909035E-2</v>
      </c>
      <c r="I1042" s="8">
        <f t="shared" si="112"/>
        <v>2.8005649796792728E-3</v>
      </c>
      <c r="J1042" s="9">
        <f t="shared" si="115"/>
        <v>-1.2877780003890713E-2</v>
      </c>
      <c r="K1042" s="10">
        <f t="shared" si="117"/>
        <v>1.0953332705166536E-5</v>
      </c>
      <c r="L1042" s="7"/>
    </row>
    <row r="1043" spans="1:12" x14ac:dyDescent="0.25">
      <c r="A1043" s="1">
        <v>43517</v>
      </c>
      <c r="B1043" s="3">
        <v>291.23</v>
      </c>
      <c r="C1043" s="6">
        <v>3021.6842000000001</v>
      </c>
      <c r="D1043" s="8">
        <f t="shared" si="113"/>
        <v>-3.7447117927022711E-2</v>
      </c>
      <c r="E1043" s="8">
        <f t="shared" si="114"/>
        <v>-3.4407643240680352E-3</v>
      </c>
      <c r="F1043" s="8">
        <f t="shared" si="116"/>
        <v>-1.2877780003890713E-2</v>
      </c>
      <c r="G1043" s="8">
        <f t="shared" si="118"/>
        <v>-9.5681980506575649E-3</v>
      </c>
      <c r="H1043" s="8">
        <f t="shared" si="118"/>
        <v>-6.6381768605988829E-4</v>
      </c>
      <c r="I1043" s="8">
        <f t="shared" si="112"/>
        <v>-4.0667582749581016E-3</v>
      </c>
      <c r="J1043" s="9">
        <f t="shared" si="115"/>
        <v>-3.3380359652064609E-2</v>
      </c>
      <c r="K1043" s="10">
        <f t="shared" si="117"/>
        <v>4.2035577222971444E-4</v>
      </c>
      <c r="L1043" s="7"/>
    </row>
    <row r="1044" spans="1:12" x14ac:dyDescent="0.25">
      <c r="A1044" s="1">
        <v>43518</v>
      </c>
      <c r="B1044" s="3">
        <v>294.70999999999998</v>
      </c>
      <c r="C1044" s="6">
        <v>3041.1478999999999</v>
      </c>
      <c r="D1044" s="8">
        <f t="shared" si="113"/>
        <v>1.194931840813096E-2</v>
      </c>
      <c r="E1044" s="8">
        <f t="shared" si="114"/>
        <v>6.4413415538260299E-3</v>
      </c>
      <c r="F1044" s="8">
        <f t="shared" si="116"/>
        <v>-3.3380359652064609E-2</v>
      </c>
      <c r="G1044" s="8">
        <f t="shared" si="118"/>
        <v>-1.2877780003890713E-2</v>
      </c>
      <c r="H1044" s="8">
        <f t="shared" si="118"/>
        <v>-9.5681980506575649E-3</v>
      </c>
      <c r="I1044" s="8">
        <f t="shared" si="112"/>
        <v>8.4696125500504458E-3</v>
      </c>
      <c r="J1044" s="9">
        <f t="shared" si="115"/>
        <v>3.4797058580805142E-3</v>
      </c>
      <c r="K1044" s="10">
        <f t="shared" si="117"/>
        <v>1.3586644294121901E-3</v>
      </c>
      <c r="L1044" s="7"/>
    </row>
    <row r="1045" spans="1:12" x14ac:dyDescent="0.25">
      <c r="A1045" s="1">
        <v>43521</v>
      </c>
      <c r="B1045" s="3">
        <v>298.77</v>
      </c>
      <c r="C1045" s="6">
        <v>3045.3207000000002</v>
      </c>
      <c r="D1045" s="8">
        <f t="shared" si="113"/>
        <v>1.3776254623188988E-2</v>
      </c>
      <c r="E1045" s="8">
        <f t="shared" si="114"/>
        <v>1.3721134707063154E-3</v>
      </c>
      <c r="F1045" s="8">
        <f t="shared" si="116"/>
        <v>3.4797058580805142E-3</v>
      </c>
      <c r="G1045" s="8">
        <f t="shared" si="118"/>
        <v>-3.3380359652064609E-2</v>
      </c>
      <c r="H1045" s="8">
        <f t="shared" si="118"/>
        <v>-1.2877780003890713E-2</v>
      </c>
      <c r="I1045" s="8">
        <f t="shared" si="112"/>
        <v>2.0388250406093091E-3</v>
      </c>
      <c r="J1045" s="9">
        <f t="shared" si="115"/>
        <v>1.173742958257968E-2</v>
      </c>
      <c r="K1045" s="10">
        <f t="shared" si="117"/>
        <v>6.8190001110156369E-5</v>
      </c>
      <c r="L1045" s="7"/>
    </row>
    <row r="1046" spans="1:12" x14ac:dyDescent="0.25">
      <c r="A1046" s="1">
        <v>43522</v>
      </c>
      <c r="B1046" s="3">
        <v>297.86</v>
      </c>
      <c r="C1046" s="6">
        <v>3042.9485</v>
      </c>
      <c r="D1046" s="8">
        <f t="shared" si="113"/>
        <v>-3.0458212002543172E-3</v>
      </c>
      <c r="E1046" s="8">
        <f t="shared" si="114"/>
        <v>-7.7896557823953216E-4</v>
      </c>
      <c r="F1046" s="8">
        <f t="shared" si="116"/>
        <v>1.173742958257968E-2</v>
      </c>
      <c r="G1046" s="8">
        <f t="shared" si="118"/>
        <v>3.4797058580805142E-3</v>
      </c>
      <c r="H1046" s="8">
        <f t="shared" si="118"/>
        <v>-3.3380359652064609E-2</v>
      </c>
      <c r="I1046" s="8">
        <f t="shared" si="112"/>
        <v>-6.900188884782656E-4</v>
      </c>
      <c r="J1046" s="9">
        <f t="shared" si="115"/>
        <v>-2.3558023117760517E-3</v>
      </c>
      <c r="K1046" s="10">
        <f t="shared" si="117"/>
        <v>1.9861918522808564E-4</v>
      </c>
      <c r="L1046" s="7"/>
    </row>
    <row r="1047" spans="1:12" x14ac:dyDescent="0.25">
      <c r="A1047" s="1">
        <v>43523</v>
      </c>
      <c r="B1047" s="3">
        <v>314.74</v>
      </c>
      <c r="C1047" s="6">
        <v>3041.759</v>
      </c>
      <c r="D1047" s="8">
        <f t="shared" si="113"/>
        <v>5.6670919223796412E-2</v>
      </c>
      <c r="E1047" s="8">
        <f t="shared" si="114"/>
        <v>-3.909037566688367E-4</v>
      </c>
      <c r="F1047" s="8">
        <f t="shared" si="116"/>
        <v>-2.3558023117760517E-3</v>
      </c>
      <c r="G1047" s="8">
        <f t="shared" si="118"/>
        <v>1.173742958257968E-2</v>
      </c>
      <c r="H1047" s="8">
        <f t="shared" si="118"/>
        <v>3.4797058580805142E-3</v>
      </c>
      <c r="I1047" s="8">
        <f t="shared" si="112"/>
        <v>-1.9772635909734416E-4</v>
      </c>
      <c r="J1047" s="9">
        <f t="shared" si="115"/>
        <v>5.6868645582893756E-2</v>
      </c>
      <c r="K1047" s="10">
        <f t="shared" si="117"/>
        <v>3.5075352284284593E-3</v>
      </c>
      <c r="L1047" s="7"/>
    </row>
    <row r="1048" spans="1:12" x14ac:dyDescent="0.25">
      <c r="A1048" s="1">
        <v>43524</v>
      </c>
      <c r="B1048" s="3">
        <v>319.88</v>
      </c>
      <c r="C1048" s="6">
        <v>3034.0699</v>
      </c>
      <c r="D1048" s="8">
        <f t="shared" si="113"/>
        <v>1.6330939823346213E-2</v>
      </c>
      <c r="E1048" s="8">
        <f t="shared" si="114"/>
        <v>-2.5278465519458226E-3</v>
      </c>
      <c r="F1048" s="8">
        <f t="shared" si="116"/>
        <v>5.6868645582893756E-2</v>
      </c>
      <c r="G1048" s="8">
        <f t="shared" si="118"/>
        <v>-2.3558023117760517E-3</v>
      </c>
      <c r="H1048" s="8">
        <f t="shared" si="118"/>
        <v>1.173742958257968E-2</v>
      </c>
      <c r="I1048" s="8">
        <f t="shared" si="112"/>
        <v>-2.908637135043374E-3</v>
      </c>
      <c r="J1048" s="9">
        <f t="shared" si="115"/>
        <v>1.9239576958389588E-2</v>
      </c>
      <c r="K1048" s="10">
        <f t="shared" si="117"/>
        <v>1.4159468055476444E-3</v>
      </c>
      <c r="L1048" s="7"/>
    </row>
    <row r="1049" spans="1:12" x14ac:dyDescent="0.25">
      <c r="A1049" s="1">
        <v>43525</v>
      </c>
      <c r="B1049" s="3">
        <v>294.79000000000002</v>
      </c>
      <c r="C1049" s="6">
        <v>3055.1561000000002</v>
      </c>
      <c r="D1049" s="8">
        <f t="shared" si="113"/>
        <v>-7.8435663373765063E-2</v>
      </c>
      <c r="E1049" s="8">
        <f t="shared" si="114"/>
        <v>6.9498069243560945E-3</v>
      </c>
      <c r="F1049" s="8">
        <f t="shared" si="116"/>
        <v>1.9239576958389588E-2</v>
      </c>
      <c r="G1049" s="8">
        <f t="shared" si="118"/>
        <v>5.6868645582893756E-2</v>
      </c>
      <c r="H1049" s="8">
        <f t="shared" si="118"/>
        <v>-2.3558023117760517E-3</v>
      </c>
      <c r="I1049" s="8">
        <f t="shared" si="112"/>
        <v>9.1146481847019008E-3</v>
      </c>
      <c r="J1049" s="9">
        <f t="shared" si="115"/>
        <v>-8.7550311558466959E-2</v>
      </c>
      <c r="K1049" s="10">
        <f t="shared" si="117"/>
        <v>1.1404080289442649E-2</v>
      </c>
      <c r="L1049" s="7"/>
    </row>
    <row r="1050" spans="1:12" x14ac:dyDescent="0.25">
      <c r="A1050" s="1">
        <v>43528</v>
      </c>
      <c r="B1050" s="3">
        <v>285.36</v>
      </c>
      <c r="C1050" s="6">
        <v>3043.3764000000001</v>
      </c>
      <c r="D1050" s="8">
        <f t="shared" si="113"/>
        <v>-3.1988873435326859E-2</v>
      </c>
      <c r="E1050" s="8">
        <f t="shared" si="114"/>
        <v>-3.8556786018233424E-3</v>
      </c>
      <c r="F1050" s="8">
        <f t="shared" si="116"/>
        <v>-8.7550311558466959E-2</v>
      </c>
      <c r="G1050" s="8">
        <f t="shared" si="118"/>
        <v>1.9239576958389588E-2</v>
      </c>
      <c r="H1050" s="8">
        <f t="shared" si="118"/>
        <v>5.6868645582893756E-2</v>
      </c>
      <c r="I1050" s="8">
        <f t="shared" si="112"/>
        <v>-4.5931156436002192E-3</v>
      </c>
      <c r="J1050" s="9">
        <f t="shared" si="115"/>
        <v>-2.7395757791726639E-2</v>
      </c>
      <c r="K1050" s="10">
        <f t="shared" si="117"/>
        <v>3.6185703388756526E-3</v>
      </c>
      <c r="L1050" s="7"/>
    </row>
    <row r="1051" spans="1:12" x14ac:dyDescent="0.25">
      <c r="A1051" s="1">
        <v>43529</v>
      </c>
      <c r="B1051" s="3">
        <v>276.54000000000002</v>
      </c>
      <c r="C1051" s="6">
        <v>3040.0291000000002</v>
      </c>
      <c r="D1051" s="8">
        <f t="shared" si="113"/>
        <v>-3.0908326324642577E-2</v>
      </c>
      <c r="E1051" s="8">
        <f t="shared" si="114"/>
        <v>-1.0998639537324051E-3</v>
      </c>
      <c r="F1051" s="8">
        <f t="shared" si="116"/>
        <v>-2.7395757791726639E-2</v>
      </c>
      <c r="G1051" s="8">
        <f t="shared" si="118"/>
        <v>-8.7550311558466959E-2</v>
      </c>
      <c r="H1051" s="8">
        <f t="shared" si="118"/>
        <v>1.9239576958389588E-2</v>
      </c>
      <c r="I1051" s="8">
        <f t="shared" si="112"/>
        <v>-1.0971083370259261E-3</v>
      </c>
      <c r="J1051" s="9">
        <f t="shared" si="115"/>
        <v>-2.9811217987616649E-2</v>
      </c>
      <c r="K1051" s="10">
        <f t="shared" si="117"/>
        <v>5.8344479579290069E-6</v>
      </c>
      <c r="L1051" s="7"/>
    </row>
    <row r="1052" spans="1:12" x14ac:dyDescent="0.25">
      <c r="A1052" s="1">
        <v>43530</v>
      </c>
      <c r="B1052" s="3">
        <v>276.24</v>
      </c>
      <c r="C1052" s="6">
        <v>3020.3404999999998</v>
      </c>
      <c r="D1052" s="8">
        <f t="shared" si="113"/>
        <v>-1.0848340203949425E-3</v>
      </c>
      <c r="E1052" s="8">
        <f t="shared" si="114"/>
        <v>-6.4764511629182842E-3</v>
      </c>
      <c r="F1052" s="8">
        <f t="shared" si="116"/>
        <v>-2.9811217987616649E-2</v>
      </c>
      <c r="G1052" s="8">
        <f t="shared" si="118"/>
        <v>-2.7395757791726639E-2</v>
      </c>
      <c r="H1052" s="8">
        <f t="shared" si="118"/>
        <v>-8.7550311558466959E-2</v>
      </c>
      <c r="I1052" s="8">
        <f t="shared" si="112"/>
        <v>-7.917809497304926E-3</v>
      </c>
      <c r="J1052" s="9">
        <f t="shared" si="115"/>
        <v>6.8329754769099835E-3</v>
      </c>
      <c r="K1052" s="10">
        <f t="shared" si="117"/>
        <v>1.3427969146656562E-3</v>
      </c>
      <c r="L1052" s="7"/>
    </row>
    <row r="1053" spans="1:12" x14ac:dyDescent="0.25">
      <c r="A1053" s="1">
        <v>43531</v>
      </c>
      <c r="B1053" s="3">
        <v>276.58999999999997</v>
      </c>
      <c r="C1053" s="6">
        <v>2996.4351000000001</v>
      </c>
      <c r="D1053" s="8">
        <f t="shared" si="113"/>
        <v>1.2670141905588572E-3</v>
      </c>
      <c r="E1053" s="8">
        <f t="shared" si="114"/>
        <v>-7.9148029833059352E-3</v>
      </c>
      <c r="F1053" s="8">
        <f t="shared" si="116"/>
        <v>6.8329754769099835E-3</v>
      </c>
      <c r="G1053" s="8">
        <f t="shared" si="118"/>
        <v>-2.9811217987616649E-2</v>
      </c>
      <c r="H1053" s="8">
        <f t="shared" si="118"/>
        <v>-2.7395757791726639E-2</v>
      </c>
      <c r="I1053" s="8">
        <f t="shared" si="112"/>
        <v>-9.7424926184949169E-3</v>
      </c>
      <c r="J1053" s="9">
        <f t="shared" si="115"/>
        <v>1.1009506809053774E-2</v>
      </c>
      <c r="K1053" s="10">
        <f t="shared" si="117"/>
        <v>1.7443413968378788E-5</v>
      </c>
      <c r="L1053" s="7"/>
    </row>
    <row r="1054" spans="1:12" x14ac:dyDescent="0.25">
      <c r="A1054" s="1">
        <v>43532</v>
      </c>
      <c r="B1054" s="3">
        <v>284.14</v>
      </c>
      <c r="C1054" s="6">
        <v>2990.3335000000002</v>
      </c>
      <c r="D1054" s="8">
        <f t="shared" si="113"/>
        <v>2.7296720778047012E-2</v>
      </c>
      <c r="E1054" s="8">
        <f t="shared" si="114"/>
        <v>-2.0362863857789071E-3</v>
      </c>
      <c r="F1054" s="8">
        <f t="shared" si="116"/>
        <v>1.1009506809053774E-2</v>
      </c>
      <c r="G1054" s="8">
        <f t="shared" si="118"/>
        <v>6.8329754769099835E-3</v>
      </c>
      <c r="H1054" s="8">
        <f t="shared" si="118"/>
        <v>-2.9811217987616649E-2</v>
      </c>
      <c r="I1054" s="8">
        <f t="shared" si="112"/>
        <v>-2.285047325136934E-3</v>
      </c>
      <c r="J1054" s="9">
        <f t="shared" si="115"/>
        <v>2.9581768103183945E-2</v>
      </c>
      <c r="K1054" s="10">
        <f t="shared" si="117"/>
        <v>3.4492888957744571E-4</v>
      </c>
      <c r="L1054" s="7"/>
    </row>
    <row r="1055" spans="1:12" x14ac:dyDescent="0.25">
      <c r="A1055" s="1">
        <v>43535</v>
      </c>
      <c r="B1055" s="3">
        <v>290.92</v>
      </c>
      <c r="C1055" s="6">
        <v>3034.2267999999999</v>
      </c>
      <c r="D1055" s="8">
        <f t="shared" si="113"/>
        <v>2.3861476736819931E-2</v>
      </c>
      <c r="E1055" s="8">
        <f t="shared" si="114"/>
        <v>1.4678396239081515E-2</v>
      </c>
      <c r="F1055" s="8">
        <f t="shared" si="116"/>
        <v>2.9581768103183945E-2</v>
      </c>
      <c r="G1055" s="8">
        <f t="shared" si="118"/>
        <v>1.1009506809053774E-2</v>
      </c>
      <c r="H1055" s="8">
        <f t="shared" si="118"/>
        <v>6.8329754769099835E-3</v>
      </c>
      <c r="I1055" s="8">
        <f t="shared" si="112"/>
        <v>1.8919082867023283E-2</v>
      </c>
      <c r="J1055" s="9">
        <f t="shared" si="115"/>
        <v>4.9423938697966477E-3</v>
      </c>
      <c r="K1055" s="10">
        <f t="shared" si="117"/>
        <v>6.0709876261290992E-4</v>
      </c>
      <c r="L1055" s="7"/>
    </row>
    <row r="1056" spans="1:12" x14ac:dyDescent="0.25">
      <c r="A1056" s="1">
        <v>43536</v>
      </c>
      <c r="B1056" s="3">
        <v>283.36</v>
      </c>
      <c r="C1056" s="6">
        <v>3043.3218000000002</v>
      </c>
      <c r="D1056" s="8">
        <f t="shared" si="113"/>
        <v>-2.5986525505293567E-2</v>
      </c>
      <c r="E1056" s="8">
        <f t="shared" si="114"/>
        <v>2.9974687455796012E-3</v>
      </c>
      <c r="F1056" s="8">
        <f t="shared" si="116"/>
        <v>4.9423938697966477E-3</v>
      </c>
      <c r="G1056" s="8">
        <f t="shared" si="118"/>
        <v>2.9581768103183945E-2</v>
      </c>
      <c r="H1056" s="8">
        <f t="shared" si="118"/>
        <v>1.1009506809053774E-2</v>
      </c>
      <c r="I1056" s="8">
        <f t="shared" si="112"/>
        <v>4.1007394442766241E-3</v>
      </c>
      <c r="J1056" s="9">
        <f t="shared" si="115"/>
        <v>-3.0087264949570192E-2</v>
      </c>
      <c r="K1056" s="10">
        <f t="shared" si="117"/>
        <v>1.2270769970012454E-3</v>
      </c>
      <c r="L1056" s="7"/>
    </row>
    <row r="1057" spans="1:12" x14ac:dyDescent="0.25">
      <c r="A1057" s="1">
        <v>43537</v>
      </c>
      <c r="B1057" s="3">
        <v>288.95999999999998</v>
      </c>
      <c r="C1057" s="6">
        <v>3064.6887999999999</v>
      </c>
      <c r="D1057" s="8">
        <f t="shared" si="113"/>
        <v>1.9762845849802257E-2</v>
      </c>
      <c r="E1057" s="8">
        <f t="shared" si="114"/>
        <v>7.0209466511230723E-3</v>
      </c>
      <c r="F1057" s="8">
        <f t="shared" si="116"/>
        <v>-3.0087264949570192E-2</v>
      </c>
      <c r="G1057" s="8">
        <f t="shared" si="118"/>
        <v>4.9423938697966477E-3</v>
      </c>
      <c r="H1057" s="8">
        <f t="shared" si="118"/>
        <v>2.9581768103183945E-2</v>
      </c>
      <c r="I1057" s="8">
        <f t="shared" si="112"/>
        <v>9.2048955475778262E-3</v>
      </c>
      <c r="J1057" s="9">
        <f t="shared" si="115"/>
        <v>1.0557950302224431E-2</v>
      </c>
      <c r="K1057" s="10">
        <f t="shared" si="117"/>
        <v>1.6520335228647183E-3</v>
      </c>
      <c r="L1057" s="7"/>
    </row>
    <row r="1058" spans="1:12" x14ac:dyDescent="0.25">
      <c r="A1058" s="1">
        <v>43538</v>
      </c>
      <c r="B1058" s="3">
        <v>289.95999999999998</v>
      </c>
      <c r="C1058" s="6">
        <v>3063.0601999999999</v>
      </c>
      <c r="D1058" s="8">
        <f t="shared" si="113"/>
        <v>3.4606866002215853E-3</v>
      </c>
      <c r="E1058" s="8">
        <f t="shared" si="114"/>
        <v>-5.3140795241590766E-4</v>
      </c>
      <c r="F1058" s="8">
        <f t="shared" si="116"/>
        <v>1.0557950302224431E-2</v>
      </c>
      <c r="G1058" s="8">
        <f t="shared" si="118"/>
        <v>-3.0087264949570192E-2</v>
      </c>
      <c r="H1058" s="8">
        <f t="shared" si="118"/>
        <v>4.9423938697966477E-3</v>
      </c>
      <c r="I1058" s="8">
        <f t="shared" si="112"/>
        <v>-3.7596900516077998E-4</v>
      </c>
      <c r="J1058" s="9">
        <f t="shared" si="115"/>
        <v>3.8366556053823653E-3</v>
      </c>
      <c r="K1058" s="10">
        <f t="shared" si="117"/>
        <v>4.5175802401797276E-5</v>
      </c>
      <c r="L1058" s="7"/>
    </row>
    <row r="1059" spans="1:12" x14ac:dyDescent="0.25">
      <c r="A1059" s="1">
        <v>43539</v>
      </c>
      <c r="B1059" s="3">
        <v>275.43</v>
      </c>
      <c r="C1059" s="6">
        <v>3078.4560000000001</v>
      </c>
      <c r="D1059" s="8">
        <f t="shared" si="113"/>
        <v>-5.0110360049661962E-2</v>
      </c>
      <c r="E1059" s="8">
        <f t="shared" si="114"/>
        <v>5.0262805804470734E-3</v>
      </c>
      <c r="F1059" s="8">
        <f t="shared" si="116"/>
        <v>3.8366556053823653E-3</v>
      </c>
      <c r="G1059" s="8">
        <f t="shared" si="118"/>
        <v>1.0557950302224431E-2</v>
      </c>
      <c r="H1059" s="8">
        <f t="shared" si="118"/>
        <v>-3.0087264949570192E-2</v>
      </c>
      <c r="I1059" s="8">
        <f t="shared" si="112"/>
        <v>6.6744760354782518E-3</v>
      </c>
      <c r="J1059" s="9">
        <f t="shared" si="115"/>
        <v>-5.6784836085140213E-2</v>
      </c>
      <c r="K1059" s="10">
        <f t="shared" si="117"/>
        <v>3.6749652547840976E-3</v>
      </c>
      <c r="L1059" s="7"/>
    </row>
    <row r="1060" spans="1:12" x14ac:dyDescent="0.25">
      <c r="A1060" s="1">
        <v>43542</v>
      </c>
      <c r="B1060" s="3">
        <v>269.49</v>
      </c>
      <c r="C1060" s="6">
        <v>3089.8960999999999</v>
      </c>
      <c r="D1060" s="8">
        <f t="shared" si="113"/>
        <v>-2.1566278183204446E-2</v>
      </c>
      <c r="E1060" s="8">
        <f t="shared" si="114"/>
        <v>3.7161810985766319E-3</v>
      </c>
      <c r="F1060" s="8">
        <f t="shared" si="116"/>
        <v>-5.6784836085140213E-2</v>
      </c>
      <c r="G1060" s="8">
        <f t="shared" si="118"/>
        <v>3.8366556053823653E-3</v>
      </c>
      <c r="H1060" s="8">
        <f t="shared" si="118"/>
        <v>1.0557950302224431E-2</v>
      </c>
      <c r="I1060" s="8">
        <f t="shared" si="112"/>
        <v>5.0124929394340066E-3</v>
      </c>
      <c r="J1060" s="9">
        <f t="shared" si="115"/>
        <v>-2.6578771122638453E-2</v>
      </c>
      <c r="K1060" s="10">
        <f t="shared" si="117"/>
        <v>9.1240636051887641E-4</v>
      </c>
      <c r="L1060" s="7"/>
    </row>
    <row r="1061" spans="1:12" x14ac:dyDescent="0.25">
      <c r="A1061" s="1">
        <v>43543</v>
      </c>
      <c r="B1061" s="3">
        <v>267.47000000000003</v>
      </c>
      <c r="C1061" s="6">
        <v>3089.5843</v>
      </c>
      <c r="D1061" s="8">
        <f t="shared" si="113"/>
        <v>-7.4956399124270767E-3</v>
      </c>
      <c r="E1061" s="8">
        <f t="shared" si="114"/>
        <v>-1.0090954190977719E-4</v>
      </c>
      <c r="F1061" s="8">
        <f t="shared" si="116"/>
        <v>-2.6578771122638453E-2</v>
      </c>
      <c r="G1061" s="8">
        <f t="shared" si="118"/>
        <v>-5.6784836085140213E-2</v>
      </c>
      <c r="H1061" s="8">
        <f t="shared" si="118"/>
        <v>3.8366556053823653E-3</v>
      </c>
      <c r="I1061" s="8">
        <f t="shared" si="112"/>
        <v>1.7015828596188059E-4</v>
      </c>
      <c r="J1061" s="9">
        <f t="shared" si="115"/>
        <v>-7.6657981983889577E-3</v>
      </c>
      <c r="K1061" s="10">
        <f t="shared" si="117"/>
        <v>3.5770054483339457E-4</v>
      </c>
      <c r="L1061" s="7"/>
    </row>
    <row r="1062" spans="1:12" x14ac:dyDescent="0.25">
      <c r="A1062" s="1">
        <v>43544</v>
      </c>
      <c r="B1062" s="3">
        <v>273.60000000000002</v>
      </c>
      <c r="C1062" s="6">
        <v>3080.6277</v>
      </c>
      <c r="D1062" s="8">
        <f t="shared" si="113"/>
        <v>2.2918458144838727E-2</v>
      </c>
      <c r="E1062" s="8">
        <f t="shared" si="114"/>
        <v>-2.8989660518407012E-3</v>
      </c>
      <c r="F1062" s="8">
        <f t="shared" si="116"/>
        <v>-7.6657981983889577E-3</v>
      </c>
      <c r="G1062" s="8">
        <f t="shared" si="118"/>
        <v>-2.6578771122638453E-2</v>
      </c>
      <c r="H1062" s="8">
        <f t="shared" si="118"/>
        <v>-5.6784836085140213E-2</v>
      </c>
      <c r="I1062" s="8">
        <f t="shared" si="112"/>
        <v>-3.3794367529144378E-3</v>
      </c>
      <c r="J1062" s="9">
        <f t="shared" si="115"/>
        <v>2.6297894897753166E-2</v>
      </c>
      <c r="K1062" s="10">
        <f t="shared" si="117"/>
        <v>1.1535324487289323E-3</v>
      </c>
      <c r="L1062" s="7"/>
    </row>
    <row r="1063" spans="1:12" x14ac:dyDescent="0.25">
      <c r="A1063" s="1">
        <v>43545</v>
      </c>
      <c r="B1063" s="3">
        <v>274.02</v>
      </c>
      <c r="C1063" s="6">
        <v>3114.2269999999999</v>
      </c>
      <c r="D1063" s="8">
        <f t="shared" si="113"/>
        <v>1.5350877192981116E-3</v>
      </c>
      <c r="E1063" s="8">
        <f t="shared" si="114"/>
        <v>1.0906640877117235E-2</v>
      </c>
      <c r="F1063" s="8">
        <f t="shared" si="116"/>
        <v>2.6297894897753166E-2</v>
      </c>
      <c r="G1063" s="8">
        <f t="shared" si="118"/>
        <v>-7.6657981983889577E-3</v>
      </c>
      <c r="H1063" s="8">
        <f t="shared" si="118"/>
        <v>-2.6578771122638453E-2</v>
      </c>
      <c r="I1063" s="8">
        <f t="shared" si="112"/>
        <v>1.4134260232753442E-2</v>
      </c>
      <c r="J1063" s="9">
        <f t="shared" si="115"/>
        <v>-1.2599172513455331E-2</v>
      </c>
      <c r="K1063" s="10">
        <f t="shared" si="117"/>
        <v>1.5129818531920982E-3</v>
      </c>
      <c r="L1063" s="7"/>
    </row>
    <row r="1064" spans="1:12" x14ac:dyDescent="0.25">
      <c r="A1064" s="1">
        <v>43546</v>
      </c>
      <c r="B1064" s="3">
        <v>264.52999999999997</v>
      </c>
      <c r="C1064" s="6">
        <v>3055.3694999999998</v>
      </c>
      <c r="D1064" s="8">
        <f t="shared" si="113"/>
        <v>-3.4632508576016408E-2</v>
      </c>
      <c r="E1064" s="8">
        <f t="shared" si="114"/>
        <v>-1.8899553564977745E-2</v>
      </c>
      <c r="F1064" s="8">
        <f t="shared" si="116"/>
        <v>-1.2599172513455331E-2</v>
      </c>
      <c r="G1064" s="8">
        <f t="shared" si="118"/>
        <v>2.6297894897753166E-2</v>
      </c>
      <c r="H1064" s="8">
        <f t="shared" si="118"/>
        <v>-7.6657981983889577E-3</v>
      </c>
      <c r="I1064" s="8">
        <f t="shared" si="112"/>
        <v>-2.3677670850102039E-2</v>
      </c>
      <c r="J1064" s="9">
        <f t="shared" si="115"/>
        <v>-1.0954837725914369E-2</v>
      </c>
      <c r="K1064" s="10">
        <f t="shared" si="117"/>
        <v>2.7038368935173806E-6</v>
      </c>
      <c r="L1064" s="7"/>
    </row>
    <row r="1065" spans="1:12" x14ac:dyDescent="0.25">
      <c r="A1065" s="1">
        <v>43549</v>
      </c>
      <c r="B1065" s="3">
        <v>260.42</v>
      </c>
      <c r="C1065" s="6">
        <v>3053.0378000000001</v>
      </c>
      <c r="D1065" s="8">
        <f t="shared" si="113"/>
        <v>-1.5536990133444006E-2</v>
      </c>
      <c r="E1065" s="8">
        <f t="shared" si="114"/>
        <v>-7.6314828697465753E-4</v>
      </c>
      <c r="F1065" s="8">
        <f t="shared" si="116"/>
        <v>-1.0954837725914369E-2</v>
      </c>
      <c r="G1065" s="8">
        <f t="shared" si="118"/>
        <v>-1.2599172513455331E-2</v>
      </c>
      <c r="H1065" s="8">
        <f t="shared" si="118"/>
        <v>2.6297894897753166E-2</v>
      </c>
      <c r="I1065" s="8">
        <f t="shared" si="112"/>
        <v>-6.6995318272750971E-4</v>
      </c>
      <c r="J1065" s="9">
        <f t="shared" si="115"/>
        <v>-1.4867036950716497E-2</v>
      </c>
      <c r="K1065" s="10">
        <f t="shared" si="117"/>
        <v>1.5305302774542373E-5</v>
      </c>
      <c r="L1065" s="7"/>
    </row>
    <row r="1066" spans="1:12" x14ac:dyDescent="0.25">
      <c r="A1066" s="1">
        <v>43550</v>
      </c>
      <c r="B1066" s="3">
        <v>267.77</v>
      </c>
      <c r="C1066" s="6">
        <v>3074.9738000000002</v>
      </c>
      <c r="D1066" s="8">
        <f t="shared" si="113"/>
        <v>2.8223638737423951E-2</v>
      </c>
      <c r="E1066" s="8">
        <f t="shared" si="114"/>
        <v>7.1849749125281193E-3</v>
      </c>
      <c r="F1066" s="8">
        <f t="shared" si="116"/>
        <v>-1.4867036950716497E-2</v>
      </c>
      <c r="G1066" s="8">
        <f t="shared" si="118"/>
        <v>-1.0954837725914369E-2</v>
      </c>
      <c r="H1066" s="8">
        <f t="shared" si="118"/>
        <v>-1.2599172513455331E-2</v>
      </c>
      <c r="I1066" s="8">
        <f t="shared" si="112"/>
        <v>9.4129806598164042E-3</v>
      </c>
      <c r="J1066" s="9">
        <f t="shared" si="115"/>
        <v>1.8810658077607546E-2</v>
      </c>
      <c r="K1066" s="10">
        <f t="shared" si="117"/>
        <v>1.1341871424208022E-3</v>
      </c>
      <c r="L1066" s="7"/>
    </row>
    <row r="1067" spans="1:12" x14ac:dyDescent="0.25">
      <c r="A1067" s="1">
        <v>43551</v>
      </c>
      <c r="B1067" s="3">
        <v>274.83</v>
      </c>
      <c r="C1067" s="6">
        <v>3060.7294000000002</v>
      </c>
      <c r="D1067" s="8">
        <f t="shared" si="113"/>
        <v>2.6365911043059409E-2</v>
      </c>
      <c r="E1067" s="8">
        <f t="shared" si="114"/>
        <v>-4.6323646725054957E-3</v>
      </c>
      <c r="F1067" s="8">
        <f t="shared" si="116"/>
        <v>1.8810658077607546E-2</v>
      </c>
      <c r="G1067" s="8">
        <f t="shared" si="118"/>
        <v>-1.4867036950716497E-2</v>
      </c>
      <c r="H1067" s="8">
        <f t="shared" si="118"/>
        <v>-1.0954837725914369E-2</v>
      </c>
      <c r="I1067" s="8">
        <f t="shared" si="112"/>
        <v>-5.5784141940307726E-3</v>
      </c>
      <c r="J1067" s="9">
        <f t="shared" si="115"/>
        <v>3.1944325237090183E-2</v>
      </c>
      <c r="K1067" s="10">
        <f t="shared" si="117"/>
        <v>1.7249321305607272E-4</v>
      </c>
      <c r="L1067" s="7"/>
    </row>
    <row r="1068" spans="1:12" x14ac:dyDescent="0.25">
      <c r="A1068" s="1">
        <v>43552</v>
      </c>
      <c r="B1068" s="3">
        <v>278.62</v>
      </c>
      <c r="C1068" s="6">
        <v>3072.2022999999999</v>
      </c>
      <c r="D1068" s="8">
        <f t="shared" si="113"/>
        <v>1.3790343121202309E-2</v>
      </c>
      <c r="E1068" s="8">
        <f t="shared" si="114"/>
        <v>3.7484202295046121E-3</v>
      </c>
      <c r="F1068" s="8">
        <f t="shared" si="116"/>
        <v>3.1944325237090183E-2</v>
      </c>
      <c r="G1068" s="8">
        <f t="shared" si="118"/>
        <v>1.8810658077607546E-2</v>
      </c>
      <c r="H1068" s="8">
        <f t="shared" si="118"/>
        <v>-1.4867036950716497E-2</v>
      </c>
      <c r="I1068" s="8">
        <f t="shared" si="112"/>
        <v>5.0533912768312263E-3</v>
      </c>
      <c r="J1068" s="9">
        <f t="shared" si="115"/>
        <v>8.7369518443710832E-3</v>
      </c>
      <c r="K1068" s="10">
        <f t="shared" si="117"/>
        <v>5.3858217978908641E-4</v>
      </c>
      <c r="L1068" s="7"/>
    </row>
    <row r="1069" spans="1:12" x14ac:dyDescent="0.25">
      <c r="A1069" s="1">
        <v>43553</v>
      </c>
      <c r="B1069" s="3">
        <v>279.86</v>
      </c>
      <c r="C1069" s="6">
        <v>3093.0288</v>
      </c>
      <c r="D1069" s="8">
        <f t="shared" si="113"/>
        <v>4.4505060656090389E-3</v>
      </c>
      <c r="E1069" s="8">
        <f t="shared" si="114"/>
        <v>6.7790132179772478E-3</v>
      </c>
      <c r="F1069" s="8">
        <f t="shared" si="116"/>
        <v>8.7369518443710832E-3</v>
      </c>
      <c r="G1069" s="8">
        <f t="shared" si="118"/>
        <v>3.1944325237090183E-2</v>
      </c>
      <c r="H1069" s="8">
        <f t="shared" si="118"/>
        <v>1.8810658077607546E-2</v>
      </c>
      <c r="I1069" s="8">
        <f t="shared" si="112"/>
        <v>8.897980475996969E-3</v>
      </c>
      <c r="J1069" s="9">
        <f t="shared" si="115"/>
        <v>-4.4474744103879301E-3</v>
      </c>
      <c r="K1069" s="10">
        <f t="shared" si="117"/>
        <v>1.7382909566717879E-4</v>
      </c>
      <c r="L1069" s="7"/>
    </row>
    <row r="1070" spans="1:12" x14ac:dyDescent="0.25">
      <c r="A1070" s="1">
        <v>43556</v>
      </c>
      <c r="B1070" s="3">
        <v>289.18</v>
      </c>
      <c r="C1070" s="6">
        <v>3128.8330999999998</v>
      </c>
      <c r="D1070" s="8">
        <f t="shared" si="113"/>
        <v>3.3302365468448558E-2</v>
      </c>
      <c r="E1070" s="8">
        <f t="shared" si="114"/>
        <v>1.1575805566375497E-2</v>
      </c>
      <c r="F1070" s="8">
        <f t="shared" si="116"/>
        <v>-4.4474744103879301E-3</v>
      </c>
      <c r="G1070" s="8">
        <f t="shared" si="118"/>
        <v>8.7369518443710832E-3</v>
      </c>
      <c r="H1070" s="8">
        <f t="shared" si="118"/>
        <v>3.1944325237090183E-2</v>
      </c>
      <c r="I1070" s="8">
        <f t="shared" si="112"/>
        <v>1.4983157906103498E-2</v>
      </c>
      <c r="J1070" s="9">
        <f t="shared" si="115"/>
        <v>1.831920756234506E-2</v>
      </c>
      <c r="K1070" s="10">
        <f t="shared" si="117"/>
        <v>5.1832180804756525E-4</v>
      </c>
      <c r="L1070" s="7"/>
    </row>
    <row r="1071" spans="1:12" x14ac:dyDescent="0.25">
      <c r="A1071" s="1">
        <v>43557</v>
      </c>
      <c r="B1071" s="3">
        <v>285.88</v>
      </c>
      <c r="C1071" s="6">
        <v>3129.0118000000002</v>
      </c>
      <c r="D1071" s="8">
        <f t="shared" si="113"/>
        <v>-1.1411577564146902E-2</v>
      </c>
      <c r="E1071" s="8">
        <f t="shared" si="114"/>
        <v>5.7113944492703794E-5</v>
      </c>
      <c r="F1071" s="8">
        <f t="shared" si="116"/>
        <v>1.831920756234506E-2</v>
      </c>
      <c r="G1071" s="8">
        <f t="shared" si="118"/>
        <v>-4.4474744103879301E-3</v>
      </c>
      <c r="H1071" s="8">
        <f t="shared" si="118"/>
        <v>8.7369518443710832E-3</v>
      </c>
      <c r="I1071" s="8">
        <f t="shared" si="112"/>
        <v>3.706257823721062E-4</v>
      </c>
      <c r="J1071" s="9">
        <f t="shared" si="115"/>
        <v>-1.1782203346519008E-2</v>
      </c>
      <c r="K1071" s="10">
        <f t="shared" si="117"/>
        <v>9.0609493870428084E-4</v>
      </c>
      <c r="L1071" s="7"/>
    </row>
    <row r="1072" spans="1:12" x14ac:dyDescent="0.25">
      <c r="A1072" s="1">
        <v>43558</v>
      </c>
      <c r="B1072" s="3">
        <v>291.81</v>
      </c>
      <c r="C1072" s="6">
        <v>3135.7341999999999</v>
      </c>
      <c r="D1072" s="8">
        <f t="shared" si="113"/>
        <v>2.0742969077934825E-2</v>
      </c>
      <c r="E1072" s="8">
        <f t="shared" si="114"/>
        <v>2.148409922902772E-3</v>
      </c>
      <c r="F1072" s="8">
        <f t="shared" si="116"/>
        <v>-1.1782203346519008E-2</v>
      </c>
      <c r="G1072" s="8">
        <f t="shared" si="118"/>
        <v>1.831920756234506E-2</v>
      </c>
      <c r="H1072" s="8">
        <f t="shared" si="118"/>
        <v>-4.4474744103879301E-3</v>
      </c>
      <c r="I1072" s="8">
        <f t="shared" si="112"/>
        <v>3.0236293237371919E-3</v>
      </c>
      <c r="J1072" s="9">
        <f t="shared" si="115"/>
        <v>1.7719339754197632E-2</v>
      </c>
      <c r="K1072" s="10">
        <f t="shared" si="117"/>
        <v>8.7034104532344168E-4</v>
      </c>
      <c r="L1072" s="7"/>
    </row>
    <row r="1073" spans="1:12" x14ac:dyDescent="0.25">
      <c r="A1073" s="1">
        <v>43559</v>
      </c>
      <c r="B1073" s="3">
        <v>267.77999999999997</v>
      </c>
      <c r="C1073" s="6">
        <v>3142.9868000000001</v>
      </c>
      <c r="D1073" s="8">
        <f t="shared" si="113"/>
        <v>-8.2348103217847357E-2</v>
      </c>
      <c r="E1073" s="8">
        <f t="shared" si="114"/>
        <v>2.3128873614353118E-3</v>
      </c>
      <c r="F1073" s="8">
        <f t="shared" si="116"/>
        <v>1.7719339754197632E-2</v>
      </c>
      <c r="G1073" s="8">
        <f t="shared" si="118"/>
        <v>-1.1782203346519008E-2</v>
      </c>
      <c r="H1073" s="8">
        <f t="shared" si="118"/>
        <v>1.831920756234506E-2</v>
      </c>
      <c r="I1073" s="8">
        <f t="shared" si="112"/>
        <v>3.2322842589574247E-3</v>
      </c>
      <c r="J1073" s="9">
        <f t="shared" si="115"/>
        <v>-8.5580387476804784E-2</v>
      </c>
      <c r="K1073" s="10">
        <f t="shared" si="117"/>
        <v>1.0670833645999503E-2</v>
      </c>
      <c r="L1073" s="7"/>
    </row>
    <row r="1074" spans="1:12" x14ac:dyDescent="0.25">
      <c r="A1074" s="1">
        <v>43560</v>
      </c>
      <c r="B1074" s="3">
        <v>274.95999999999998</v>
      </c>
      <c r="C1074" s="6">
        <v>3157.5837000000001</v>
      </c>
      <c r="D1074" s="8">
        <f t="shared" si="113"/>
        <v>2.6813055493315474E-2</v>
      </c>
      <c r="E1074" s="8">
        <f t="shared" si="114"/>
        <v>4.6442765842986677E-3</v>
      </c>
      <c r="F1074" s="8">
        <f t="shared" si="116"/>
        <v>-8.5580387476804784E-2</v>
      </c>
      <c r="G1074" s="8">
        <f t="shared" si="118"/>
        <v>1.7719339754197632E-2</v>
      </c>
      <c r="H1074" s="8">
        <f t="shared" si="118"/>
        <v>-1.1782203346519008E-2</v>
      </c>
      <c r="I1074" s="8">
        <f t="shared" si="112"/>
        <v>6.1898684213193859E-3</v>
      </c>
      <c r="J1074" s="9">
        <f t="shared" si="115"/>
        <v>2.0623187071996087E-2</v>
      </c>
      <c r="K1074" s="10">
        <f t="shared" si="117"/>
        <v>1.1279199246942704E-2</v>
      </c>
      <c r="L1074" s="7"/>
    </row>
    <row r="1075" spans="1:12" x14ac:dyDescent="0.25">
      <c r="A1075" s="1">
        <v>43563</v>
      </c>
      <c r="B1075" s="3">
        <v>273.2</v>
      </c>
      <c r="C1075" s="6">
        <v>3160.9535000000001</v>
      </c>
      <c r="D1075" s="8">
        <f t="shared" si="113"/>
        <v>-6.4009310445155565E-3</v>
      </c>
      <c r="E1075" s="8">
        <f t="shared" si="114"/>
        <v>1.067208448029433E-3</v>
      </c>
      <c r="F1075" s="8">
        <f t="shared" si="116"/>
        <v>2.0623187071996087E-2</v>
      </c>
      <c r="G1075" s="8">
        <f t="shared" si="118"/>
        <v>-8.5580387476804784E-2</v>
      </c>
      <c r="H1075" s="8">
        <f t="shared" si="118"/>
        <v>1.7719339754197632E-2</v>
      </c>
      <c r="I1075" s="8">
        <f t="shared" si="112"/>
        <v>1.6520246482723253E-3</v>
      </c>
      <c r="J1075" s="9">
        <f t="shared" si="115"/>
        <v>-8.0529556927878814E-3</v>
      </c>
      <c r="K1075" s="10">
        <f t="shared" si="117"/>
        <v>8.2232116386627189E-4</v>
      </c>
      <c r="L1075" s="7"/>
    </row>
    <row r="1076" spans="1:12" x14ac:dyDescent="0.25">
      <c r="A1076" s="1">
        <v>43564</v>
      </c>
      <c r="B1076" s="3">
        <v>272.31</v>
      </c>
      <c r="C1076" s="6">
        <v>3142.7329</v>
      </c>
      <c r="D1076" s="8">
        <f t="shared" si="113"/>
        <v>-3.2576866764274515E-3</v>
      </c>
      <c r="E1076" s="8">
        <f t="shared" si="114"/>
        <v>-5.7642733434706273E-3</v>
      </c>
      <c r="F1076" s="8">
        <f t="shared" si="116"/>
        <v>-8.0529556927878814E-3</v>
      </c>
      <c r="G1076" s="8">
        <f t="shared" si="118"/>
        <v>2.0623187071996087E-2</v>
      </c>
      <c r="H1076" s="8">
        <f t="shared" si="118"/>
        <v>-8.5580387476804784E-2</v>
      </c>
      <c r="I1076" s="8">
        <f t="shared" si="112"/>
        <v>-7.0143456659859642E-3</v>
      </c>
      <c r="J1076" s="9">
        <f t="shared" si="115"/>
        <v>3.7566589895585128E-3</v>
      </c>
      <c r="K1076" s="10">
        <f t="shared" si="117"/>
        <v>1.3946699894549152E-4</v>
      </c>
      <c r="L1076" s="7"/>
    </row>
    <row r="1077" spans="1:12" x14ac:dyDescent="0.25">
      <c r="A1077" s="1">
        <v>43565</v>
      </c>
      <c r="B1077" s="3">
        <v>276.06</v>
      </c>
      <c r="C1077" s="6">
        <v>3153.9259000000002</v>
      </c>
      <c r="D1077" s="8">
        <f t="shared" si="113"/>
        <v>1.3771069736697061E-2</v>
      </c>
      <c r="E1077" s="8">
        <f t="shared" si="114"/>
        <v>3.5615498854517647E-3</v>
      </c>
      <c r="F1077" s="8">
        <f t="shared" si="116"/>
        <v>3.7566589895585128E-3</v>
      </c>
      <c r="G1077" s="8">
        <f t="shared" si="118"/>
        <v>-8.0529556927878814E-3</v>
      </c>
      <c r="H1077" s="8">
        <f t="shared" si="118"/>
        <v>2.0623187071996087E-2</v>
      </c>
      <c r="I1077" s="8">
        <f t="shared" si="112"/>
        <v>4.8163288573236686E-3</v>
      </c>
      <c r="J1077" s="9">
        <f t="shared" si="115"/>
        <v>8.9547408793733928E-3</v>
      </c>
      <c r="K1077" s="10">
        <f t="shared" si="117"/>
        <v>2.7020055333221433E-5</v>
      </c>
      <c r="L1077" s="7"/>
    </row>
    <row r="1078" spans="1:12" x14ac:dyDescent="0.25">
      <c r="A1078" s="1">
        <v>43566</v>
      </c>
      <c r="B1078" s="3">
        <v>268.42</v>
      </c>
      <c r="C1078" s="6">
        <v>3154.0868999999998</v>
      </c>
      <c r="D1078" s="8">
        <f t="shared" si="113"/>
        <v>-2.767514308483654E-2</v>
      </c>
      <c r="E1078" s="8">
        <f t="shared" si="114"/>
        <v>5.1047489733280216E-5</v>
      </c>
      <c r="F1078" s="8">
        <f t="shared" si="116"/>
        <v>8.9547408793733928E-3</v>
      </c>
      <c r="G1078" s="8">
        <f t="shared" si="118"/>
        <v>3.7566589895585128E-3</v>
      </c>
      <c r="H1078" s="8">
        <f t="shared" si="118"/>
        <v>-8.0529556927878814E-3</v>
      </c>
      <c r="I1078" s="8">
        <f t="shared" si="112"/>
        <v>3.6292992003294665E-4</v>
      </c>
      <c r="J1078" s="9">
        <f t="shared" si="115"/>
        <v>-2.8038073004869487E-2</v>
      </c>
      <c r="K1078" s="10">
        <f t="shared" si="117"/>
        <v>1.3684682790742328E-3</v>
      </c>
      <c r="L1078" s="7"/>
    </row>
    <row r="1079" spans="1:12" x14ac:dyDescent="0.25">
      <c r="A1079" s="1">
        <v>43567</v>
      </c>
      <c r="B1079" s="3">
        <v>267.7</v>
      </c>
      <c r="C1079" s="6">
        <v>3175.2453</v>
      </c>
      <c r="D1079" s="8">
        <f t="shared" si="113"/>
        <v>-2.682363460248971E-3</v>
      </c>
      <c r="E1079" s="8">
        <f t="shared" si="114"/>
        <v>6.7082489071561557E-3</v>
      </c>
      <c r="F1079" s="8">
        <f t="shared" si="116"/>
        <v>-2.8038073004869487E-2</v>
      </c>
      <c r="G1079" s="8">
        <f t="shared" si="118"/>
        <v>8.9547408793733928E-3</v>
      </c>
      <c r="H1079" s="8">
        <f t="shared" si="118"/>
        <v>3.7566589895585128E-3</v>
      </c>
      <c r="I1079" s="8">
        <f t="shared" si="112"/>
        <v>8.8082093631804328E-3</v>
      </c>
      <c r="J1079" s="9">
        <f t="shared" si="115"/>
        <v>-1.1490572823429404E-2</v>
      </c>
      <c r="K1079" s="10">
        <f t="shared" si="117"/>
        <v>2.7381976225475965E-4</v>
      </c>
      <c r="L1079" s="7"/>
    </row>
    <row r="1080" spans="1:12" x14ac:dyDescent="0.25">
      <c r="A1080" s="1">
        <v>43570</v>
      </c>
      <c r="B1080" s="3">
        <v>266.38</v>
      </c>
      <c r="C1080" s="6">
        <v>3173.3199</v>
      </c>
      <c r="D1080" s="8">
        <f t="shared" si="113"/>
        <v>-4.9308927904370137E-3</v>
      </c>
      <c r="E1080" s="8">
        <f t="shared" si="114"/>
        <v>-6.0637834815469027E-4</v>
      </c>
      <c r="F1080" s="8">
        <f t="shared" si="116"/>
        <v>-1.1490572823429404E-2</v>
      </c>
      <c r="G1080" s="8">
        <f t="shared" si="118"/>
        <v>-2.8038073004869487E-2</v>
      </c>
      <c r="H1080" s="8">
        <f t="shared" si="118"/>
        <v>8.9547408793733928E-3</v>
      </c>
      <c r="I1080" s="8">
        <f t="shared" si="112"/>
        <v>-4.7107592806690333E-4</v>
      </c>
      <c r="J1080" s="9">
        <f t="shared" si="115"/>
        <v>-4.4598168623701103E-3</v>
      </c>
      <c r="K1080" s="10">
        <f t="shared" si="117"/>
        <v>4.9431529383970791E-5</v>
      </c>
      <c r="L1080" s="7"/>
    </row>
    <row r="1081" spans="1:12" x14ac:dyDescent="0.25">
      <c r="A1081" s="1">
        <v>43571</v>
      </c>
      <c r="B1081" s="3">
        <v>273.36</v>
      </c>
      <c r="C1081" s="6">
        <v>3174.9362999999998</v>
      </c>
      <c r="D1081" s="8">
        <f t="shared" si="113"/>
        <v>2.6203168406036648E-2</v>
      </c>
      <c r="E1081" s="8">
        <f t="shared" si="114"/>
        <v>5.0937190416888711E-4</v>
      </c>
      <c r="F1081" s="8">
        <f t="shared" si="116"/>
        <v>-4.4598168623701103E-3</v>
      </c>
      <c r="G1081" s="8">
        <f t="shared" si="118"/>
        <v>-1.1490572823429404E-2</v>
      </c>
      <c r="H1081" s="8">
        <f t="shared" si="118"/>
        <v>-2.8038073004869487E-2</v>
      </c>
      <c r="I1081" s="8">
        <f t="shared" si="112"/>
        <v>9.4435708631869346E-4</v>
      </c>
      <c r="J1081" s="9">
        <f t="shared" si="115"/>
        <v>2.5258811319717953E-2</v>
      </c>
      <c r="K1081" s="10">
        <f t="shared" si="117"/>
        <v>8.8319686102519889E-4</v>
      </c>
      <c r="L1081" s="7"/>
    </row>
    <row r="1082" spans="1:12" x14ac:dyDescent="0.25">
      <c r="A1082" s="1">
        <v>43572</v>
      </c>
      <c r="B1082" s="3">
        <v>271.23</v>
      </c>
      <c r="C1082" s="6">
        <v>3168.0311000000002</v>
      </c>
      <c r="D1082" s="8">
        <f t="shared" si="113"/>
        <v>-7.7919227392448942E-3</v>
      </c>
      <c r="E1082" s="8">
        <f t="shared" si="114"/>
        <v>-2.1749097769299119E-3</v>
      </c>
      <c r="F1082" s="8">
        <f t="shared" si="116"/>
        <v>2.5258811319717953E-2</v>
      </c>
      <c r="G1082" s="8">
        <f t="shared" si="118"/>
        <v>-4.4598168623701103E-3</v>
      </c>
      <c r="H1082" s="8">
        <f t="shared" si="118"/>
        <v>-1.1490572823429404E-2</v>
      </c>
      <c r="I1082" s="8">
        <f t="shared" si="112"/>
        <v>-2.4609039955634958E-3</v>
      </c>
      <c r="J1082" s="9">
        <f t="shared" si="115"/>
        <v>-5.3310187436813984E-3</v>
      </c>
      <c r="K1082" s="10">
        <f t="shared" si="117"/>
        <v>9.3573770330765069E-4</v>
      </c>
      <c r="L1082" s="7"/>
    </row>
    <row r="1083" spans="1:12" x14ac:dyDescent="0.25">
      <c r="A1083" s="1">
        <v>43573</v>
      </c>
      <c r="B1083" s="3">
        <v>273.26</v>
      </c>
      <c r="C1083" s="6">
        <v>3173.1107000000002</v>
      </c>
      <c r="D1083" s="8">
        <f t="shared" si="113"/>
        <v>7.4844228145853897E-3</v>
      </c>
      <c r="E1083" s="8">
        <f t="shared" si="114"/>
        <v>1.6033933505261722E-3</v>
      </c>
      <c r="F1083" s="8">
        <f t="shared" si="116"/>
        <v>-5.3310187436813984E-3</v>
      </c>
      <c r="G1083" s="8">
        <f t="shared" si="118"/>
        <v>2.5258811319717953E-2</v>
      </c>
      <c r="H1083" s="8">
        <f t="shared" si="118"/>
        <v>-4.4598168623701103E-3</v>
      </c>
      <c r="I1083" s="8">
        <f t="shared" si="112"/>
        <v>2.3322250884949543E-3</v>
      </c>
      <c r="J1083" s="9">
        <f t="shared" si="115"/>
        <v>5.152197726090435E-3</v>
      </c>
      <c r="K1083" s="10">
        <f t="shared" si="117"/>
        <v>1.0989782755209541E-4</v>
      </c>
      <c r="L1083" s="7"/>
    </row>
    <row r="1084" spans="1:12" x14ac:dyDescent="0.25">
      <c r="A1084" s="1">
        <v>43577</v>
      </c>
      <c r="B1084" s="3">
        <v>262.75</v>
      </c>
      <c r="C1084" s="6">
        <v>3176.4070000000002</v>
      </c>
      <c r="D1084" s="8">
        <f t="shared" si="113"/>
        <v>-3.8461538461538436E-2</v>
      </c>
      <c r="E1084" s="8">
        <f t="shared" si="114"/>
        <v>1.0388228812816536E-3</v>
      </c>
      <c r="F1084" s="8">
        <f t="shared" si="116"/>
        <v>5.152197726090435E-3</v>
      </c>
      <c r="G1084" s="8">
        <f t="shared" si="118"/>
        <v>-5.3310187436813984E-3</v>
      </c>
      <c r="H1084" s="8">
        <f t="shared" si="118"/>
        <v>2.5258811319717953E-2</v>
      </c>
      <c r="I1084" s="8">
        <f t="shared" si="112"/>
        <v>1.6160149156075275E-3</v>
      </c>
      <c r="J1084" s="9">
        <f t="shared" si="115"/>
        <v>-4.0077553377145962E-2</v>
      </c>
      <c r="K1084" s="10">
        <f t="shared" si="117"/>
        <v>2.045730384860714E-3</v>
      </c>
      <c r="L1084" s="7"/>
    </row>
    <row r="1085" spans="1:12" x14ac:dyDescent="0.25">
      <c r="A1085" s="1">
        <v>43578</v>
      </c>
      <c r="B1085" s="3">
        <v>263.89999999999998</v>
      </c>
      <c r="C1085" s="6">
        <v>3204.6513</v>
      </c>
      <c r="D1085" s="8">
        <f t="shared" si="113"/>
        <v>4.3767840152235671E-3</v>
      </c>
      <c r="E1085" s="8">
        <f t="shared" si="114"/>
        <v>8.8919020767803669E-3</v>
      </c>
      <c r="F1085" s="8">
        <f t="shared" si="116"/>
        <v>-4.0077553377145962E-2</v>
      </c>
      <c r="G1085" s="8">
        <f t="shared" si="118"/>
        <v>5.152197726090435E-3</v>
      </c>
      <c r="H1085" s="8">
        <f t="shared" si="118"/>
        <v>-5.3310187436813984E-3</v>
      </c>
      <c r="I1085" s="8">
        <f t="shared" si="112"/>
        <v>1.1578376595334011E-2</v>
      </c>
      <c r="J1085" s="9">
        <f t="shared" si="115"/>
        <v>-7.2015925801104438E-3</v>
      </c>
      <c r="K1085" s="10">
        <f t="shared" si="117"/>
        <v>1.0808287983282161E-3</v>
      </c>
      <c r="L1085" s="7"/>
    </row>
    <row r="1086" spans="1:12" x14ac:dyDescent="0.25">
      <c r="A1086" s="1">
        <v>43579</v>
      </c>
      <c r="B1086" s="3">
        <v>258.66000000000003</v>
      </c>
      <c r="C1086" s="6">
        <v>3197.6315</v>
      </c>
      <c r="D1086" s="8">
        <f t="shared" si="113"/>
        <v>-1.9856006062902387E-2</v>
      </c>
      <c r="E1086" s="8">
        <f t="shared" si="114"/>
        <v>-2.1905035346591051E-3</v>
      </c>
      <c r="F1086" s="8">
        <f t="shared" si="116"/>
        <v>-7.2015925801104438E-3</v>
      </c>
      <c r="G1086" s="8">
        <f t="shared" si="118"/>
        <v>-4.0077553377145962E-2</v>
      </c>
      <c r="H1086" s="8">
        <f t="shared" si="118"/>
        <v>5.152197726090435E-3</v>
      </c>
      <c r="I1086" s="8">
        <f t="shared" si="112"/>
        <v>-2.4806861282246941E-3</v>
      </c>
      <c r="J1086" s="9">
        <f t="shared" si="115"/>
        <v>-1.7375319934677693E-2</v>
      </c>
      <c r="K1086" s="10">
        <f t="shared" si="117"/>
        <v>1.0350472828506992E-4</v>
      </c>
      <c r="L1086" s="7"/>
    </row>
    <row r="1087" spans="1:12" x14ac:dyDescent="0.25">
      <c r="A1087" s="1">
        <v>43580</v>
      </c>
      <c r="B1087" s="3">
        <v>247.63</v>
      </c>
      <c r="C1087" s="6">
        <v>3196.4517999999998</v>
      </c>
      <c r="D1087" s="8">
        <f t="shared" si="113"/>
        <v>-4.2642851619887234E-2</v>
      </c>
      <c r="E1087" s="8">
        <f t="shared" si="114"/>
        <v>-3.689293153386064E-4</v>
      </c>
      <c r="F1087" s="8">
        <f t="shared" si="116"/>
        <v>-1.7375319934677693E-2</v>
      </c>
      <c r="G1087" s="8">
        <f t="shared" si="118"/>
        <v>-7.2015925801104438E-3</v>
      </c>
      <c r="H1087" s="8">
        <f t="shared" si="118"/>
        <v>-4.0077553377145962E-2</v>
      </c>
      <c r="I1087" s="8">
        <f t="shared" si="112"/>
        <v>-1.6984973557275718E-4</v>
      </c>
      <c r="J1087" s="9">
        <f t="shared" si="115"/>
        <v>-4.2473001884314479E-2</v>
      </c>
      <c r="K1087" s="10">
        <f t="shared" si="117"/>
        <v>6.2989363924512414E-4</v>
      </c>
      <c r="L1087" s="7"/>
    </row>
    <row r="1088" spans="1:12" x14ac:dyDescent="0.25">
      <c r="A1088" s="1">
        <v>43581</v>
      </c>
      <c r="B1088" s="3">
        <v>235.14</v>
      </c>
      <c r="C1088" s="6">
        <v>3211.5246999999999</v>
      </c>
      <c r="D1088" s="8">
        <f t="shared" si="113"/>
        <v>-5.0438153697048071E-2</v>
      </c>
      <c r="E1088" s="8">
        <f t="shared" si="114"/>
        <v>4.7155098662836625E-3</v>
      </c>
      <c r="F1088" s="8">
        <f t="shared" si="116"/>
        <v>-4.2473001884314479E-2</v>
      </c>
      <c r="G1088" s="8">
        <f t="shared" si="118"/>
        <v>-1.7375319934677693E-2</v>
      </c>
      <c r="H1088" s="8">
        <f t="shared" si="118"/>
        <v>-7.2015925801104438E-3</v>
      </c>
      <c r="I1088" s="8">
        <f t="shared" si="112"/>
        <v>6.280234467694574E-3</v>
      </c>
      <c r="J1088" s="9">
        <f t="shared" si="115"/>
        <v>-5.6718388164742645E-2</v>
      </c>
      <c r="K1088" s="10">
        <f t="shared" si="117"/>
        <v>2.02931030278611E-4</v>
      </c>
      <c r="L1088" s="7"/>
    </row>
    <row r="1089" spans="1:12" x14ac:dyDescent="0.25">
      <c r="A1089" s="1">
        <v>43584</v>
      </c>
      <c r="B1089" s="3">
        <v>241.47</v>
      </c>
      <c r="C1089" s="6">
        <v>3215.1190000000001</v>
      </c>
      <c r="D1089" s="8">
        <f t="shared" si="113"/>
        <v>2.6920132686909959E-2</v>
      </c>
      <c r="E1089" s="8">
        <f t="shared" si="114"/>
        <v>1.1191880292871215E-3</v>
      </c>
      <c r="F1089" s="8">
        <f t="shared" si="116"/>
        <v>-5.6718388164742645E-2</v>
      </c>
      <c r="G1089" s="8">
        <f t="shared" si="118"/>
        <v>-4.2473001884314479E-2</v>
      </c>
      <c r="H1089" s="8">
        <f t="shared" si="118"/>
        <v>-1.7375319934677693E-2</v>
      </c>
      <c r="I1089" s="8">
        <f t="shared" si="112"/>
        <v>1.7179655837396062E-3</v>
      </c>
      <c r="J1089" s="9">
        <f t="shared" si="115"/>
        <v>2.5202167103170352E-2</v>
      </c>
      <c r="K1089" s="10">
        <f t="shared" si="117"/>
        <v>6.7109773754031894E-3</v>
      </c>
      <c r="L1089" s="7"/>
    </row>
    <row r="1090" spans="1:12" x14ac:dyDescent="0.25">
      <c r="A1090" s="1">
        <v>43585</v>
      </c>
      <c r="B1090" s="3">
        <v>238.69</v>
      </c>
      <c r="C1090" s="6">
        <v>3218.2633000000001</v>
      </c>
      <c r="D1090" s="8">
        <f t="shared" si="113"/>
        <v>-1.1512817327204217E-2</v>
      </c>
      <c r="E1090" s="8">
        <f t="shared" si="114"/>
        <v>9.7797313256520191E-4</v>
      </c>
      <c r="F1090" s="8">
        <f t="shared" si="116"/>
        <v>2.5202167103170352E-2</v>
      </c>
      <c r="G1090" s="8">
        <f t="shared" si="118"/>
        <v>-5.6718388164742645E-2</v>
      </c>
      <c r="H1090" s="8">
        <f t="shared" si="118"/>
        <v>-4.2473001884314479E-2</v>
      </c>
      <c r="I1090" s="8">
        <f t="shared" si="112"/>
        <v>1.5388213473596438E-3</v>
      </c>
      <c r="J1090" s="9">
        <f t="shared" si="115"/>
        <v>-1.305163867456386E-2</v>
      </c>
      <c r="K1090" s="10">
        <f t="shared" si="117"/>
        <v>1.4633536564806113E-3</v>
      </c>
      <c r="L1090" s="7"/>
    </row>
    <row r="1091" spans="1:12" x14ac:dyDescent="0.25">
      <c r="A1091" s="1">
        <v>43586</v>
      </c>
      <c r="B1091" s="3">
        <v>234.01</v>
      </c>
      <c r="C1091" s="6">
        <v>3194.1478000000002</v>
      </c>
      <c r="D1091" s="8">
        <f t="shared" si="113"/>
        <v>-1.9607021659893586E-2</v>
      </c>
      <c r="E1091" s="8">
        <f t="shared" si="114"/>
        <v>-7.4933272240341742E-3</v>
      </c>
      <c r="F1091" s="8">
        <f t="shared" si="116"/>
        <v>-1.305163867456386E-2</v>
      </c>
      <c r="G1091" s="8">
        <f t="shared" si="118"/>
        <v>2.5202167103170352E-2</v>
      </c>
      <c r="H1091" s="8">
        <f t="shared" si="118"/>
        <v>-5.6718388164742645E-2</v>
      </c>
      <c r="I1091" s="8">
        <f t="shared" ref="I1091:I1154" si="119">E$1263+D$1263*E1091</f>
        <v>-9.2078114000106598E-3</v>
      </c>
      <c r="J1091" s="9">
        <f t="shared" si="115"/>
        <v>-1.0399210259882927E-2</v>
      </c>
      <c r="K1091" s="10">
        <f t="shared" si="117"/>
        <v>7.0353764950068114E-6</v>
      </c>
      <c r="L1091" s="7"/>
    </row>
    <row r="1092" spans="1:12" x14ac:dyDescent="0.25">
      <c r="A1092" s="1">
        <v>43587</v>
      </c>
      <c r="B1092" s="3">
        <v>244.1</v>
      </c>
      <c r="C1092" s="6">
        <v>3187.4965000000002</v>
      </c>
      <c r="D1092" s="8">
        <f t="shared" ref="D1092:D1155" si="120">B1092/B1091-1</f>
        <v>4.3117815477971E-2</v>
      </c>
      <c r="E1092" s="8">
        <f t="shared" ref="E1092:E1155" si="121">C1092/C1091-1</f>
        <v>-2.0823394584308375E-3</v>
      </c>
      <c r="F1092" s="8">
        <f t="shared" si="116"/>
        <v>-1.0399210259882927E-2</v>
      </c>
      <c r="G1092" s="8">
        <f t="shared" si="118"/>
        <v>-1.305163867456386E-2</v>
      </c>
      <c r="H1092" s="8">
        <f t="shared" si="118"/>
        <v>2.5202167103170352E-2</v>
      </c>
      <c r="I1092" s="8">
        <f t="shared" si="119"/>
        <v>-2.3434699329828129E-3</v>
      </c>
      <c r="J1092" s="9">
        <f t="shared" ref="J1092:J1155" si="122">D1092-I1092</f>
        <v>4.546128541095381E-2</v>
      </c>
      <c r="K1092" s="10">
        <f t="shared" si="117"/>
        <v>3.1203949765915696E-3</v>
      </c>
      <c r="L1092" s="7"/>
    </row>
    <row r="1093" spans="1:12" x14ac:dyDescent="0.25">
      <c r="A1093" s="1">
        <v>43588</v>
      </c>
      <c r="B1093" s="3">
        <v>255.03</v>
      </c>
      <c r="C1093" s="6">
        <v>3218.5329999999999</v>
      </c>
      <c r="D1093" s="8">
        <f t="shared" si="120"/>
        <v>4.4776730848013147E-2</v>
      </c>
      <c r="E1093" s="8">
        <f t="shared" si="121"/>
        <v>9.7369518680254785E-3</v>
      </c>
      <c r="F1093" s="8">
        <f t="shared" ref="F1093:F1156" si="123">J1092</f>
        <v>4.546128541095381E-2</v>
      </c>
      <c r="G1093" s="8">
        <f t="shared" si="118"/>
        <v>-1.0399210259882927E-2</v>
      </c>
      <c r="H1093" s="8">
        <f t="shared" si="118"/>
        <v>-1.305163867456386E-2</v>
      </c>
      <c r="I1093" s="8">
        <f t="shared" si="119"/>
        <v>1.2650400886466419E-2</v>
      </c>
      <c r="J1093" s="9">
        <f t="shared" si="122"/>
        <v>3.2126329961546726E-2</v>
      </c>
      <c r="K1093" s="10">
        <f t="shared" ref="K1093:K1156" si="124">(J1093-J1092)^2</f>
        <v>1.7782103683767168E-4</v>
      </c>
      <c r="L1093" s="7"/>
    </row>
    <row r="1094" spans="1:12" x14ac:dyDescent="0.25">
      <c r="A1094" s="1">
        <v>43591</v>
      </c>
      <c r="B1094" s="3">
        <v>255.34</v>
      </c>
      <c r="C1094" s="6">
        <v>3204.4088999999999</v>
      </c>
      <c r="D1094" s="8">
        <f t="shared" si="120"/>
        <v>1.2155432694191948E-3</v>
      </c>
      <c r="E1094" s="8">
        <f t="shared" si="121"/>
        <v>-4.3883657554544264E-3</v>
      </c>
      <c r="F1094" s="8">
        <f t="shared" si="123"/>
        <v>3.2126329961546726E-2</v>
      </c>
      <c r="G1094" s="8">
        <f t="shared" ref="G1094:H1157" si="125">F1093</f>
        <v>4.546128541095381E-2</v>
      </c>
      <c r="H1094" s="8">
        <f t="shared" si="125"/>
        <v>-1.0399210259882927E-2</v>
      </c>
      <c r="I1094" s="8">
        <f t="shared" si="119"/>
        <v>-5.2688788639251444E-3</v>
      </c>
      <c r="J1094" s="9">
        <f t="shared" si="122"/>
        <v>6.4844221333443391E-3</v>
      </c>
      <c r="K1094" s="10">
        <f t="shared" si="124"/>
        <v>6.5750743707002686E-4</v>
      </c>
      <c r="L1094" s="7"/>
    </row>
    <row r="1095" spans="1:12" x14ac:dyDescent="0.25">
      <c r="A1095" s="1">
        <v>43592</v>
      </c>
      <c r="B1095" s="3">
        <v>247.06</v>
      </c>
      <c r="C1095" s="6">
        <v>3151.5219000000002</v>
      </c>
      <c r="D1095" s="8">
        <f t="shared" si="120"/>
        <v>-3.2427351766272428E-2</v>
      </c>
      <c r="E1095" s="8">
        <f t="shared" si="121"/>
        <v>-1.6504447981030013E-2</v>
      </c>
      <c r="F1095" s="8">
        <f t="shared" si="123"/>
        <v>6.4844221333443391E-3</v>
      </c>
      <c r="G1095" s="8">
        <f t="shared" si="125"/>
        <v>3.2126329961546726E-2</v>
      </c>
      <c r="H1095" s="8">
        <f t="shared" si="125"/>
        <v>4.546128541095381E-2</v>
      </c>
      <c r="I1095" s="8">
        <f t="shared" si="119"/>
        <v>-2.0639256554968406E-2</v>
      </c>
      <c r="J1095" s="9">
        <f t="shared" si="122"/>
        <v>-1.1788095211304021E-2</v>
      </c>
      <c r="K1095" s="10">
        <f t="shared" si="124"/>
        <v>3.3388489011047519E-4</v>
      </c>
      <c r="L1095" s="7"/>
    </row>
    <row r="1096" spans="1:12" x14ac:dyDescent="0.25">
      <c r="A1096" s="1">
        <v>43593</v>
      </c>
      <c r="B1096" s="3">
        <v>244.84</v>
      </c>
      <c r="C1096" s="6">
        <v>3146.5508</v>
      </c>
      <c r="D1096" s="8">
        <f t="shared" si="120"/>
        <v>-8.9856714968024054E-3</v>
      </c>
      <c r="E1096" s="8">
        <f t="shared" si="121"/>
        <v>-1.5773648915465843E-3</v>
      </c>
      <c r="F1096" s="8">
        <f t="shared" si="123"/>
        <v>-1.1788095211304021E-2</v>
      </c>
      <c r="G1096" s="8">
        <f t="shared" si="125"/>
        <v>6.4844221333443391E-3</v>
      </c>
      <c r="H1096" s="8">
        <f t="shared" si="125"/>
        <v>3.2126329961546726E-2</v>
      </c>
      <c r="I1096" s="8">
        <f t="shared" si="119"/>
        <v>-1.7028627075714457E-3</v>
      </c>
      <c r="J1096" s="9">
        <f t="shared" si="122"/>
        <v>-7.2828087892309601E-3</v>
      </c>
      <c r="K1096" s="10">
        <f t="shared" si="124"/>
        <v>2.0297605744915886E-5</v>
      </c>
      <c r="L1096" s="7"/>
    </row>
    <row r="1097" spans="1:12" x14ac:dyDescent="0.25">
      <c r="A1097" s="1">
        <v>43594</v>
      </c>
      <c r="B1097" s="3">
        <v>241.98</v>
      </c>
      <c r="C1097" s="6">
        <v>3138.143</v>
      </c>
      <c r="D1097" s="8">
        <f t="shared" si="120"/>
        <v>-1.168109785982685E-2</v>
      </c>
      <c r="E1097" s="8">
        <f t="shared" si="121"/>
        <v>-2.672068729988375E-3</v>
      </c>
      <c r="F1097" s="8">
        <f t="shared" si="123"/>
        <v>-7.2828087892309601E-3</v>
      </c>
      <c r="G1097" s="8">
        <f t="shared" si="125"/>
        <v>-1.1788095211304021E-2</v>
      </c>
      <c r="H1097" s="8">
        <f t="shared" si="125"/>
        <v>6.4844221333443391E-3</v>
      </c>
      <c r="I1097" s="8">
        <f t="shared" si="119"/>
        <v>-3.0915963876027223E-3</v>
      </c>
      <c r="J1097" s="9">
        <f t="shared" si="122"/>
        <v>-8.5895014722241272E-3</v>
      </c>
      <c r="K1097" s="10">
        <f t="shared" si="124"/>
        <v>1.7074457677878817E-6</v>
      </c>
      <c r="L1097" s="7"/>
    </row>
    <row r="1098" spans="1:12" x14ac:dyDescent="0.25">
      <c r="A1098" s="1">
        <v>43595</v>
      </c>
      <c r="B1098" s="3">
        <v>239.52</v>
      </c>
      <c r="C1098" s="6">
        <v>3150.8935000000001</v>
      </c>
      <c r="D1098" s="8">
        <f t="shared" si="120"/>
        <v>-1.0166129432184423E-2</v>
      </c>
      <c r="E1098" s="8">
        <f t="shared" si="121"/>
        <v>4.0630716955856183E-3</v>
      </c>
      <c r="F1098" s="8">
        <f t="shared" si="123"/>
        <v>-8.5895014722241272E-3</v>
      </c>
      <c r="G1098" s="8">
        <f t="shared" si="125"/>
        <v>-7.2828087892309601E-3</v>
      </c>
      <c r="H1098" s="8">
        <f t="shared" si="125"/>
        <v>-1.1788095211304021E-2</v>
      </c>
      <c r="I1098" s="8">
        <f t="shared" si="119"/>
        <v>5.4525559395219997E-3</v>
      </c>
      <c r="J1098" s="9">
        <f t="shared" si="122"/>
        <v>-1.5618685371706423E-2</v>
      </c>
      <c r="K1098" s="10">
        <f t="shared" si="124"/>
        <v>4.9409426292741132E-5</v>
      </c>
      <c r="L1098" s="7"/>
    </row>
    <row r="1099" spans="1:12" x14ac:dyDescent="0.25">
      <c r="A1099" s="1">
        <v>43598</v>
      </c>
      <c r="B1099" s="3">
        <v>227.01</v>
      </c>
      <c r="C1099" s="6">
        <v>3074.9848000000002</v>
      </c>
      <c r="D1099" s="8">
        <f t="shared" si="120"/>
        <v>-5.2229458917835703E-2</v>
      </c>
      <c r="E1099" s="8">
        <f t="shared" si="121"/>
        <v>-2.4091166521496232E-2</v>
      </c>
      <c r="F1099" s="8">
        <f t="shared" si="123"/>
        <v>-1.5618685371706423E-2</v>
      </c>
      <c r="G1099" s="8">
        <f t="shared" si="125"/>
        <v>-8.5895014722241272E-3</v>
      </c>
      <c r="H1099" s="8">
        <f t="shared" si="125"/>
        <v>-7.2828087892309601E-3</v>
      </c>
      <c r="I1099" s="8">
        <f t="shared" si="119"/>
        <v>-3.0263714959225117E-2</v>
      </c>
      <c r="J1099" s="9">
        <f t="shared" si="122"/>
        <v>-2.1965743958610586E-2</v>
      </c>
      <c r="K1099" s="10">
        <f t="shared" si="124"/>
        <v>4.0285152705593875E-5</v>
      </c>
      <c r="L1099" s="7"/>
    </row>
    <row r="1100" spans="1:12" x14ac:dyDescent="0.25">
      <c r="A1100" s="1">
        <v>43599</v>
      </c>
      <c r="B1100" s="3">
        <v>232.31</v>
      </c>
      <c r="C1100" s="6">
        <v>3099.9852000000001</v>
      </c>
      <c r="D1100" s="8">
        <f t="shared" si="120"/>
        <v>2.3346989119422012E-2</v>
      </c>
      <c r="E1100" s="8">
        <f t="shared" si="121"/>
        <v>8.1302515706744849E-3</v>
      </c>
      <c r="F1100" s="8">
        <f t="shared" si="123"/>
        <v>-2.1965743958610586E-2</v>
      </c>
      <c r="G1100" s="8">
        <f t="shared" si="125"/>
        <v>-1.5618685371706423E-2</v>
      </c>
      <c r="H1100" s="8">
        <f t="shared" si="125"/>
        <v>-8.5895014722241272E-3</v>
      </c>
      <c r="I1100" s="8">
        <f t="shared" si="119"/>
        <v>1.0612152057610926E-2</v>
      </c>
      <c r="J1100" s="9">
        <f t="shared" si="122"/>
        <v>1.2734837061811086E-2</v>
      </c>
      <c r="K1100" s="10">
        <f t="shared" si="124"/>
        <v>1.2041303231548489E-3</v>
      </c>
      <c r="L1100" s="7"/>
    </row>
    <row r="1101" spans="1:12" x14ac:dyDescent="0.25">
      <c r="A1101" s="1">
        <v>43600</v>
      </c>
      <c r="B1101" s="3">
        <v>231.95</v>
      </c>
      <c r="C1101" s="6">
        <v>3118.701</v>
      </c>
      <c r="D1101" s="8">
        <f t="shared" si="120"/>
        <v>-1.5496534802634798E-3</v>
      </c>
      <c r="E1101" s="8">
        <f t="shared" si="121"/>
        <v>6.0373836623477395E-3</v>
      </c>
      <c r="F1101" s="8">
        <f t="shared" si="123"/>
        <v>1.2734837061811086E-2</v>
      </c>
      <c r="G1101" s="8">
        <f t="shared" si="125"/>
        <v>-2.1965743958610586E-2</v>
      </c>
      <c r="H1101" s="8">
        <f t="shared" si="125"/>
        <v>-1.5618685371706423E-2</v>
      </c>
      <c r="I1101" s="8">
        <f t="shared" si="119"/>
        <v>7.9571543768802138E-3</v>
      </c>
      <c r="J1101" s="9">
        <f t="shared" si="122"/>
        <v>-9.5068078571436936E-3</v>
      </c>
      <c r="K1101" s="10">
        <f t="shared" si="124"/>
        <v>4.9469076870086695E-4</v>
      </c>
      <c r="L1101" s="7"/>
    </row>
    <row r="1102" spans="1:12" x14ac:dyDescent="0.25">
      <c r="A1102" s="1">
        <v>43601</v>
      </c>
      <c r="B1102" s="3">
        <v>228.33</v>
      </c>
      <c r="C1102" s="6">
        <v>3147.3548000000001</v>
      </c>
      <c r="D1102" s="8">
        <f t="shared" si="120"/>
        <v>-1.5606811812890586E-2</v>
      </c>
      <c r="E1102" s="8">
        <f t="shared" si="121"/>
        <v>9.1877355347627088E-3</v>
      </c>
      <c r="F1102" s="8">
        <f t="shared" si="123"/>
        <v>-9.5068078571436936E-3</v>
      </c>
      <c r="G1102" s="8">
        <f t="shared" si="125"/>
        <v>1.2734837061811086E-2</v>
      </c>
      <c r="H1102" s="8">
        <f t="shared" si="125"/>
        <v>-2.1965743958610586E-2</v>
      </c>
      <c r="I1102" s="8">
        <f t="shared" si="119"/>
        <v>1.1953668863757021E-2</v>
      </c>
      <c r="J1102" s="9">
        <f t="shared" si="122"/>
        <v>-2.7560480676647608E-2</v>
      </c>
      <c r="K1102" s="10">
        <f t="shared" si="124"/>
        <v>3.2593510227369447E-4</v>
      </c>
      <c r="L1102" s="7"/>
    </row>
    <row r="1103" spans="1:12" x14ac:dyDescent="0.25">
      <c r="A1103" s="1">
        <v>43602</v>
      </c>
      <c r="B1103" s="3">
        <v>211.03</v>
      </c>
      <c r="C1103" s="6">
        <v>3129.2963</v>
      </c>
      <c r="D1103" s="8">
        <f t="shared" si="120"/>
        <v>-7.5767529452984705E-2</v>
      </c>
      <c r="E1103" s="8">
        <f t="shared" si="121"/>
        <v>-5.7376753329494434E-3</v>
      </c>
      <c r="F1103" s="8">
        <f t="shared" si="123"/>
        <v>-2.7560480676647608E-2</v>
      </c>
      <c r="G1103" s="8">
        <f t="shared" si="125"/>
        <v>-9.5068078571436936E-3</v>
      </c>
      <c r="H1103" s="8">
        <f t="shared" si="125"/>
        <v>1.2734837061811086E-2</v>
      </c>
      <c r="I1103" s="8">
        <f t="shared" si="119"/>
        <v>-6.9806036147247105E-3</v>
      </c>
      <c r="J1103" s="9">
        <f t="shared" si="122"/>
        <v>-6.8786925838259988E-2</v>
      </c>
      <c r="K1103" s="10">
        <f t="shared" si="124"/>
        <v>1.6996197806634326E-3</v>
      </c>
      <c r="L1103" s="7"/>
    </row>
    <row r="1104" spans="1:12" x14ac:dyDescent="0.25">
      <c r="A1104" s="1">
        <v>43605</v>
      </c>
      <c r="B1104" s="3">
        <v>205.36</v>
      </c>
      <c r="C1104" s="6">
        <v>3108.2276000000002</v>
      </c>
      <c r="D1104" s="8">
        <f t="shared" si="120"/>
        <v>-2.6868217788939885E-2</v>
      </c>
      <c r="E1104" s="8">
        <f t="shared" si="121"/>
        <v>-6.7327277381817874E-3</v>
      </c>
      <c r="F1104" s="8">
        <f t="shared" si="123"/>
        <v>-6.8786925838259988E-2</v>
      </c>
      <c r="G1104" s="8">
        <f t="shared" si="125"/>
        <v>-2.7560480676647608E-2</v>
      </c>
      <c r="H1104" s="8">
        <f t="shared" si="125"/>
        <v>-9.5068078571436936E-3</v>
      </c>
      <c r="I1104" s="8">
        <f t="shared" si="119"/>
        <v>-8.2429201792753922E-3</v>
      </c>
      <c r="J1104" s="9">
        <f t="shared" si="122"/>
        <v>-1.8625297609664491E-2</v>
      </c>
      <c r="K1104" s="10">
        <f t="shared" si="124"/>
        <v>2.5161889465438285E-3</v>
      </c>
      <c r="L1104" s="7"/>
    </row>
    <row r="1105" spans="1:12" x14ac:dyDescent="0.25">
      <c r="A1105" s="1">
        <v>43606</v>
      </c>
      <c r="B1105" s="3">
        <v>205.08</v>
      </c>
      <c r="C1105" s="6">
        <v>3134.7161999999998</v>
      </c>
      <c r="D1105" s="8">
        <f t="shared" si="120"/>
        <v>-1.3634592910011234E-3</v>
      </c>
      <c r="E1105" s="8">
        <f t="shared" si="121"/>
        <v>8.5220914967745198E-3</v>
      </c>
      <c r="F1105" s="8">
        <f t="shared" si="123"/>
        <v>-1.8625297609664491E-2</v>
      </c>
      <c r="G1105" s="8">
        <f t="shared" si="125"/>
        <v>-6.8786925838259988E-2</v>
      </c>
      <c r="H1105" s="8">
        <f t="shared" si="125"/>
        <v>-2.7560480676647608E-2</v>
      </c>
      <c r="I1105" s="8">
        <f t="shared" si="119"/>
        <v>1.1109237464135715E-2</v>
      </c>
      <c r="J1105" s="9">
        <f t="shared" si="122"/>
        <v>-1.2472696755136839E-2</v>
      </c>
      <c r="K1105" s="10">
        <f t="shared" si="124"/>
        <v>3.7854497275134407E-5</v>
      </c>
      <c r="L1105" s="7"/>
    </row>
    <row r="1106" spans="1:12" x14ac:dyDescent="0.25">
      <c r="A1106" s="1">
        <v>43607</v>
      </c>
      <c r="B1106" s="3">
        <v>192.73</v>
      </c>
      <c r="C1106" s="6">
        <v>3125.92</v>
      </c>
      <c r="D1106" s="8">
        <f t="shared" si="120"/>
        <v>-6.0220401794421785E-2</v>
      </c>
      <c r="E1106" s="8">
        <f t="shared" si="121"/>
        <v>-2.8060594448708898E-3</v>
      </c>
      <c r="F1106" s="8">
        <f t="shared" si="123"/>
        <v>-1.2472696755136839E-2</v>
      </c>
      <c r="G1106" s="8">
        <f t="shared" si="125"/>
        <v>-1.8625297609664491E-2</v>
      </c>
      <c r="H1106" s="8">
        <f t="shared" si="125"/>
        <v>-6.8786925838259988E-2</v>
      </c>
      <c r="I1106" s="8">
        <f t="shared" si="119"/>
        <v>-3.2615760771173589E-3</v>
      </c>
      <c r="J1106" s="9">
        <f t="shared" si="122"/>
        <v>-5.6958825717304429E-2</v>
      </c>
      <c r="K1106" s="10">
        <f t="shared" si="124"/>
        <v>1.979015670038606E-3</v>
      </c>
      <c r="L1106" s="7"/>
    </row>
    <row r="1107" spans="1:12" x14ac:dyDescent="0.25">
      <c r="A1107" s="1">
        <v>43608</v>
      </c>
      <c r="B1107" s="3">
        <v>195.49</v>
      </c>
      <c r="C1107" s="6">
        <v>3089.0055000000002</v>
      </c>
      <c r="D1107" s="8">
        <f t="shared" si="120"/>
        <v>1.4320552067659476E-2</v>
      </c>
      <c r="E1107" s="8">
        <f t="shared" si="121"/>
        <v>-1.1809163382300203E-2</v>
      </c>
      <c r="F1107" s="8">
        <f t="shared" si="123"/>
        <v>-5.6958825717304429E-2</v>
      </c>
      <c r="G1107" s="8">
        <f t="shared" si="125"/>
        <v>-1.2472696755136839E-2</v>
      </c>
      <c r="H1107" s="8">
        <f t="shared" si="125"/>
        <v>-1.8625297609664491E-2</v>
      </c>
      <c r="I1107" s="8">
        <f t="shared" si="119"/>
        <v>-1.4682851150498872E-2</v>
      </c>
      <c r="J1107" s="9">
        <f t="shared" si="122"/>
        <v>2.900340321815835E-2</v>
      </c>
      <c r="K1107" s="10">
        <f t="shared" si="124"/>
        <v>7.3895048035529142E-3</v>
      </c>
      <c r="L1107" s="7"/>
    </row>
    <row r="1108" spans="1:12" x14ac:dyDescent="0.25">
      <c r="A1108" s="1">
        <v>43609</v>
      </c>
      <c r="B1108" s="3">
        <v>190.63</v>
      </c>
      <c r="C1108" s="6">
        <v>3093.6437000000001</v>
      </c>
      <c r="D1108" s="8">
        <f t="shared" si="120"/>
        <v>-2.4860606680648711E-2</v>
      </c>
      <c r="E1108" s="8">
        <f t="shared" si="121"/>
        <v>1.50151885453087E-3</v>
      </c>
      <c r="F1108" s="8">
        <f t="shared" si="123"/>
        <v>2.900340321815835E-2</v>
      </c>
      <c r="G1108" s="8">
        <f t="shared" si="125"/>
        <v>-5.6958825717304429E-2</v>
      </c>
      <c r="H1108" s="8">
        <f t="shared" si="125"/>
        <v>-1.2472696755136839E-2</v>
      </c>
      <c r="I1108" s="8">
        <f t="shared" si="119"/>
        <v>2.2029878110169962E-3</v>
      </c>
      <c r="J1108" s="9">
        <f t="shared" si="122"/>
        <v>-2.7063594491665708E-2</v>
      </c>
      <c r="K1108" s="10">
        <f t="shared" si="124"/>
        <v>3.1435082321934157E-3</v>
      </c>
      <c r="L1108" s="7"/>
    </row>
    <row r="1109" spans="1:12" x14ac:dyDescent="0.25">
      <c r="A1109" s="1">
        <v>43613</v>
      </c>
      <c r="B1109" s="3">
        <v>188.7</v>
      </c>
      <c r="C1109" s="6">
        <v>3067.7608</v>
      </c>
      <c r="D1109" s="8">
        <f t="shared" si="120"/>
        <v>-1.0124324607879154E-2</v>
      </c>
      <c r="E1109" s="8">
        <f t="shared" si="121"/>
        <v>-8.3664773677718518E-3</v>
      </c>
      <c r="F1109" s="8">
        <f t="shared" si="123"/>
        <v>-2.7063594491665708E-2</v>
      </c>
      <c r="G1109" s="8">
        <f t="shared" si="125"/>
        <v>2.900340321815835E-2</v>
      </c>
      <c r="H1109" s="8">
        <f t="shared" si="125"/>
        <v>-5.6958825717304429E-2</v>
      </c>
      <c r="I1109" s="8">
        <f t="shared" si="119"/>
        <v>-1.031548360298626E-2</v>
      </c>
      <c r="J1109" s="9">
        <f t="shared" si="122"/>
        <v>1.9115899510710639E-4</v>
      </c>
      <c r="K1109" s="10">
        <f t="shared" si="124"/>
        <v>7.4282158762475502E-4</v>
      </c>
      <c r="L1109" s="7"/>
    </row>
    <row r="1110" spans="1:12" x14ac:dyDescent="0.25">
      <c r="A1110" s="1">
        <v>43614</v>
      </c>
      <c r="B1110" s="3">
        <v>189.86</v>
      </c>
      <c r="C1110" s="6">
        <v>3046.6408000000001</v>
      </c>
      <c r="D1110" s="8">
        <f t="shared" si="120"/>
        <v>6.1473237943827641E-3</v>
      </c>
      <c r="E1110" s="8">
        <f t="shared" si="121"/>
        <v>-6.8845002517796683E-3</v>
      </c>
      <c r="F1110" s="8">
        <f t="shared" si="123"/>
        <v>1.9115899510710639E-4</v>
      </c>
      <c r="G1110" s="8">
        <f t="shared" si="125"/>
        <v>-2.7063594491665708E-2</v>
      </c>
      <c r="H1110" s="8">
        <f t="shared" si="125"/>
        <v>2.900340321815835E-2</v>
      </c>
      <c r="I1110" s="8">
        <f t="shared" si="119"/>
        <v>-8.4354577350369553E-3</v>
      </c>
      <c r="J1110" s="9">
        <f t="shared" si="122"/>
        <v>1.4582781529419719E-2</v>
      </c>
      <c r="K1110" s="10">
        <f t="shared" si="124"/>
        <v>2.0711879917013459E-4</v>
      </c>
      <c r="L1110" s="7"/>
    </row>
    <row r="1111" spans="1:12" x14ac:dyDescent="0.25">
      <c r="A1111" s="1">
        <v>43615</v>
      </c>
      <c r="B1111" s="3">
        <v>188.22</v>
      </c>
      <c r="C1111" s="6">
        <v>3053.4416000000001</v>
      </c>
      <c r="D1111" s="8">
        <f t="shared" si="120"/>
        <v>-8.6379437480249566E-3</v>
      </c>
      <c r="E1111" s="8">
        <f t="shared" si="121"/>
        <v>2.2322290176117754E-3</v>
      </c>
      <c r="F1111" s="8">
        <f t="shared" si="123"/>
        <v>1.4582781529419719E-2</v>
      </c>
      <c r="G1111" s="8">
        <f t="shared" si="125"/>
        <v>1.9115899510710639E-4</v>
      </c>
      <c r="H1111" s="8">
        <f t="shared" si="125"/>
        <v>-2.7063594491665708E-2</v>
      </c>
      <c r="I1111" s="8">
        <f t="shared" si="119"/>
        <v>3.1299616446485833E-3</v>
      </c>
      <c r="J1111" s="9">
        <f t="shared" si="122"/>
        <v>-1.176790539267354E-2</v>
      </c>
      <c r="K1111" s="10">
        <f t="shared" si="124"/>
        <v>6.9435870126617681E-4</v>
      </c>
      <c r="L1111" s="7"/>
    </row>
    <row r="1112" spans="1:12" x14ac:dyDescent="0.25">
      <c r="A1112" s="1">
        <v>43616</v>
      </c>
      <c r="B1112" s="3">
        <v>185.16</v>
      </c>
      <c r="C1112" s="6">
        <v>3013.7462999999998</v>
      </c>
      <c r="D1112" s="8">
        <f t="shared" si="120"/>
        <v>-1.625757092763791E-2</v>
      </c>
      <c r="E1112" s="8">
        <f t="shared" si="121"/>
        <v>-1.3000183137611088E-2</v>
      </c>
      <c r="F1112" s="8">
        <f t="shared" si="123"/>
        <v>-1.176790539267354E-2</v>
      </c>
      <c r="G1112" s="8">
        <f t="shared" si="125"/>
        <v>1.4582781529419719E-2</v>
      </c>
      <c r="H1112" s="8">
        <f t="shared" si="125"/>
        <v>1.9115899510710639E-4</v>
      </c>
      <c r="I1112" s="8">
        <f t="shared" si="119"/>
        <v>-1.6193770533166944E-2</v>
      </c>
      <c r="J1112" s="9">
        <f t="shared" si="122"/>
        <v>-6.3800394470965582E-5</v>
      </c>
      <c r="K1112" s="10">
        <f t="shared" si="124"/>
        <v>1.3698607380895048E-4</v>
      </c>
      <c r="L1112" s="7"/>
    </row>
    <row r="1113" spans="1:12" x14ac:dyDescent="0.25">
      <c r="A1113" s="1">
        <v>43619</v>
      </c>
      <c r="B1113" s="3">
        <v>178.97</v>
      </c>
      <c r="C1113" s="6">
        <v>3005.4416000000001</v>
      </c>
      <c r="D1113" s="8">
        <f t="shared" si="120"/>
        <v>-3.343054655433142E-2</v>
      </c>
      <c r="E1113" s="8">
        <f t="shared" si="121"/>
        <v>-2.7556068671074074E-3</v>
      </c>
      <c r="F1113" s="8">
        <f t="shared" si="123"/>
        <v>-6.3800394470965582E-5</v>
      </c>
      <c r="G1113" s="8">
        <f t="shared" si="125"/>
        <v>-1.176790539267354E-2</v>
      </c>
      <c r="H1113" s="8">
        <f t="shared" si="125"/>
        <v>1.4582781529419719E-2</v>
      </c>
      <c r="I1113" s="8">
        <f t="shared" si="119"/>
        <v>-3.197572287668446E-3</v>
      </c>
      <c r="J1113" s="9">
        <f t="shared" si="122"/>
        <v>-3.0232974266662972E-2</v>
      </c>
      <c r="K1113" s="10">
        <f t="shared" si="124"/>
        <v>9.1017905213055281E-4</v>
      </c>
      <c r="L1113" s="7"/>
    </row>
    <row r="1114" spans="1:12" x14ac:dyDescent="0.25">
      <c r="A1114" s="1">
        <v>43620</v>
      </c>
      <c r="B1114" s="3">
        <v>193.6</v>
      </c>
      <c r="C1114" s="6">
        <v>3070.0088999999998</v>
      </c>
      <c r="D1114" s="8">
        <f t="shared" si="120"/>
        <v>8.1745543945912713E-2</v>
      </c>
      <c r="E1114" s="8">
        <f t="shared" si="121"/>
        <v>2.1483465191937112E-2</v>
      </c>
      <c r="F1114" s="8">
        <f t="shared" si="123"/>
        <v>-3.0232974266662972E-2</v>
      </c>
      <c r="G1114" s="8">
        <f t="shared" si="125"/>
        <v>-6.3800394470965582E-5</v>
      </c>
      <c r="H1114" s="8">
        <f t="shared" si="125"/>
        <v>-1.176790539267354E-2</v>
      </c>
      <c r="I1114" s="8">
        <f t="shared" si="119"/>
        <v>2.7551946037775974E-2</v>
      </c>
      <c r="J1114" s="9">
        <f t="shared" si="122"/>
        <v>5.4193597908136742E-2</v>
      </c>
      <c r="K1114" s="10">
        <f t="shared" si="124"/>
        <v>7.1278460891866643E-3</v>
      </c>
      <c r="L1114" s="7"/>
    </row>
    <row r="1115" spans="1:12" x14ac:dyDescent="0.25">
      <c r="A1115" s="1">
        <v>43621</v>
      </c>
      <c r="B1115" s="3">
        <v>196.59</v>
      </c>
      <c r="C1115" s="6">
        <v>3095.4452000000001</v>
      </c>
      <c r="D1115" s="8">
        <f t="shared" si="120"/>
        <v>1.5444214876033202E-2</v>
      </c>
      <c r="E1115" s="8">
        <f t="shared" si="121"/>
        <v>8.2854157198046785E-3</v>
      </c>
      <c r="F1115" s="8">
        <f t="shared" si="123"/>
        <v>5.4193597908136742E-2</v>
      </c>
      <c r="G1115" s="8">
        <f t="shared" si="125"/>
        <v>-3.0232974266662972E-2</v>
      </c>
      <c r="H1115" s="8">
        <f t="shared" si="125"/>
        <v>-6.3800394470965582E-5</v>
      </c>
      <c r="I1115" s="8">
        <f t="shared" si="119"/>
        <v>1.080899221863312E-2</v>
      </c>
      <c r="J1115" s="9">
        <f t="shared" si="122"/>
        <v>4.6352226574000819E-3</v>
      </c>
      <c r="K1115" s="10">
        <f t="shared" si="124"/>
        <v>2.4560325574928283E-3</v>
      </c>
      <c r="L1115" s="7"/>
    </row>
    <row r="1116" spans="1:12" x14ac:dyDescent="0.25">
      <c r="A1116" s="1">
        <v>43622</v>
      </c>
      <c r="B1116" s="3">
        <v>205.95</v>
      </c>
      <c r="C1116" s="6">
        <v>3115.2833999999998</v>
      </c>
      <c r="D1116" s="8">
        <f t="shared" si="120"/>
        <v>4.7611780863726416E-2</v>
      </c>
      <c r="E1116" s="8">
        <f t="shared" si="121"/>
        <v>6.4088357952516439E-3</v>
      </c>
      <c r="F1116" s="8">
        <f t="shared" si="123"/>
        <v>4.6352226574000819E-3</v>
      </c>
      <c r="G1116" s="8">
        <f t="shared" si="125"/>
        <v>5.4193597908136742E-2</v>
      </c>
      <c r="H1116" s="8">
        <f t="shared" si="125"/>
        <v>-3.0232974266662972E-2</v>
      </c>
      <c r="I1116" s="8">
        <f t="shared" si="119"/>
        <v>8.428375970674357E-3</v>
      </c>
      <c r="J1116" s="9">
        <f t="shared" si="122"/>
        <v>3.9183404893052061E-2</v>
      </c>
      <c r="K1116" s="10">
        <f t="shared" si="124"/>
        <v>1.1935768957878192E-3</v>
      </c>
      <c r="L1116" s="7"/>
    </row>
    <row r="1117" spans="1:12" x14ac:dyDescent="0.25">
      <c r="A1117" s="1">
        <v>43623</v>
      </c>
      <c r="B1117" s="3">
        <v>204.5</v>
      </c>
      <c r="C1117" s="6">
        <v>3148.2851000000001</v>
      </c>
      <c r="D1117" s="8">
        <f t="shared" si="120"/>
        <v>-7.0405438213158034E-3</v>
      </c>
      <c r="E1117" s="8">
        <f t="shared" si="121"/>
        <v>1.0593482442079027E-2</v>
      </c>
      <c r="F1117" s="8">
        <f t="shared" si="123"/>
        <v>3.9183404893052061E-2</v>
      </c>
      <c r="G1117" s="8">
        <f t="shared" si="125"/>
        <v>4.6352226574000819E-3</v>
      </c>
      <c r="H1117" s="8">
        <f t="shared" si="125"/>
        <v>5.4193597908136742E-2</v>
      </c>
      <c r="I1117" s="8">
        <f t="shared" si="119"/>
        <v>1.3736989618865329E-2</v>
      </c>
      <c r="J1117" s="9">
        <f t="shared" si="122"/>
        <v>-2.0777533440181132E-2</v>
      </c>
      <c r="K1117" s="10">
        <f t="shared" si="124"/>
        <v>3.595314125801794E-3</v>
      </c>
      <c r="L1117" s="7"/>
    </row>
    <row r="1118" spans="1:12" x14ac:dyDescent="0.25">
      <c r="A1118" s="1">
        <v>43626</v>
      </c>
      <c r="B1118" s="3">
        <v>212.88</v>
      </c>
      <c r="C1118" s="6">
        <v>3162.9686999999999</v>
      </c>
      <c r="D1118" s="8">
        <f t="shared" si="120"/>
        <v>4.0977995110024423E-2</v>
      </c>
      <c r="E1118" s="8">
        <f t="shared" si="121"/>
        <v>4.6639994579906752E-3</v>
      </c>
      <c r="F1118" s="8">
        <f t="shared" si="123"/>
        <v>-2.0777533440181132E-2</v>
      </c>
      <c r="G1118" s="8">
        <f t="shared" si="125"/>
        <v>3.9183404893052061E-2</v>
      </c>
      <c r="H1118" s="8">
        <f t="shared" si="125"/>
        <v>4.6352226574000819E-3</v>
      </c>
      <c r="I1118" s="8">
        <f t="shared" si="119"/>
        <v>6.2148887217890365E-3</v>
      </c>
      <c r="J1118" s="9">
        <f t="shared" si="122"/>
        <v>3.476310638823539E-2</v>
      </c>
      <c r="K1118" s="10">
        <f t="shared" si="124"/>
        <v>3.0847626725498873E-3</v>
      </c>
      <c r="L1118" s="7"/>
    </row>
    <row r="1119" spans="1:12" x14ac:dyDescent="0.25">
      <c r="A1119" s="1">
        <v>43627</v>
      </c>
      <c r="B1119" s="3">
        <v>217.1</v>
      </c>
      <c r="C1119" s="6">
        <v>3162.0257999999999</v>
      </c>
      <c r="D1119" s="8">
        <f t="shared" si="120"/>
        <v>1.982337467117623E-2</v>
      </c>
      <c r="E1119" s="8">
        <f t="shared" si="121"/>
        <v>-2.9810601666724335E-4</v>
      </c>
      <c r="F1119" s="8">
        <f t="shared" si="123"/>
        <v>3.476310638823539E-2</v>
      </c>
      <c r="G1119" s="8">
        <f t="shared" si="125"/>
        <v>-2.0777533440181132E-2</v>
      </c>
      <c r="H1119" s="8">
        <f t="shared" si="125"/>
        <v>3.9183404893052061E-2</v>
      </c>
      <c r="I1119" s="8">
        <f t="shared" si="119"/>
        <v>-8.0003791179399596E-5</v>
      </c>
      <c r="J1119" s="9">
        <f t="shared" si="122"/>
        <v>1.9903378462355629E-2</v>
      </c>
      <c r="K1119" s="10">
        <f t="shared" si="124"/>
        <v>2.2081151403117083E-4</v>
      </c>
      <c r="L1119" s="7"/>
    </row>
    <row r="1120" spans="1:12" x14ac:dyDescent="0.25">
      <c r="A1120" s="1">
        <v>43628</v>
      </c>
      <c r="B1120" s="3">
        <v>209.26</v>
      </c>
      <c r="C1120" s="6">
        <v>3155.6421</v>
      </c>
      <c r="D1120" s="8">
        <f t="shared" si="120"/>
        <v>-3.611239060340854E-2</v>
      </c>
      <c r="E1120" s="8">
        <f t="shared" si="121"/>
        <v>-2.0188639827036781E-3</v>
      </c>
      <c r="F1120" s="8">
        <f t="shared" si="123"/>
        <v>1.9903378462355629E-2</v>
      </c>
      <c r="G1120" s="8">
        <f t="shared" si="125"/>
        <v>3.476310638823539E-2</v>
      </c>
      <c r="H1120" s="8">
        <f t="shared" si="125"/>
        <v>-2.0777533440181132E-2</v>
      </c>
      <c r="I1120" s="8">
        <f t="shared" si="119"/>
        <v>-2.2629453857008846E-3</v>
      </c>
      <c r="J1120" s="9">
        <f t="shared" si="122"/>
        <v>-3.3849445217707656E-2</v>
      </c>
      <c r="K1120" s="10">
        <f t="shared" si="124"/>
        <v>2.8893660535799725E-3</v>
      </c>
      <c r="L1120" s="7"/>
    </row>
    <row r="1121" spans="1:12" x14ac:dyDescent="0.25">
      <c r="A1121" s="1">
        <v>43629</v>
      </c>
      <c r="B1121" s="3">
        <v>213.91</v>
      </c>
      <c r="C1121" s="6">
        <v>3169.5120000000002</v>
      </c>
      <c r="D1121" s="8">
        <f t="shared" si="120"/>
        <v>2.2221160279078722E-2</v>
      </c>
      <c r="E1121" s="8">
        <f t="shared" si="121"/>
        <v>4.395270300139531E-3</v>
      </c>
      <c r="F1121" s="8">
        <f t="shared" si="123"/>
        <v>-3.3849445217707656E-2</v>
      </c>
      <c r="G1121" s="8">
        <f t="shared" si="125"/>
        <v>1.9903378462355629E-2</v>
      </c>
      <c r="H1121" s="8">
        <f t="shared" si="125"/>
        <v>3.476310638823539E-2</v>
      </c>
      <c r="I1121" s="8">
        <f t="shared" si="119"/>
        <v>5.8739807801072652E-3</v>
      </c>
      <c r="J1121" s="9">
        <f t="shared" si="122"/>
        <v>1.6347179498971458E-2</v>
      </c>
      <c r="K1121" s="10">
        <f t="shared" si="124"/>
        <v>2.5197011329471204E-3</v>
      </c>
      <c r="L1121" s="7"/>
    </row>
    <row r="1122" spans="1:12" x14ac:dyDescent="0.25">
      <c r="A1122" s="1">
        <v>43630</v>
      </c>
      <c r="B1122" s="3">
        <v>214.92</v>
      </c>
      <c r="C1122" s="6">
        <v>3164.8301000000001</v>
      </c>
      <c r="D1122" s="8">
        <f t="shared" si="120"/>
        <v>4.72161189285214E-3</v>
      </c>
      <c r="E1122" s="8">
        <f t="shared" si="121"/>
        <v>-1.4771674630037479E-3</v>
      </c>
      <c r="F1122" s="8">
        <f t="shared" si="123"/>
        <v>1.6347179498971458E-2</v>
      </c>
      <c r="G1122" s="8">
        <f t="shared" si="125"/>
        <v>-3.3849445217707656E-2</v>
      </c>
      <c r="H1122" s="8">
        <f t="shared" si="125"/>
        <v>1.9903378462355629E-2</v>
      </c>
      <c r="I1122" s="8">
        <f t="shared" si="119"/>
        <v>-1.5757529462061912E-3</v>
      </c>
      <c r="J1122" s="9">
        <f t="shared" si="122"/>
        <v>6.2973648390583312E-3</v>
      </c>
      <c r="K1122" s="10">
        <f t="shared" si="124"/>
        <v>1.009987746986048E-4</v>
      </c>
      <c r="L1122" s="7"/>
    </row>
    <row r="1123" spans="1:12" x14ac:dyDescent="0.25">
      <c r="A1123" s="1">
        <v>43633</v>
      </c>
      <c r="B1123" s="3">
        <v>225.03</v>
      </c>
      <c r="C1123" s="6">
        <v>3167.8018999999999</v>
      </c>
      <c r="D1123" s="8">
        <f t="shared" si="120"/>
        <v>4.7040759352317219E-2</v>
      </c>
      <c r="E1123" s="8">
        <f t="shared" si="121"/>
        <v>9.3900775273847437E-4</v>
      </c>
      <c r="F1123" s="8">
        <f t="shared" si="123"/>
        <v>6.2973648390583312E-3</v>
      </c>
      <c r="G1123" s="8">
        <f t="shared" si="125"/>
        <v>1.6347179498971458E-2</v>
      </c>
      <c r="H1123" s="8">
        <f t="shared" si="125"/>
        <v>-3.3849445217707656E-2</v>
      </c>
      <c r="I1123" s="8">
        <f t="shared" si="119"/>
        <v>1.4893901373644255E-3</v>
      </c>
      <c r="J1123" s="9">
        <f t="shared" si="122"/>
        <v>4.5551369214952793E-2</v>
      </c>
      <c r="K1123" s="10">
        <f t="shared" si="124"/>
        <v>1.5408768595427417E-3</v>
      </c>
      <c r="L1123" s="7"/>
    </row>
    <row r="1124" spans="1:12" x14ac:dyDescent="0.25">
      <c r="A1124" s="1">
        <v>43634</v>
      </c>
      <c r="B1124" s="3">
        <v>224.74</v>
      </c>
      <c r="C1124" s="6">
        <v>3198.6794</v>
      </c>
      <c r="D1124" s="8">
        <f t="shared" si="120"/>
        <v>-1.2887170599474862E-3</v>
      </c>
      <c r="E1124" s="8">
        <f t="shared" si="121"/>
        <v>9.7472951196853064E-3</v>
      </c>
      <c r="F1124" s="8">
        <f t="shared" si="123"/>
        <v>4.5551369214952793E-2</v>
      </c>
      <c r="G1124" s="8">
        <f t="shared" si="125"/>
        <v>6.2973648390583312E-3</v>
      </c>
      <c r="H1124" s="8">
        <f t="shared" si="125"/>
        <v>1.6347179498971458E-2</v>
      </c>
      <c r="I1124" s="8">
        <f t="shared" si="119"/>
        <v>1.2663522263624908E-2</v>
      </c>
      <c r="J1124" s="9">
        <f t="shared" si="122"/>
        <v>-1.3952239323572395E-2</v>
      </c>
      <c r="K1124" s="10">
        <f t="shared" si="124"/>
        <v>3.5406794291060477E-3</v>
      </c>
      <c r="L1124" s="7"/>
    </row>
    <row r="1125" spans="1:12" x14ac:dyDescent="0.25">
      <c r="A1125" s="1">
        <v>43635</v>
      </c>
      <c r="B1125" s="3">
        <v>226.43</v>
      </c>
      <c r="C1125" s="6">
        <v>3208.2390999999998</v>
      </c>
      <c r="D1125" s="8">
        <f t="shared" si="120"/>
        <v>7.5198006585388555E-3</v>
      </c>
      <c r="E1125" s="8">
        <f t="shared" si="121"/>
        <v>2.9886396242149171E-3</v>
      </c>
      <c r="F1125" s="8">
        <f t="shared" si="123"/>
        <v>-1.3952239323572395E-2</v>
      </c>
      <c r="G1125" s="8">
        <f t="shared" si="125"/>
        <v>4.5551369214952793E-2</v>
      </c>
      <c r="H1125" s="8">
        <f t="shared" si="125"/>
        <v>6.2973648390583312E-3</v>
      </c>
      <c r="I1125" s="8">
        <f t="shared" si="119"/>
        <v>4.0895388822856536E-3</v>
      </c>
      <c r="J1125" s="9">
        <f t="shared" si="122"/>
        <v>3.4302617762532019E-3</v>
      </c>
      <c r="K1125" s="10">
        <f t="shared" si="124"/>
        <v>3.0215134448543807E-4</v>
      </c>
      <c r="L1125" s="7"/>
    </row>
    <row r="1126" spans="1:12" x14ac:dyDescent="0.25">
      <c r="A1126" s="1">
        <v>43636</v>
      </c>
      <c r="B1126" s="3">
        <v>219.62</v>
      </c>
      <c r="C1126" s="6">
        <v>3238.9272999999998</v>
      </c>
      <c r="D1126" s="8">
        <f t="shared" si="120"/>
        <v>-3.0075520028264857E-2</v>
      </c>
      <c r="E1126" s="8">
        <f t="shared" si="121"/>
        <v>9.565434197220446E-3</v>
      </c>
      <c r="F1126" s="8">
        <f t="shared" si="123"/>
        <v>3.4302617762532019E-3</v>
      </c>
      <c r="G1126" s="8">
        <f t="shared" si="125"/>
        <v>-1.3952239323572395E-2</v>
      </c>
      <c r="H1126" s="8">
        <f t="shared" si="125"/>
        <v>4.5551369214952793E-2</v>
      </c>
      <c r="I1126" s="8">
        <f t="shared" si="119"/>
        <v>1.243281476152279E-2</v>
      </c>
      <c r="J1126" s="9">
        <f t="shared" si="122"/>
        <v>-4.2508334789787647E-2</v>
      </c>
      <c r="K1126" s="10">
        <f t="shared" si="124"/>
        <v>2.1103546544574605E-3</v>
      </c>
      <c r="L1126" s="7"/>
    </row>
    <row r="1127" spans="1:12" x14ac:dyDescent="0.25">
      <c r="A1127" s="1">
        <v>43637</v>
      </c>
      <c r="B1127" s="3">
        <v>221.86</v>
      </c>
      <c r="C1127" s="6">
        <v>3235.0482000000002</v>
      </c>
      <c r="D1127" s="8">
        <f t="shared" si="120"/>
        <v>1.0199435388398292E-2</v>
      </c>
      <c r="E1127" s="8">
        <f t="shared" si="121"/>
        <v>-1.1976496045463803E-3</v>
      </c>
      <c r="F1127" s="8">
        <f t="shared" si="123"/>
        <v>-4.2508334789787647E-2</v>
      </c>
      <c r="G1127" s="8">
        <f t="shared" si="125"/>
        <v>3.4302617762532019E-3</v>
      </c>
      <c r="H1127" s="8">
        <f t="shared" si="125"/>
        <v>-1.3952239323572395E-2</v>
      </c>
      <c r="I1127" s="8">
        <f t="shared" si="119"/>
        <v>-1.2211585339288998E-3</v>
      </c>
      <c r="J1127" s="9">
        <f t="shared" si="122"/>
        <v>1.1420593922327192E-2</v>
      </c>
      <c r="K1127" s="10">
        <f t="shared" si="124"/>
        <v>2.9083293520363643E-3</v>
      </c>
      <c r="L1127" s="7"/>
    </row>
    <row r="1128" spans="1:12" x14ac:dyDescent="0.25">
      <c r="A1128" s="1">
        <v>43640</v>
      </c>
      <c r="B1128" s="3">
        <v>223.64</v>
      </c>
      <c r="C1128" s="6">
        <v>3229.4452999999999</v>
      </c>
      <c r="D1128" s="8">
        <f t="shared" si="120"/>
        <v>8.0230776165148843E-3</v>
      </c>
      <c r="E1128" s="8">
        <f t="shared" si="121"/>
        <v>-1.7319371006591089E-3</v>
      </c>
      <c r="F1128" s="8">
        <f t="shared" si="123"/>
        <v>1.1420593922327192E-2</v>
      </c>
      <c r="G1128" s="8">
        <f t="shared" si="125"/>
        <v>-4.2508334789787647E-2</v>
      </c>
      <c r="H1128" s="8">
        <f t="shared" si="125"/>
        <v>3.4302617762532019E-3</v>
      </c>
      <c r="I1128" s="8">
        <f t="shared" si="119"/>
        <v>-1.8989519376018697E-3</v>
      </c>
      <c r="J1128" s="9">
        <f t="shared" si="122"/>
        <v>9.9220295541167548E-3</v>
      </c>
      <c r="K1128" s="10">
        <f t="shared" si="124"/>
        <v>2.245695165669946E-6</v>
      </c>
      <c r="L1128" s="7"/>
    </row>
    <row r="1129" spans="1:12" x14ac:dyDescent="0.25">
      <c r="A1129" s="1">
        <v>43641</v>
      </c>
      <c r="B1129" s="3">
        <v>219.76</v>
      </c>
      <c r="C1129" s="6">
        <v>3198.7773999999999</v>
      </c>
      <c r="D1129" s="8">
        <f t="shared" si="120"/>
        <v>-1.734931139331064E-2</v>
      </c>
      <c r="E1129" s="8">
        <f t="shared" si="121"/>
        <v>-9.4963367238329877E-3</v>
      </c>
      <c r="F1129" s="8">
        <f t="shared" si="123"/>
        <v>9.9220295541167548E-3</v>
      </c>
      <c r="G1129" s="8">
        <f t="shared" si="125"/>
        <v>1.1420593922327192E-2</v>
      </c>
      <c r="H1129" s="8">
        <f t="shared" si="125"/>
        <v>-4.2508334789787647E-2</v>
      </c>
      <c r="I1129" s="8">
        <f t="shared" si="119"/>
        <v>-1.1748815328299272E-2</v>
      </c>
      <c r="J1129" s="9">
        <f t="shared" si="122"/>
        <v>-5.6004960650113678E-3</v>
      </c>
      <c r="K1129" s="10">
        <f t="shared" si="124"/>
        <v>2.4094880159648892E-4</v>
      </c>
      <c r="L1129" s="7"/>
    </row>
    <row r="1130" spans="1:12" x14ac:dyDescent="0.25">
      <c r="A1130" s="1">
        <v>43642</v>
      </c>
      <c r="B1130" s="3">
        <v>219.27</v>
      </c>
      <c r="C1130" s="6">
        <v>3194.8301999999999</v>
      </c>
      <c r="D1130" s="8">
        <f t="shared" si="120"/>
        <v>-2.2297051328721285E-3</v>
      </c>
      <c r="E1130" s="8">
        <f t="shared" si="121"/>
        <v>-1.2339714542187741E-3</v>
      </c>
      <c r="F1130" s="8">
        <f t="shared" si="123"/>
        <v>-5.6004960650113678E-3</v>
      </c>
      <c r="G1130" s="8">
        <f t="shared" si="125"/>
        <v>9.9220295541167548E-3</v>
      </c>
      <c r="H1130" s="8">
        <f t="shared" si="125"/>
        <v>1.1420593922327192E-2</v>
      </c>
      <c r="I1130" s="8">
        <f t="shared" si="119"/>
        <v>-1.2672361799458214E-3</v>
      </c>
      <c r="J1130" s="9">
        <f t="shared" si="122"/>
        <v>-9.6246895292630705E-4</v>
      </c>
      <c r="K1130" s="10">
        <f t="shared" si="124"/>
        <v>2.1511295492436094E-5</v>
      </c>
      <c r="L1130" s="7"/>
    </row>
    <row r="1131" spans="1:12" x14ac:dyDescent="0.25">
      <c r="A1131" s="1">
        <v>43643</v>
      </c>
      <c r="B1131" s="3">
        <v>222.84</v>
      </c>
      <c r="C1131" s="6">
        <v>3207.527</v>
      </c>
      <c r="D1131" s="8">
        <f t="shared" si="120"/>
        <v>1.6281297031057518E-2</v>
      </c>
      <c r="E1131" s="8">
        <f t="shared" si="121"/>
        <v>3.9741705208622413E-3</v>
      </c>
      <c r="F1131" s="8">
        <f t="shared" si="123"/>
        <v>-9.6246895292630705E-4</v>
      </c>
      <c r="G1131" s="8">
        <f t="shared" si="125"/>
        <v>-5.6004960650113678E-3</v>
      </c>
      <c r="H1131" s="8">
        <f t="shared" si="125"/>
        <v>9.9220295541167548E-3</v>
      </c>
      <c r="I1131" s="8">
        <f t="shared" si="119"/>
        <v>5.3397765272305137E-3</v>
      </c>
      <c r="J1131" s="9">
        <f t="shared" si="122"/>
        <v>1.0941520503827004E-2</v>
      </c>
      <c r="K1131" s="10">
        <f t="shared" si="124"/>
        <v>1.4170496498649399E-4</v>
      </c>
      <c r="L1131" s="7"/>
    </row>
    <row r="1132" spans="1:12" x14ac:dyDescent="0.25">
      <c r="A1132" s="1">
        <v>43644</v>
      </c>
      <c r="B1132" s="3">
        <v>223.46</v>
      </c>
      <c r="C1132" s="6">
        <v>3226.1466</v>
      </c>
      <c r="D1132" s="8">
        <f t="shared" si="120"/>
        <v>2.7822653024591748E-3</v>
      </c>
      <c r="E1132" s="8">
        <f t="shared" si="121"/>
        <v>5.8049706206682039E-3</v>
      </c>
      <c r="F1132" s="8">
        <f t="shared" si="123"/>
        <v>1.0941520503827004E-2</v>
      </c>
      <c r="G1132" s="8">
        <f t="shared" si="125"/>
        <v>-9.6246895292630705E-4</v>
      </c>
      <c r="H1132" s="8">
        <f t="shared" si="125"/>
        <v>-5.6004960650113678E-3</v>
      </c>
      <c r="I1132" s="8">
        <f t="shared" si="119"/>
        <v>7.6623168077361225E-3</v>
      </c>
      <c r="J1132" s="9">
        <f t="shared" si="122"/>
        <v>-4.8800515052769477E-3</v>
      </c>
      <c r="K1132" s="10">
        <f t="shared" si="124"/>
        <v>2.5032214083926167E-4</v>
      </c>
      <c r="L1132" s="7"/>
    </row>
    <row r="1133" spans="1:12" x14ac:dyDescent="0.25">
      <c r="A1133" s="1">
        <v>43647</v>
      </c>
      <c r="B1133" s="3">
        <v>227.17</v>
      </c>
      <c r="C1133" s="6">
        <v>3250.9209000000001</v>
      </c>
      <c r="D1133" s="8">
        <f t="shared" si="120"/>
        <v>1.6602523941644964E-2</v>
      </c>
      <c r="E1133" s="8">
        <f t="shared" si="121"/>
        <v>7.6792232566245122E-3</v>
      </c>
      <c r="F1133" s="8">
        <f t="shared" si="123"/>
        <v>-4.8800515052769477E-3</v>
      </c>
      <c r="G1133" s="8">
        <f t="shared" si="125"/>
        <v>1.0941520503827004E-2</v>
      </c>
      <c r="H1133" s="8">
        <f t="shared" si="125"/>
        <v>-9.6246895292630705E-4</v>
      </c>
      <c r="I1133" s="8">
        <f t="shared" si="119"/>
        <v>1.0039980673558336E-2</v>
      </c>
      <c r="J1133" s="9">
        <f t="shared" si="122"/>
        <v>6.5625432680866281E-3</v>
      </c>
      <c r="K1133" s="10">
        <f t="shared" si="124"/>
        <v>1.309329751474074E-4</v>
      </c>
      <c r="L1133" s="7"/>
    </row>
    <row r="1134" spans="1:12" x14ac:dyDescent="0.25">
      <c r="A1134" s="1">
        <v>43648</v>
      </c>
      <c r="B1134" s="3">
        <v>224.55</v>
      </c>
      <c r="C1134" s="6">
        <v>3260.5657000000001</v>
      </c>
      <c r="D1134" s="8">
        <f t="shared" si="120"/>
        <v>-1.1533213012281496E-2</v>
      </c>
      <c r="E1134" s="8">
        <f t="shared" si="121"/>
        <v>2.966790117840068E-3</v>
      </c>
      <c r="F1134" s="8">
        <f t="shared" si="123"/>
        <v>6.5625432680866281E-3</v>
      </c>
      <c r="G1134" s="8">
        <f t="shared" si="125"/>
        <v>-4.8800515052769477E-3</v>
      </c>
      <c r="H1134" s="8">
        <f t="shared" si="125"/>
        <v>1.0941520503827004E-2</v>
      </c>
      <c r="I1134" s="8">
        <f t="shared" si="119"/>
        <v>4.061820750377026E-3</v>
      </c>
      <c r="J1134" s="9">
        <f t="shared" si="122"/>
        <v>-1.5595033762658521E-2</v>
      </c>
      <c r="K1134" s="10">
        <f t="shared" si="124"/>
        <v>4.9095821987340496E-4</v>
      </c>
      <c r="L1134" s="7"/>
    </row>
    <row r="1135" spans="1:12" x14ac:dyDescent="0.25">
      <c r="A1135" s="1">
        <v>43649</v>
      </c>
      <c r="B1135" s="3">
        <v>234.9</v>
      </c>
      <c r="C1135" s="6">
        <v>3286.3678</v>
      </c>
      <c r="D1135" s="8">
        <f t="shared" si="120"/>
        <v>4.609218436873741E-2</v>
      </c>
      <c r="E1135" s="8">
        <f t="shared" si="121"/>
        <v>7.9133814110845524E-3</v>
      </c>
      <c r="F1135" s="8">
        <f t="shared" si="123"/>
        <v>-1.5595033762658521E-2</v>
      </c>
      <c r="G1135" s="8">
        <f t="shared" si="125"/>
        <v>6.5625432680866281E-3</v>
      </c>
      <c r="H1135" s="8">
        <f t="shared" si="125"/>
        <v>-4.8800515052769477E-3</v>
      </c>
      <c r="I1135" s="8">
        <f t="shared" si="119"/>
        <v>1.0337032080645292E-2</v>
      </c>
      <c r="J1135" s="9">
        <f t="shared" si="122"/>
        <v>3.5755152288092118E-2</v>
      </c>
      <c r="K1135" s="10">
        <f t="shared" si="124"/>
        <v>2.6368416074467054E-3</v>
      </c>
      <c r="L1135" s="7"/>
    </row>
    <row r="1136" spans="1:12" x14ac:dyDescent="0.25">
      <c r="A1136" s="1">
        <v>43651</v>
      </c>
      <c r="B1136" s="3">
        <v>233.1</v>
      </c>
      <c r="C1136" s="6">
        <v>3280.7829999999999</v>
      </c>
      <c r="D1136" s="8">
        <f t="shared" si="120"/>
        <v>-7.6628352490422103E-3</v>
      </c>
      <c r="E1136" s="8">
        <f t="shared" si="121"/>
        <v>-1.6993837390933964E-3</v>
      </c>
      <c r="F1136" s="8">
        <f t="shared" si="123"/>
        <v>3.5755152288092118E-2</v>
      </c>
      <c r="G1136" s="8">
        <f t="shared" si="125"/>
        <v>-1.5595033762658521E-2</v>
      </c>
      <c r="H1136" s="8">
        <f t="shared" si="125"/>
        <v>6.5625432680866281E-3</v>
      </c>
      <c r="I1136" s="8">
        <f t="shared" si="119"/>
        <v>-1.8576549694018767E-3</v>
      </c>
      <c r="J1136" s="9">
        <f t="shared" si="122"/>
        <v>-5.8051802796403335E-3</v>
      </c>
      <c r="K1136" s="10">
        <f t="shared" si="124"/>
        <v>1.7272612431405226E-3</v>
      </c>
      <c r="L1136" s="7"/>
    </row>
    <row r="1137" spans="1:12" x14ac:dyDescent="0.25">
      <c r="A1137" s="1">
        <v>43654</v>
      </c>
      <c r="B1137" s="3">
        <v>230.34</v>
      </c>
      <c r="C1137" s="6">
        <v>3264.9690000000001</v>
      </c>
      <c r="D1137" s="8">
        <f t="shared" si="120"/>
        <v>-1.1840411840411846E-2</v>
      </c>
      <c r="E1137" s="8">
        <f t="shared" si="121"/>
        <v>-4.8201907898205443E-3</v>
      </c>
      <c r="F1137" s="8">
        <f t="shared" si="123"/>
        <v>-5.8051802796403335E-3</v>
      </c>
      <c r="G1137" s="8">
        <f t="shared" si="125"/>
        <v>3.5755152288092118E-2</v>
      </c>
      <c r="H1137" s="8">
        <f t="shared" si="125"/>
        <v>-1.5595033762658521E-2</v>
      </c>
      <c r="I1137" s="8">
        <f t="shared" si="119"/>
        <v>-5.8166891008550655E-3</v>
      </c>
      <c r="J1137" s="9">
        <f t="shared" si="122"/>
        <v>-6.0237227395567809E-3</v>
      </c>
      <c r="K1137" s="10">
        <f t="shared" si="124"/>
        <v>4.776080678633199E-8</v>
      </c>
      <c r="L1137" s="7"/>
    </row>
    <row r="1138" spans="1:12" x14ac:dyDescent="0.25">
      <c r="A1138" s="1">
        <v>43655</v>
      </c>
      <c r="B1138" s="3">
        <v>230.06</v>
      </c>
      <c r="C1138" s="6">
        <v>3269.9603000000002</v>
      </c>
      <c r="D1138" s="8">
        <f t="shared" si="120"/>
        <v>-1.2155943388034718E-3</v>
      </c>
      <c r="E1138" s="8">
        <f t="shared" si="121"/>
        <v>1.5287434582074155E-3</v>
      </c>
      <c r="F1138" s="8">
        <f t="shared" si="123"/>
        <v>-6.0237227395567809E-3</v>
      </c>
      <c r="G1138" s="8">
        <f t="shared" si="125"/>
        <v>-5.8051802796403335E-3</v>
      </c>
      <c r="H1138" s="8">
        <f t="shared" si="125"/>
        <v>3.5755152288092118E-2</v>
      </c>
      <c r="I1138" s="8">
        <f t="shared" si="119"/>
        <v>2.2375247539996191E-3</v>
      </c>
      <c r="J1138" s="9">
        <f t="shared" si="122"/>
        <v>-3.4531190928030909E-3</v>
      </c>
      <c r="K1138" s="10">
        <f t="shared" si="124"/>
        <v>6.6080031087033693E-6</v>
      </c>
      <c r="L1138" s="7"/>
    </row>
    <row r="1139" spans="1:12" x14ac:dyDescent="0.25">
      <c r="A1139" s="1">
        <v>43656</v>
      </c>
      <c r="B1139" s="3">
        <v>238.92</v>
      </c>
      <c r="C1139" s="6">
        <v>3284.7420999999999</v>
      </c>
      <c r="D1139" s="8">
        <f t="shared" si="120"/>
        <v>3.851169260192977E-2</v>
      </c>
      <c r="E1139" s="8">
        <f t="shared" si="121"/>
        <v>4.5204830162615117E-3</v>
      </c>
      <c r="F1139" s="8">
        <f t="shared" si="123"/>
        <v>-3.4531190928030909E-3</v>
      </c>
      <c r="G1139" s="8">
        <f t="shared" si="125"/>
        <v>-6.0237227395567809E-3</v>
      </c>
      <c r="H1139" s="8">
        <f t="shared" si="125"/>
        <v>-5.8051802796403335E-3</v>
      </c>
      <c r="I1139" s="8">
        <f t="shared" si="119"/>
        <v>6.0328247614111971E-3</v>
      </c>
      <c r="J1139" s="9">
        <f t="shared" si="122"/>
        <v>3.2478867840518573E-2</v>
      </c>
      <c r="K1139" s="10">
        <f t="shared" si="124"/>
        <v>1.2911076849763986E-3</v>
      </c>
      <c r="L1139" s="7"/>
    </row>
    <row r="1140" spans="1:12" x14ac:dyDescent="0.25">
      <c r="A1140" s="1">
        <v>43657</v>
      </c>
      <c r="B1140" s="3">
        <v>238.6</v>
      </c>
      <c r="C1140" s="6">
        <v>3292.2622000000001</v>
      </c>
      <c r="D1140" s="8">
        <f t="shared" si="120"/>
        <v>-1.3393604553825211E-3</v>
      </c>
      <c r="E1140" s="8">
        <f t="shared" si="121"/>
        <v>2.2894034816309805E-3</v>
      </c>
      <c r="F1140" s="8">
        <f t="shared" si="123"/>
        <v>3.2478867840518573E-2</v>
      </c>
      <c r="G1140" s="8">
        <f t="shared" si="125"/>
        <v>-3.4531190928030909E-3</v>
      </c>
      <c r="H1140" s="8">
        <f t="shared" si="125"/>
        <v>-6.0237227395567809E-3</v>
      </c>
      <c r="I1140" s="8">
        <f t="shared" si="119"/>
        <v>3.2024927722768787E-3</v>
      </c>
      <c r="J1140" s="9">
        <f t="shared" si="122"/>
        <v>-4.5418532276594002E-3</v>
      </c>
      <c r="K1140" s="10">
        <f t="shared" si="124"/>
        <v>1.3705337884078361E-3</v>
      </c>
      <c r="L1140" s="7"/>
    </row>
    <row r="1141" spans="1:12" x14ac:dyDescent="0.25">
      <c r="A1141" s="1">
        <v>43658</v>
      </c>
      <c r="B1141" s="3">
        <v>245.08</v>
      </c>
      <c r="C1141" s="6">
        <v>3307.7881000000002</v>
      </c>
      <c r="D1141" s="8">
        <f t="shared" si="120"/>
        <v>2.7158424140821591E-2</v>
      </c>
      <c r="E1141" s="8">
        <f t="shared" si="121"/>
        <v>4.7158759104910519E-3</v>
      </c>
      <c r="F1141" s="8">
        <f t="shared" si="123"/>
        <v>-4.5418532276594002E-3</v>
      </c>
      <c r="G1141" s="8">
        <f t="shared" si="125"/>
        <v>3.2478867840518573E-2</v>
      </c>
      <c r="H1141" s="8">
        <f t="shared" si="125"/>
        <v>-3.4531190928030909E-3</v>
      </c>
      <c r="I1141" s="8">
        <f t="shared" si="119"/>
        <v>6.2806988288316521E-3</v>
      </c>
      <c r="J1141" s="9">
        <f t="shared" si="122"/>
        <v>2.0877725311989941E-2</v>
      </c>
      <c r="K1141" s="10">
        <f t="shared" si="124"/>
        <v>6.4615497313340136E-4</v>
      </c>
      <c r="L1141" s="7"/>
    </row>
    <row r="1142" spans="1:12" x14ac:dyDescent="0.25">
      <c r="A1142" s="1">
        <v>43661</v>
      </c>
      <c r="B1142" s="3">
        <v>253.5</v>
      </c>
      <c r="C1142" s="6">
        <v>3308.3697999999999</v>
      </c>
      <c r="D1142" s="8">
        <f t="shared" si="120"/>
        <v>3.4356128611065628E-2</v>
      </c>
      <c r="E1142" s="8">
        <f t="shared" si="121"/>
        <v>1.758576977768378E-4</v>
      </c>
      <c r="F1142" s="8">
        <f t="shared" si="123"/>
        <v>2.0877725311989941E-2</v>
      </c>
      <c r="G1142" s="8">
        <f t="shared" si="125"/>
        <v>-4.5418532276594002E-3</v>
      </c>
      <c r="H1142" s="8">
        <f t="shared" si="125"/>
        <v>3.2478867840518573E-2</v>
      </c>
      <c r="I1142" s="8">
        <f t="shared" si="119"/>
        <v>5.2126328238647184E-4</v>
      </c>
      <c r="J1142" s="9">
        <f t="shared" si="122"/>
        <v>3.3834865328679159E-2</v>
      </c>
      <c r="K1142" s="10">
        <f t="shared" si="124"/>
        <v>1.6788747741208908E-4</v>
      </c>
      <c r="L1142" s="7"/>
    </row>
    <row r="1143" spans="1:12" x14ac:dyDescent="0.25">
      <c r="A1143" s="1">
        <v>43662</v>
      </c>
      <c r="B1143" s="3">
        <v>252.38</v>
      </c>
      <c r="C1143" s="6">
        <v>3297.2078999999999</v>
      </c>
      <c r="D1143" s="8">
        <f t="shared" si="120"/>
        <v>-4.4181459566074999E-3</v>
      </c>
      <c r="E1143" s="8">
        <f t="shared" si="121"/>
        <v>-3.3738368667250995E-3</v>
      </c>
      <c r="F1143" s="8">
        <f t="shared" si="123"/>
        <v>3.3834865328679159E-2</v>
      </c>
      <c r="G1143" s="8">
        <f t="shared" si="125"/>
        <v>2.0877725311989941E-2</v>
      </c>
      <c r="H1143" s="8">
        <f t="shared" si="125"/>
        <v>-4.5418532276594002E-3</v>
      </c>
      <c r="I1143" s="8">
        <f t="shared" si="119"/>
        <v>-3.9818545677935326E-3</v>
      </c>
      <c r="J1143" s="9">
        <f t="shared" si="122"/>
        <v>-4.3629138881396724E-4</v>
      </c>
      <c r="K1143" s="10">
        <f t="shared" si="124"/>
        <v>1.1745121827549741E-3</v>
      </c>
      <c r="L1143" s="7"/>
    </row>
    <row r="1144" spans="1:12" x14ac:dyDescent="0.25">
      <c r="A1144" s="1">
        <v>43663</v>
      </c>
      <c r="B1144" s="3">
        <v>254.86</v>
      </c>
      <c r="C1144" s="6">
        <v>3275.7220000000002</v>
      </c>
      <c r="D1144" s="8">
        <f t="shared" si="120"/>
        <v>9.8264521752913225E-3</v>
      </c>
      <c r="E1144" s="8">
        <f t="shared" si="121"/>
        <v>-6.51639224811984E-3</v>
      </c>
      <c r="F1144" s="8">
        <f t="shared" si="123"/>
        <v>-4.3629138881396724E-4</v>
      </c>
      <c r="G1144" s="8">
        <f t="shared" si="125"/>
        <v>3.3834865328679159E-2</v>
      </c>
      <c r="H1144" s="8">
        <f t="shared" si="125"/>
        <v>2.0877725311989941E-2</v>
      </c>
      <c r="I1144" s="8">
        <f t="shared" si="119"/>
        <v>-7.9684784803564085E-3</v>
      </c>
      <c r="J1144" s="9">
        <f t="shared" si="122"/>
        <v>1.7794930655647731E-2</v>
      </c>
      <c r="K1144" s="10">
        <f t="shared" si="124"/>
        <v>3.3237745723446613E-4</v>
      </c>
      <c r="L1144" s="7"/>
    </row>
    <row r="1145" spans="1:12" x14ac:dyDescent="0.25">
      <c r="A1145" s="1">
        <v>43664</v>
      </c>
      <c r="B1145" s="3">
        <v>253.54</v>
      </c>
      <c r="C1145" s="6">
        <v>3287.7921000000001</v>
      </c>
      <c r="D1145" s="8">
        <f t="shared" si="120"/>
        <v>-5.1793141332496795E-3</v>
      </c>
      <c r="E1145" s="8">
        <f t="shared" si="121"/>
        <v>3.6847143927354331E-3</v>
      </c>
      <c r="F1145" s="8">
        <f t="shared" si="123"/>
        <v>1.7794930655647731E-2</v>
      </c>
      <c r="G1145" s="8">
        <f t="shared" si="125"/>
        <v>-4.3629138881396724E-4</v>
      </c>
      <c r="H1145" s="8">
        <f t="shared" si="125"/>
        <v>3.3834865328679159E-2</v>
      </c>
      <c r="I1145" s="8">
        <f t="shared" si="119"/>
        <v>4.9725744951326593E-3</v>
      </c>
      <c r="J1145" s="9">
        <f t="shared" si="122"/>
        <v>-1.0151888628382339E-2</v>
      </c>
      <c r="K1145" s="10">
        <f t="shared" si="124"/>
        <v>7.8102470809423489E-4</v>
      </c>
      <c r="L1145" s="7"/>
    </row>
    <row r="1146" spans="1:12" x14ac:dyDescent="0.25">
      <c r="A1146" s="1">
        <v>43665</v>
      </c>
      <c r="B1146" s="3">
        <v>258.18</v>
      </c>
      <c r="C1146" s="6">
        <v>3267.6201999999998</v>
      </c>
      <c r="D1146" s="8">
        <f t="shared" si="120"/>
        <v>1.8300859824879723E-2</v>
      </c>
      <c r="E1146" s="8">
        <f t="shared" si="121"/>
        <v>-6.1353940232413695E-3</v>
      </c>
      <c r="F1146" s="8">
        <f t="shared" si="123"/>
        <v>-1.0151888628382339E-2</v>
      </c>
      <c r="G1146" s="8">
        <f t="shared" si="125"/>
        <v>1.7794930655647731E-2</v>
      </c>
      <c r="H1146" s="8">
        <f t="shared" si="125"/>
        <v>-4.3629138881396724E-4</v>
      </c>
      <c r="I1146" s="8">
        <f t="shared" si="119"/>
        <v>-7.4851467806393472E-3</v>
      </c>
      <c r="J1146" s="9">
        <f t="shared" si="122"/>
        <v>2.5786006605519069E-2</v>
      </c>
      <c r="K1146" s="10">
        <f t="shared" si="124"/>
        <v>1.2915323138428737E-3</v>
      </c>
      <c r="L1146" s="7"/>
    </row>
    <row r="1147" spans="1:12" x14ac:dyDescent="0.25">
      <c r="A1147" s="1">
        <v>43668</v>
      </c>
      <c r="B1147" s="3">
        <v>255.68</v>
      </c>
      <c r="C1147" s="6">
        <v>3276.9413</v>
      </c>
      <c r="D1147" s="8">
        <f t="shared" si="120"/>
        <v>-9.6831667828646273E-3</v>
      </c>
      <c r="E1147" s="8">
        <f t="shared" si="121"/>
        <v>2.8525653011939323E-3</v>
      </c>
      <c r="F1147" s="8">
        <f t="shared" si="123"/>
        <v>2.5786006605519069E-2</v>
      </c>
      <c r="G1147" s="8">
        <f t="shared" si="125"/>
        <v>-1.0151888628382339E-2</v>
      </c>
      <c r="H1147" s="8">
        <f t="shared" si="125"/>
        <v>1.7794930655647731E-2</v>
      </c>
      <c r="I1147" s="8">
        <f t="shared" si="119"/>
        <v>3.9169159419699612E-3</v>
      </c>
      <c r="J1147" s="9">
        <f t="shared" si="122"/>
        <v>-1.3600082724834588E-2</v>
      </c>
      <c r="K1147" s="10">
        <f t="shared" si="124"/>
        <v>1.5512640327385984E-3</v>
      </c>
      <c r="L1147" s="7"/>
    </row>
    <row r="1148" spans="1:12" x14ac:dyDescent="0.25">
      <c r="A1148" s="1">
        <v>43669</v>
      </c>
      <c r="B1148" s="3">
        <v>260.17</v>
      </c>
      <c r="C1148" s="6">
        <v>3299.4371000000001</v>
      </c>
      <c r="D1148" s="8">
        <f t="shared" si="120"/>
        <v>1.7561013767209088E-2</v>
      </c>
      <c r="E1148" s="8">
        <f t="shared" si="121"/>
        <v>6.8648773171493538E-3</v>
      </c>
      <c r="F1148" s="8">
        <f t="shared" si="123"/>
        <v>-1.3600082724834588E-2</v>
      </c>
      <c r="G1148" s="8">
        <f t="shared" si="125"/>
        <v>2.5786006605519069E-2</v>
      </c>
      <c r="H1148" s="8">
        <f t="shared" si="125"/>
        <v>-1.0151888628382339E-2</v>
      </c>
      <c r="I1148" s="8">
        <f t="shared" si="119"/>
        <v>9.0069070753551837E-3</v>
      </c>
      <c r="J1148" s="9">
        <f t="shared" si="122"/>
        <v>8.5541066918539046E-3</v>
      </c>
      <c r="K1148" s="10">
        <f t="shared" si="124"/>
        <v>4.9080810871051251E-4</v>
      </c>
      <c r="L1148" s="7"/>
    </row>
    <row r="1149" spans="1:12" x14ac:dyDescent="0.25">
      <c r="A1149" s="1">
        <v>43670</v>
      </c>
      <c r="B1149" s="3">
        <v>264.88</v>
      </c>
      <c r="C1149" s="6">
        <v>3315.0436</v>
      </c>
      <c r="D1149" s="8">
        <f t="shared" si="120"/>
        <v>1.8103547680362819E-2</v>
      </c>
      <c r="E1149" s="8">
        <f t="shared" si="121"/>
        <v>4.7300492559776419E-3</v>
      </c>
      <c r="F1149" s="8">
        <f t="shared" si="123"/>
        <v>8.5541066918539046E-3</v>
      </c>
      <c r="G1149" s="8">
        <f t="shared" si="125"/>
        <v>-1.3600082724834588E-2</v>
      </c>
      <c r="H1149" s="8">
        <f t="shared" si="125"/>
        <v>2.5786006605519069E-2</v>
      </c>
      <c r="I1149" s="8">
        <f t="shared" si="119"/>
        <v>6.2986790363953379E-3</v>
      </c>
      <c r="J1149" s="9">
        <f t="shared" si="122"/>
        <v>1.1804868643967481E-2</v>
      </c>
      <c r="K1149" s="10">
        <f t="shared" si="124"/>
        <v>1.0567453269309272E-5</v>
      </c>
      <c r="L1149" s="7"/>
    </row>
    <row r="1150" spans="1:12" x14ac:dyDescent="0.25">
      <c r="A1150" s="1">
        <v>43671</v>
      </c>
      <c r="B1150" s="3">
        <v>228.82</v>
      </c>
      <c r="C1150" s="6">
        <v>3297.6116000000002</v>
      </c>
      <c r="D1150" s="8">
        <f t="shared" si="120"/>
        <v>-0.13613711869525824</v>
      </c>
      <c r="E1150" s="8">
        <f t="shared" si="121"/>
        <v>-5.2584527093398892E-3</v>
      </c>
      <c r="F1150" s="8">
        <f t="shared" si="123"/>
        <v>1.1804868643967481E-2</v>
      </c>
      <c r="G1150" s="8">
        <f t="shared" si="125"/>
        <v>8.5541066918539046E-3</v>
      </c>
      <c r="H1150" s="8">
        <f t="shared" si="125"/>
        <v>-1.3600082724834588E-2</v>
      </c>
      <c r="I1150" s="8">
        <f t="shared" si="119"/>
        <v>-6.3726651255468199E-3</v>
      </c>
      <c r="J1150" s="9">
        <f t="shared" si="122"/>
        <v>-0.12976445356971142</v>
      </c>
      <c r="K1150" s="10">
        <f t="shared" si="124"/>
        <v>2.0041872992040438E-2</v>
      </c>
      <c r="L1150" s="7"/>
    </row>
    <row r="1151" spans="1:12" x14ac:dyDescent="0.25">
      <c r="A1151" s="1">
        <v>43672</v>
      </c>
      <c r="B1151" s="3">
        <v>228.04</v>
      </c>
      <c r="C1151" s="6">
        <v>3322.0171999999998</v>
      </c>
      <c r="D1151" s="8">
        <f t="shared" si="120"/>
        <v>-3.4087929376802606E-3</v>
      </c>
      <c r="E1151" s="8">
        <f t="shared" si="121"/>
        <v>7.4009928883072007E-3</v>
      </c>
      <c r="F1151" s="8">
        <f t="shared" si="123"/>
        <v>-0.12976445356971142</v>
      </c>
      <c r="G1151" s="8">
        <f t="shared" si="125"/>
        <v>1.1804868643967481E-2</v>
      </c>
      <c r="H1151" s="8">
        <f t="shared" si="125"/>
        <v>8.5541066918539046E-3</v>
      </c>
      <c r="I1151" s="8">
        <f t="shared" si="119"/>
        <v>9.6870195623232243E-3</v>
      </c>
      <c r="J1151" s="9">
        <f t="shared" si="122"/>
        <v>-1.3095812500003485E-2</v>
      </c>
      <c r="K1151" s="10">
        <f t="shared" si="124"/>
        <v>1.3611571809052342E-2</v>
      </c>
      <c r="L1151" s="7"/>
    </row>
    <row r="1152" spans="1:12" x14ac:dyDescent="0.25">
      <c r="A1152" s="1">
        <v>43675</v>
      </c>
      <c r="B1152" s="3">
        <v>235.77</v>
      </c>
      <c r="C1152" s="6">
        <v>3316.6623</v>
      </c>
      <c r="D1152" s="8">
        <f t="shared" si="120"/>
        <v>3.3897561831257805E-2</v>
      </c>
      <c r="E1152" s="8">
        <f t="shared" si="121"/>
        <v>-1.6119422861506916E-3</v>
      </c>
      <c r="F1152" s="8">
        <f t="shared" si="123"/>
        <v>-1.3095812500003485E-2</v>
      </c>
      <c r="G1152" s="8">
        <f t="shared" si="125"/>
        <v>-0.12976445356971142</v>
      </c>
      <c r="H1152" s="8">
        <f t="shared" si="125"/>
        <v>1.1804868643967481E-2</v>
      </c>
      <c r="I1152" s="8">
        <f t="shared" si="119"/>
        <v>-1.7467273500146527E-3</v>
      </c>
      <c r="J1152" s="9">
        <f t="shared" si="122"/>
        <v>3.5644289181272458E-2</v>
      </c>
      <c r="K1152" s="10">
        <f t="shared" si="124"/>
        <v>2.3755975119011184E-3</v>
      </c>
      <c r="L1152" s="7"/>
    </row>
    <row r="1153" spans="1:12" x14ac:dyDescent="0.25">
      <c r="A1153" s="1">
        <v>43676</v>
      </c>
      <c r="B1153" s="3">
        <v>242.26</v>
      </c>
      <c r="C1153" s="6">
        <v>3308.4358999999999</v>
      </c>
      <c r="D1153" s="8">
        <f t="shared" si="120"/>
        <v>2.7526826992407827E-2</v>
      </c>
      <c r="E1153" s="8">
        <f t="shared" si="121"/>
        <v>-2.4803248735935091E-3</v>
      </c>
      <c r="F1153" s="8">
        <f t="shared" si="123"/>
        <v>3.5644289181272458E-2</v>
      </c>
      <c r="G1153" s="8">
        <f t="shared" si="125"/>
        <v>-1.3095812500003485E-2</v>
      </c>
      <c r="H1153" s="8">
        <f t="shared" si="125"/>
        <v>-0.12976445356971142</v>
      </c>
      <c r="I1153" s="8">
        <f t="shared" si="119"/>
        <v>-2.848351464214441E-3</v>
      </c>
      <c r="J1153" s="9">
        <f t="shared" si="122"/>
        <v>3.0375178456622267E-2</v>
      </c>
      <c r="K1153" s="10">
        <f t="shared" si="124"/>
        <v>2.7763527828623662E-5</v>
      </c>
      <c r="L1153" s="7"/>
    </row>
    <row r="1154" spans="1:12" x14ac:dyDescent="0.25">
      <c r="A1154" s="1">
        <v>43677</v>
      </c>
      <c r="B1154" s="3">
        <v>241.61</v>
      </c>
      <c r="C1154" s="6">
        <v>3272.5151000000001</v>
      </c>
      <c r="D1154" s="8">
        <f t="shared" si="120"/>
        <v>-2.6830677784197565E-3</v>
      </c>
      <c r="E1154" s="8">
        <f t="shared" si="121"/>
        <v>-1.0857335939318036E-2</v>
      </c>
      <c r="F1154" s="8">
        <f t="shared" si="123"/>
        <v>3.0375178456622267E-2</v>
      </c>
      <c r="G1154" s="8">
        <f t="shared" si="125"/>
        <v>3.5644289181272458E-2</v>
      </c>
      <c r="H1154" s="8">
        <f t="shared" si="125"/>
        <v>-1.3095812500003485E-2</v>
      </c>
      <c r="I1154" s="8">
        <f t="shared" si="119"/>
        <v>-1.3475369472596935E-2</v>
      </c>
      <c r="J1154" s="9">
        <f t="shared" si="122"/>
        <v>1.0792301694177178E-2</v>
      </c>
      <c r="K1154" s="10">
        <f t="shared" si="124"/>
        <v>3.8348906229311185E-4</v>
      </c>
      <c r="L1154" s="7"/>
    </row>
    <row r="1155" spans="1:12" x14ac:dyDescent="0.25">
      <c r="A1155" s="1">
        <v>43678</v>
      </c>
      <c r="B1155" s="3">
        <v>233.85</v>
      </c>
      <c r="C1155" s="6">
        <v>3243.3917000000001</v>
      </c>
      <c r="D1155" s="8">
        <f t="shared" si="120"/>
        <v>-3.2117875915732008E-2</v>
      </c>
      <c r="E1155" s="8">
        <f t="shared" si="121"/>
        <v>-8.8993936192991452E-3</v>
      </c>
      <c r="F1155" s="8">
        <f t="shared" si="123"/>
        <v>1.0792301694177178E-2</v>
      </c>
      <c r="G1155" s="8">
        <f t="shared" si="125"/>
        <v>3.0375178456622267E-2</v>
      </c>
      <c r="H1155" s="8">
        <f t="shared" si="125"/>
        <v>3.5644289181272458E-2</v>
      </c>
      <c r="I1155" s="8">
        <f t="shared" ref="I1155:I1218" si="126">E$1263+D$1263*E1155</f>
        <v>-1.0991537455309829E-2</v>
      </c>
      <c r="J1155" s="9">
        <f t="shared" si="122"/>
        <v>-2.1126338460422181E-2</v>
      </c>
      <c r="K1155" s="10">
        <f t="shared" si="124"/>
        <v>1.0187995893188027E-3</v>
      </c>
      <c r="L1155" s="7"/>
    </row>
    <row r="1156" spans="1:12" x14ac:dyDescent="0.25">
      <c r="A1156" s="1">
        <v>43679</v>
      </c>
      <c r="B1156" s="3">
        <v>234.34</v>
      </c>
      <c r="C1156" s="6">
        <v>3220.0657000000001</v>
      </c>
      <c r="D1156" s="8">
        <f t="shared" ref="D1156:D1219" si="127">B1156/B1155-1</f>
        <v>2.0953602736797361E-3</v>
      </c>
      <c r="E1156" s="8">
        <f t="shared" ref="E1156:E1219" si="128">C1156/C1155-1</f>
        <v>-7.19185413220369E-3</v>
      </c>
      <c r="F1156" s="8">
        <f t="shared" si="123"/>
        <v>-2.1126338460422181E-2</v>
      </c>
      <c r="G1156" s="8">
        <f t="shared" si="125"/>
        <v>1.0792301694177178E-2</v>
      </c>
      <c r="H1156" s="8">
        <f t="shared" si="125"/>
        <v>3.0375178456622267E-2</v>
      </c>
      <c r="I1156" s="8">
        <f t="shared" si="126"/>
        <v>-8.8253647312896595E-3</v>
      </c>
      <c r="J1156" s="9">
        <f t="shared" ref="J1156:J1219" si="129">D1156-I1156</f>
        <v>1.0920725004969396E-2</v>
      </c>
      <c r="K1156" s="10">
        <f t="shared" si="124"/>
        <v>1.0270142767548353E-3</v>
      </c>
      <c r="L1156" s="7"/>
    </row>
    <row r="1157" spans="1:12" x14ac:dyDescent="0.25">
      <c r="A1157" s="1">
        <v>43682</v>
      </c>
      <c r="B1157" s="3">
        <v>228.32</v>
      </c>
      <c r="C1157" s="6">
        <v>3124.3323999999998</v>
      </c>
      <c r="D1157" s="8">
        <f t="shared" si="127"/>
        <v>-2.5689169582657767E-2</v>
      </c>
      <c r="E1157" s="8">
        <f t="shared" si="128"/>
        <v>-2.9730231901790138E-2</v>
      </c>
      <c r="F1157" s="8">
        <f t="shared" ref="F1157:F1220" si="130">J1156</f>
        <v>1.0920725004969396E-2</v>
      </c>
      <c r="G1157" s="8">
        <f t="shared" si="125"/>
        <v>-2.1126338460422181E-2</v>
      </c>
      <c r="H1157" s="8">
        <f t="shared" si="125"/>
        <v>1.0792301694177178E-2</v>
      </c>
      <c r="I1157" s="8">
        <f t="shared" si="126"/>
        <v>-3.7417394102854919E-2</v>
      </c>
      <c r="J1157" s="9">
        <f t="shared" si="129"/>
        <v>1.1728224520197152E-2</v>
      </c>
      <c r="K1157" s="10">
        <f t="shared" ref="K1157:K1220" si="131">(J1157-J1156)^2</f>
        <v>6.5205546709306097E-7</v>
      </c>
      <c r="L1157" s="7"/>
    </row>
    <row r="1158" spans="1:12" x14ac:dyDescent="0.25">
      <c r="A1158" s="1">
        <v>43683</v>
      </c>
      <c r="B1158" s="3">
        <v>230.75</v>
      </c>
      <c r="C1158" s="6">
        <v>3165.2406999999998</v>
      </c>
      <c r="D1158" s="8">
        <f t="shared" si="127"/>
        <v>1.0642957252978258E-2</v>
      </c>
      <c r="E1158" s="8">
        <f t="shared" si="128"/>
        <v>1.3093453180589965E-2</v>
      </c>
      <c r="F1158" s="8">
        <f t="shared" si="130"/>
        <v>1.1728224520197152E-2</v>
      </c>
      <c r="G1158" s="8">
        <f t="shared" ref="G1158:H1221" si="132">F1157</f>
        <v>1.0920725004969396E-2</v>
      </c>
      <c r="H1158" s="8">
        <f t="shared" si="132"/>
        <v>-2.1126338460422181E-2</v>
      </c>
      <c r="I1158" s="8">
        <f t="shared" si="126"/>
        <v>1.6908435120147735E-2</v>
      </c>
      <c r="J1158" s="9">
        <f t="shared" si="129"/>
        <v>-6.265477867169477E-3</v>
      </c>
      <c r="K1158" s="10">
        <f t="shared" si="131"/>
        <v>3.237733256051235E-4</v>
      </c>
      <c r="L1158" s="7"/>
    </row>
    <row r="1159" spans="1:12" x14ac:dyDescent="0.25">
      <c r="A1159" s="1">
        <v>43684</v>
      </c>
      <c r="B1159" s="3">
        <v>233.42</v>
      </c>
      <c r="C1159" s="6">
        <v>3167.7556</v>
      </c>
      <c r="D1159" s="8">
        <f t="shared" si="127"/>
        <v>1.1570964247020532E-2</v>
      </c>
      <c r="E1159" s="8">
        <f t="shared" si="128"/>
        <v>7.9453673144036507E-4</v>
      </c>
      <c r="F1159" s="8">
        <f t="shared" si="130"/>
        <v>-6.265477867169477E-3</v>
      </c>
      <c r="G1159" s="8">
        <f t="shared" si="132"/>
        <v>1.1728224520197152E-2</v>
      </c>
      <c r="H1159" s="8">
        <f t="shared" si="132"/>
        <v>1.0920725004969396E-2</v>
      </c>
      <c r="I1159" s="8">
        <f t="shared" si="126"/>
        <v>1.3061152039808167E-3</v>
      </c>
      <c r="J1159" s="9">
        <f t="shared" si="129"/>
        <v>1.0264849043039715E-2</v>
      </c>
      <c r="K1159" s="10">
        <f t="shared" si="131"/>
        <v>2.7325170775838615E-4</v>
      </c>
      <c r="L1159" s="7"/>
    </row>
    <row r="1160" spans="1:12" x14ac:dyDescent="0.25">
      <c r="A1160" s="1">
        <v>43685</v>
      </c>
      <c r="B1160" s="3">
        <v>238.3</v>
      </c>
      <c r="C1160" s="6">
        <v>3228.0023000000001</v>
      </c>
      <c r="D1160" s="8">
        <f t="shared" si="127"/>
        <v>2.0906520435266973E-2</v>
      </c>
      <c r="E1160" s="8">
        <f t="shared" si="128"/>
        <v>1.9018733642204078E-2</v>
      </c>
      <c r="F1160" s="8">
        <f t="shared" si="130"/>
        <v>1.0264849043039715E-2</v>
      </c>
      <c r="G1160" s="8">
        <f t="shared" si="132"/>
        <v>-6.265477867169477E-3</v>
      </c>
      <c r="H1160" s="8">
        <f t="shared" si="132"/>
        <v>1.1728224520197152E-2</v>
      </c>
      <c r="I1160" s="8">
        <f t="shared" si="126"/>
        <v>2.442520472642544E-2</v>
      </c>
      <c r="J1160" s="9">
        <f t="shared" si="129"/>
        <v>-3.5186842911584665E-3</v>
      </c>
      <c r="K1160" s="10">
        <f t="shared" si="131"/>
        <v>1.8998579117495245E-4</v>
      </c>
      <c r="L1160" s="7"/>
    </row>
    <row r="1161" spans="1:12" x14ac:dyDescent="0.25">
      <c r="A1161" s="1">
        <v>43686</v>
      </c>
      <c r="B1161" s="3">
        <v>235.01</v>
      </c>
      <c r="C1161" s="6">
        <v>3207.1578</v>
      </c>
      <c r="D1161" s="8">
        <f t="shared" si="127"/>
        <v>-1.3806126731011448E-2</v>
      </c>
      <c r="E1161" s="8">
        <f t="shared" si="128"/>
        <v>-6.4573993643065597E-3</v>
      </c>
      <c r="F1161" s="8">
        <f t="shared" si="130"/>
        <v>-3.5186842911584665E-3</v>
      </c>
      <c r="G1161" s="8">
        <f t="shared" si="132"/>
        <v>1.0264849043039715E-2</v>
      </c>
      <c r="H1161" s="8">
        <f t="shared" si="132"/>
        <v>-6.265477867169477E-3</v>
      </c>
      <c r="I1161" s="8">
        <f t="shared" si="126"/>
        <v>-7.8936405180174002E-3</v>
      </c>
      <c r="J1161" s="9">
        <f t="shared" si="129"/>
        <v>-5.9124862129940475E-3</v>
      </c>
      <c r="K1161" s="10">
        <f t="shared" si="131"/>
        <v>5.7302876409837213E-6</v>
      </c>
      <c r="L1161" s="7"/>
    </row>
    <row r="1162" spans="1:12" x14ac:dyDescent="0.25">
      <c r="A1162" s="1">
        <v>43689</v>
      </c>
      <c r="B1162" s="3">
        <v>229.01</v>
      </c>
      <c r="C1162" s="6">
        <v>3169.3598999999999</v>
      </c>
      <c r="D1162" s="8">
        <f t="shared" si="127"/>
        <v>-2.5530828475384015E-2</v>
      </c>
      <c r="E1162" s="8">
        <f t="shared" si="128"/>
        <v>-1.178548183690864E-2</v>
      </c>
      <c r="F1162" s="8">
        <f t="shared" si="130"/>
        <v>-5.9124862129940475E-3</v>
      </c>
      <c r="G1162" s="8">
        <f t="shared" si="132"/>
        <v>-3.5186842911584665E-3</v>
      </c>
      <c r="H1162" s="8">
        <f t="shared" si="132"/>
        <v>1.0264849043039715E-2</v>
      </c>
      <c r="I1162" s="8">
        <f t="shared" si="126"/>
        <v>-1.4652808906628361E-2</v>
      </c>
      <c r="J1162" s="9">
        <f t="shared" si="129"/>
        <v>-1.0878019568755655E-2</v>
      </c>
      <c r="K1162" s="10">
        <f t="shared" si="131"/>
        <v>2.4656521507181127E-5</v>
      </c>
      <c r="L1162" s="7"/>
    </row>
    <row r="1163" spans="1:12" x14ac:dyDescent="0.25">
      <c r="A1163" s="1">
        <v>43690</v>
      </c>
      <c r="B1163" s="3">
        <v>235</v>
      </c>
      <c r="C1163" s="6">
        <v>3216.2628</v>
      </c>
      <c r="D1163" s="8">
        <f t="shared" si="127"/>
        <v>2.6156063054015188E-2</v>
      </c>
      <c r="E1163" s="8">
        <f t="shared" si="128"/>
        <v>1.479885575633122E-2</v>
      </c>
      <c r="F1163" s="8">
        <f t="shared" si="130"/>
        <v>-1.0878019568755655E-2</v>
      </c>
      <c r="G1163" s="8">
        <f t="shared" si="132"/>
        <v>-5.9124862129940475E-3</v>
      </c>
      <c r="H1163" s="8">
        <f t="shared" si="132"/>
        <v>-3.5186842911584665E-3</v>
      </c>
      <c r="I1163" s="8">
        <f t="shared" si="126"/>
        <v>1.907189697327789E-2</v>
      </c>
      <c r="J1163" s="9">
        <f t="shared" si="129"/>
        <v>7.0841660807372982E-3</v>
      </c>
      <c r="K1163" s="10">
        <f t="shared" si="131"/>
        <v>3.2264011330685052E-4</v>
      </c>
      <c r="L1163" s="7"/>
    </row>
    <row r="1164" spans="1:12" x14ac:dyDescent="0.25">
      <c r="A1164" s="1">
        <v>43691</v>
      </c>
      <c r="B1164" s="3">
        <v>219.62</v>
      </c>
      <c r="C1164" s="6">
        <v>3122.9765000000002</v>
      </c>
      <c r="D1164" s="8">
        <f t="shared" si="127"/>
        <v>-6.5446808510638332E-2</v>
      </c>
      <c r="E1164" s="8">
        <f t="shared" si="128"/>
        <v>-2.9004563930534411E-2</v>
      </c>
      <c r="F1164" s="8">
        <f t="shared" si="130"/>
        <v>7.0841660807372982E-3</v>
      </c>
      <c r="G1164" s="8">
        <f t="shared" si="132"/>
        <v>-1.0878019568755655E-2</v>
      </c>
      <c r="H1164" s="8">
        <f t="shared" si="132"/>
        <v>-5.9124862129940475E-3</v>
      </c>
      <c r="I1164" s="8">
        <f t="shared" si="126"/>
        <v>-3.6496816758723877E-2</v>
      </c>
      <c r="J1164" s="9">
        <f t="shared" si="129"/>
        <v>-2.8949991751914456E-2</v>
      </c>
      <c r="K1164" s="10">
        <f t="shared" si="131"/>
        <v>1.2984605307084574E-3</v>
      </c>
      <c r="L1164" s="7"/>
    </row>
    <row r="1165" spans="1:12" x14ac:dyDescent="0.25">
      <c r="A1165" s="1">
        <v>43692</v>
      </c>
      <c r="B1165" s="3">
        <v>215.64</v>
      </c>
      <c r="C1165" s="6">
        <v>3131.2705000000001</v>
      </c>
      <c r="D1165" s="8">
        <f t="shared" si="127"/>
        <v>-1.8122211091886054E-2</v>
      </c>
      <c r="E1165" s="8">
        <f t="shared" si="128"/>
        <v>2.6557996834108977E-3</v>
      </c>
      <c r="F1165" s="8">
        <f t="shared" si="130"/>
        <v>-2.8949991751914456E-2</v>
      </c>
      <c r="G1165" s="8">
        <f t="shared" si="132"/>
        <v>7.0841660807372982E-3</v>
      </c>
      <c r="H1165" s="8">
        <f t="shared" si="132"/>
        <v>-1.0878019568755655E-2</v>
      </c>
      <c r="I1165" s="8">
        <f t="shared" si="126"/>
        <v>3.6673004469915068E-3</v>
      </c>
      <c r="J1165" s="9">
        <f t="shared" si="129"/>
        <v>-2.1789511538877562E-2</v>
      </c>
      <c r="K1165" s="10">
        <f t="shared" si="131"/>
        <v>5.1272476881292884E-5</v>
      </c>
      <c r="L1165" s="7"/>
    </row>
    <row r="1166" spans="1:12" x14ac:dyDescent="0.25">
      <c r="A1166" s="1">
        <v>43693</v>
      </c>
      <c r="B1166" s="3">
        <v>219.94</v>
      </c>
      <c r="C1166" s="6">
        <v>3176.9603000000002</v>
      </c>
      <c r="D1166" s="8">
        <f t="shared" si="127"/>
        <v>1.9940641810424875E-2</v>
      </c>
      <c r="E1166" s="8">
        <f t="shared" si="128"/>
        <v>1.4591457365309202E-2</v>
      </c>
      <c r="F1166" s="8">
        <f t="shared" si="130"/>
        <v>-2.1789511538877562E-2</v>
      </c>
      <c r="G1166" s="8">
        <f t="shared" si="132"/>
        <v>-2.8949991751914456E-2</v>
      </c>
      <c r="H1166" s="8">
        <f t="shared" si="132"/>
        <v>7.0841660807372982E-3</v>
      </c>
      <c r="I1166" s="8">
        <f t="shared" si="126"/>
        <v>1.880879281607813E-2</v>
      </c>
      <c r="J1166" s="9">
        <f t="shared" si="129"/>
        <v>1.1318489943467451E-3</v>
      </c>
      <c r="K1166" s="10">
        <f t="shared" si="131"/>
        <v>5.2538876869405286E-4</v>
      </c>
      <c r="L1166" s="7"/>
    </row>
    <row r="1167" spans="1:12" x14ac:dyDescent="0.25">
      <c r="A1167" s="1">
        <v>43696</v>
      </c>
      <c r="B1167" s="3">
        <v>226.83</v>
      </c>
      <c r="C1167" s="6">
        <v>3215.6012999999998</v>
      </c>
      <c r="D1167" s="8">
        <f t="shared" si="127"/>
        <v>3.1326725470582906E-2</v>
      </c>
      <c r="E1167" s="8">
        <f t="shared" si="128"/>
        <v>1.2162884125432649E-2</v>
      </c>
      <c r="F1167" s="8">
        <f t="shared" si="130"/>
        <v>1.1318489943467451E-3</v>
      </c>
      <c r="G1167" s="8">
        <f t="shared" si="132"/>
        <v>-2.1789511538877562E-2</v>
      </c>
      <c r="H1167" s="8">
        <f t="shared" si="132"/>
        <v>-2.8949991751914456E-2</v>
      </c>
      <c r="I1167" s="8">
        <f t="shared" si="126"/>
        <v>1.5727921685270835E-2</v>
      </c>
      <c r="J1167" s="9">
        <f t="shared" si="129"/>
        <v>1.559880378531207E-2</v>
      </c>
      <c r="K1167" s="10">
        <f t="shared" si="131"/>
        <v>2.0929278092383458E-4</v>
      </c>
      <c r="L1167" s="7"/>
    </row>
    <row r="1168" spans="1:12" x14ac:dyDescent="0.25">
      <c r="A1168" s="1">
        <v>43697</v>
      </c>
      <c r="B1168" s="3">
        <v>225.86</v>
      </c>
      <c r="C1168" s="6">
        <v>3190.3874999999998</v>
      </c>
      <c r="D1168" s="8">
        <f t="shared" si="127"/>
        <v>-4.2763302914076151E-3</v>
      </c>
      <c r="E1168" s="8">
        <f t="shared" si="128"/>
        <v>-7.8410840299137918E-3</v>
      </c>
      <c r="F1168" s="8">
        <f t="shared" si="130"/>
        <v>1.559880378531207E-2</v>
      </c>
      <c r="G1168" s="8">
        <f t="shared" si="132"/>
        <v>1.1318489943467451E-3</v>
      </c>
      <c r="H1168" s="8">
        <f t="shared" si="132"/>
        <v>-2.1789511538877562E-2</v>
      </c>
      <c r="I1168" s="8">
        <f t="shared" si="126"/>
        <v>-9.6489732666508159E-3</v>
      </c>
      <c r="J1168" s="9">
        <f t="shared" si="129"/>
        <v>5.3726429752432008E-3</v>
      </c>
      <c r="K1168" s="10">
        <f t="shared" si="131"/>
        <v>1.045743649133884E-4</v>
      </c>
      <c r="L1168" s="7"/>
    </row>
    <row r="1169" spans="1:12" x14ac:dyDescent="0.25">
      <c r="A1169" s="1">
        <v>43698</v>
      </c>
      <c r="B1169" s="3">
        <v>220.83</v>
      </c>
      <c r="C1169" s="6">
        <v>3216.8308999999999</v>
      </c>
      <c r="D1169" s="8">
        <f t="shared" si="127"/>
        <v>-2.2270433011600144E-2</v>
      </c>
      <c r="E1169" s="8">
        <f t="shared" si="128"/>
        <v>8.2884602575705735E-3</v>
      </c>
      <c r="F1169" s="8">
        <f t="shared" si="130"/>
        <v>5.3726429752432008E-3</v>
      </c>
      <c r="G1169" s="8">
        <f t="shared" si="132"/>
        <v>1.559880378531207E-2</v>
      </c>
      <c r="H1169" s="8">
        <f t="shared" si="132"/>
        <v>1.1318489943467451E-3</v>
      </c>
      <c r="I1169" s="8">
        <f t="shared" si="126"/>
        <v>1.0812854498079991E-2</v>
      </c>
      <c r="J1169" s="9">
        <f t="shared" si="129"/>
        <v>-3.3083287509680134E-2</v>
      </c>
      <c r="K1169" s="10">
        <f t="shared" si="131"/>
        <v>1.4788585894612561E-3</v>
      </c>
      <c r="L1169" s="7"/>
    </row>
    <row r="1170" spans="1:12" x14ac:dyDescent="0.25">
      <c r="A1170" s="1">
        <v>43699</v>
      </c>
      <c r="B1170" s="3">
        <v>222.15</v>
      </c>
      <c r="C1170" s="6">
        <v>3215.2873</v>
      </c>
      <c r="D1170" s="8">
        <f t="shared" si="127"/>
        <v>5.9774487162069789E-3</v>
      </c>
      <c r="E1170" s="8">
        <f t="shared" si="128"/>
        <v>-4.7985114791082584E-4</v>
      </c>
      <c r="F1170" s="8">
        <f t="shared" si="130"/>
        <v>-3.3083287509680134E-2</v>
      </c>
      <c r="G1170" s="8">
        <f t="shared" si="132"/>
        <v>5.3726429752432008E-3</v>
      </c>
      <c r="H1170" s="8">
        <f t="shared" si="132"/>
        <v>1.559880378531207E-2</v>
      </c>
      <c r="I1170" s="8">
        <f t="shared" si="126"/>
        <v>-3.105644013430849E-4</v>
      </c>
      <c r="J1170" s="9">
        <f t="shared" si="129"/>
        <v>6.2880131175500637E-3</v>
      </c>
      <c r="K1170" s="10">
        <f t="shared" si="131"/>
        <v>1.5500993130797369E-3</v>
      </c>
      <c r="L1170" s="7"/>
    </row>
    <row r="1171" spans="1:12" x14ac:dyDescent="0.25">
      <c r="A1171" s="1">
        <v>43700</v>
      </c>
      <c r="B1171" s="3">
        <v>211.4</v>
      </c>
      <c r="C1171" s="6">
        <v>3131.8869</v>
      </c>
      <c r="D1171" s="8">
        <f t="shared" si="127"/>
        <v>-4.839072698627056E-2</v>
      </c>
      <c r="E1171" s="8">
        <f t="shared" si="128"/>
        <v>-2.5938708494261165E-2</v>
      </c>
      <c r="F1171" s="8">
        <f t="shared" si="130"/>
        <v>6.2880131175500637E-3</v>
      </c>
      <c r="G1171" s="8">
        <f t="shared" si="132"/>
        <v>-3.3083287509680134E-2</v>
      </c>
      <c r="H1171" s="8">
        <f t="shared" si="132"/>
        <v>5.3726429752432008E-3</v>
      </c>
      <c r="I1171" s="8">
        <f t="shared" si="126"/>
        <v>-3.2607493863391734E-2</v>
      </c>
      <c r="J1171" s="9">
        <f t="shared" si="129"/>
        <v>-1.5783233122878826E-2</v>
      </c>
      <c r="K1171" s="10">
        <f t="shared" si="131"/>
        <v>4.8713991060564632E-4</v>
      </c>
      <c r="L1171" s="7"/>
    </row>
    <row r="1172" spans="1:12" x14ac:dyDescent="0.25">
      <c r="A1172" s="1">
        <v>43703</v>
      </c>
      <c r="B1172" s="3">
        <v>215</v>
      </c>
      <c r="C1172" s="6">
        <v>3166.6711</v>
      </c>
      <c r="D1172" s="8">
        <f t="shared" si="127"/>
        <v>1.7029328287606393E-2</v>
      </c>
      <c r="E1172" s="8">
        <f t="shared" si="128"/>
        <v>1.1106467478120052E-2</v>
      </c>
      <c r="F1172" s="8">
        <f t="shared" si="130"/>
        <v>-1.5783233122878826E-2</v>
      </c>
      <c r="G1172" s="8">
        <f t="shared" si="132"/>
        <v>6.2880131175500637E-3</v>
      </c>
      <c r="H1172" s="8">
        <f t="shared" si="132"/>
        <v>-3.3083287509680134E-2</v>
      </c>
      <c r="I1172" s="8">
        <f t="shared" si="126"/>
        <v>1.4387758869767257E-2</v>
      </c>
      <c r="J1172" s="9">
        <f t="shared" si="129"/>
        <v>2.6415694178391364E-3</v>
      </c>
      <c r="K1172" s="10">
        <f t="shared" si="131"/>
        <v>3.39473348664447E-4</v>
      </c>
      <c r="L1172" s="7"/>
    </row>
    <row r="1173" spans="1:12" x14ac:dyDescent="0.25">
      <c r="A1173" s="1">
        <v>43704</v>
      </c>
      <c r="B1173" s="3">
        <v>214.08</v>
      </c>
      <c r="C1173" s="6">
        <v>3156.5504000000001</v>
      </c>
      <c r="D1173" s="8">
        <f t="shared" si="127"/>
        <v>-4.2790697674418565E-3</v>
      </c>
      <c r="E1173" s="8">
        <f t="shared" si="128"/>
        <v>-3.1960060519072853E-3</v>
      </c>
      <c r="F1173" s="8">
        <f t="shared" si="130"/>
        <v>2.6415694178391364E-3</v>
      </c>
      <c r="G1173" s="8">
        <f t="shared" si="132"/>
        <v>-1.5783233122878826E-2</v>
      </c>
      <c r="H1173" s="8">
        <f t="shared" si="132"/>
        <v>6.2880131175500637E-3</v>
      </c>
      <c r="I1173" s="8">
        <f t="shared" si="126"/>
        <v>-3.7562596322387007E-3</v>
      </c>
      <c r="J1173" s="9">
        <f t="shared" si="129"/>
        <v>-5.2281013520315582E-4</v>
      </c>
      <c r="K1173" s="10">
        <f t="shared" si="131"/>
        <v>1.0013297955712138E-5</v>
      </c>
      <c r="L1173" s="7"/>
    </row>
    <row r="1174" spans="1:12" x14ac:dyDescent="0.25">
      <c r="A1174" s="1">
        <v>43705</v>
      </c>
      <c r="B1174" s="3">
        <v>215.59</v>
      </c>
      <c r="C1174" s="6">
        <v>3177.3265000000001</v>
      </c>
      <c r="D1174" s="8">
        <f t="shared" si="127"/>
        <v>7.0534379671149949E-3</v>
      </c>
      <c r="E1174" s="8">
        <f t="shared" si="128"/>
        <v>6.5819002921669867E-3</v>
      </c>
      <c r="F1174" s="8">
        <f t="shared" si="130"/>
        <v>-5.2281013520315582E-4</v>
      </c>
      <c r="G1174" s="8">
        <f t="shared" si="132"/>
        <v>2.6415694178391364E-3</v>
      </c>
      <c r="H1174" s="8">
        <f t="shared" si="132"/>
        <v>-1.5783233122878826E-2</v>
      </c>
      <c r="I1174" s="8">
        <f t="shared" si="126"/>
        <v>8.6479243884693534E-3</v>
      </c>
      <c r="J1174" s="9">
        <f t="shared" si="129"/>
        <v>-1.5944864213543585E-3</v>
      </c>
      <c r="K1174" s="10">
        <f t="shared" si="131"/>
        <v>1.1484900622988345E-6</v>
      </c>
      <c r="L1174" s="7"/>
    </row>
    <row r="1175" spans="1:12" x14ac:dyDescent="0.25">
      <c r="A1175" s="1">
        <v>43706</v>
      </c>
      <c r="B1175" s="3">
        <v>221.71</v>
      </c>
      <c r="C1175" s="6">
        <v>3218.1776</v>
      </c>
      <c r="D1175" s="8">
        <f t="shared" si="127"/>
        <v>2.8387216475717736E-2</v>
      </c>
      <c r="E1175" s="8">
        <f t="shared" si="128"/>
        <v>1.2857067097133301E-2</v>
      </c>
      <c r="F1175" s="8">
        <f t="shared" si="130"/>
        <v>-1.5944864213543585E-3</v>
      </c>
      <c r="G1175" s="8">
        <f t="shared" si="132"/>
        <v>-5.2281013520315582E-4</v>
      </c>
      <c r="H1175" s="8">
        <f t="shared" si="132"/>
        <v>2.6415694178391364E-3</v>
      </c>
      <c r="I1175" s="8">
        <f t="shared" si="126"/>
        <v>1.6608557377822263E-2</v>
      </c>
      <c r="J1175" s="9">
        <f t="shared" si="129"/>
        <v>1.1778659097895473E-2</v>
      </c>
      <c r="K1175" s="10">
        <f t="shared" si="131"/>
        <v>1.7884102107903186E-4</v>
      </c>
      <c r="L1175" s="7"/>
    </row>
    <row r="1176" spans="1:12" x14ac:dyDescent="0.25">
      <c r="A1176" s="1">
        <v>43707</v>
      </c>
      <c r="B1176" s="3">
        <v>225.61</v>
      </c>
      <c r="C1176" s="6">
        <v>3220.6781999999998</v>
      </c>
      <c r="D1176" s="8">
        <f t="shared" si="127"/>
        <v>1.7590546209011793E-2</v>
      </c>
      <c r="E1176" s="8">
        <f t="shared" si="128"/>
        <v>7.7702361734166558E-4</v>
      </c>
      <c r="F1176" s="8">
        <f t="shared" si="130"/>
        <v>1.1778659097895473E-2</v>
      </c>
      <c r="G1176" s="8">
        <f t="shared" si="132"/>
        <v>-1.5944864213543585E-3</v>
      </c>
      <c r="H1176" s="8">
        <f t="shared" si="132"/>
        <v>-5.2281013520315582E-4</v>
      </c>
      <c r="I1176" s="8">
        <f t="shared" si="126"/>
        <v>1.2838981891709358E-3</v>
      </c>
      <c r="J1176" s="9">
        <f t="shared" si="129"/>
        <v>1.6306648019840858E-2</v>
      </c>
      <c r="K1176" s="10">
        <f t="shared" si="131"/>
        <v>2.0502683677260127E-5</v>
      </c>
      <c r="L1176" s="7"/>
    </row>
    <row r="1177" spans="1:12" x14ac:dyDescent="0.25">
      <c r="A1177" s="1">
        <v>43711</v>
      </c>
      <c r="B1177" s="3">
        <v>225.01</v>
      </c>
      <c r="C1177" s="6">
        <v>3198.68</v>
      </c>
      <c r="D1177" s="8">
        <f t="shared" si="127"/>
        <v>-2.6594565843713891E-3</v>
      </c>
      <c r="E1177" s="8">
        <f t="shared" si="128"/>
        <v>-6.8303005249018556E-3</v>
      </c>
      <c r="F1177" s="8">
        <f t="shared" si="130"/>
        <v>1.6306648019840858E-2</v>
      </c>
      <c r="G1177" s="8">
        <f t="shared" si="132"/>
        <v>1.1778659097895473E-2</v>
      </c>
      <c r="H1177" s="8">
        <f t="shared" si="132"/>
        <v>-1.5944864213543585E-3</v>
      </c>
      <c r="I1177" s="8">
        <f t="shared" si="126"/>
        <v>-8.3667003382684787E-3</v>
      </c>
      <c r="J1177" s="9">
        <f t="shared" si="129"/>
        <v>5.7072437538970896E-3</v>
      </c>
      <c r="K1177" s="10">
        <f t="shared" si="131"/>
        <v>1.1234737079290696E-4</v>
      </c>
      <c r="L1177" s="7"/>
    </row>
    <row r="1178" spans="1:12" x14ac:dyDescent="0.25">
      <c r="A1178" s="1">
        <v>43712</v>
      </c>
      <c r="B1178" s="3">
        <v>220.68</v>
      </c>
      <c r="C1178" s="6">
        <v>3233.6313</v>
      </c>
      <c r="D1178" s="8">
        <f t="shared" si="127"/>
        <v>-1.9243589173814413E-2</v>
      </c>
      <c r="E1178" s="8">
        <f t="shared" si="128"/>
        <v>1.0926788550277067E-2</v>
      </c>
      <c r="F1178" s="8">
        <f t="shared" si="130"/>
        <v>5.7072437538970896E-3</v>
      </c>
      <c r="G1178" s="8">
        <f t="shared" si="132"/>
        <v>1.6306648019840858E-2</v>
      </c>
      <c r="H1178" s="8">
        <f t="shared" si="132"/>
        <v>1.1778659097895473E-2</v>
      </c>
      <c r="I1178" s="8">
        <f t="shared" si="126"/>
        <v>1.4159819430875143E-2</v>
      </c>
      <c r="J1178" s="9">
        <f t="shared" si="129"/>
        <v>-3.3403408604689558E-2</v>
      </c>
      <c r="K1178" s="10">
        <f t="shared" si="131"/>
        <v>1.5296431279142194E-3</v>
      </c>
      <c r="L1178" s="7"/>
    </row>
    <row r="1179" spans="1:12" x14ac:dyDescent="0.25">
      <c r="A1179" s="1">
        <v>43713</v>
      </c>
      <c r="B1179" s="3">
        <v>229.58</v>
      </c>
      <c r="C1179" s="6">
        <v>3276.4558999999999</v>
      </c>
      <c r="D1179" s="8">
        <f t="shared" si="127"/>
        <v>4.0329889432662691E-2</v>
      </c>
      <c r="E1179" s="8">
        <f t="shared" si="128"/>
        <v>1.324350119941009E-2</v>
      </c>
      <c r="F1179" s="8">
        <f t="shared" si="130"/>
        <v>-3.3403408604689558E-2</v>
      </c>
      <c r="G1179" s="8">
        <f t="shared" si="132"/>
        <v>5.7072437538970896E-3</v>
      </c>
      <c r="H1179" s="8">
        <f t="shared" si="132"/>
        <v>1.6306648019840858E-2</v>
      </c>
      <c r="I1179" s="8">
        <f t="shared" si="126"/>
        <v>1.7098784993821406E-2</v>
      </c>
      <c r="J1179" s="9">
        <f t="shared" si="129"/>
        <v>2.3231104438841285E-2</v>
      </c>
      <c r="K1179" s="10">
        <f t="shared" si="131"/>
        <v>3.2074680676778653E-3</v>
      </c>
      <c r="L1179" s="7"/>
    </row>
    <row r="1180" spans="1:12" x14ac:dyDescent="0.25">
      <c r="A1180" s="1">
        <v>43714</v>
      </c>
      <c r="B1180" s="3">
        <v>227.45</v>
      </c>
      <c r="C1180" s="6">
        <v>3279.5625</v>
      </c>
      <c r="D1180" s="8">
        <f t="shared" si="127"/>
        <v>-9.2778116560676693E-3</v>
      </c>
      <c r="E1180" s="8">
        <f t="shared" si="128"/>
        <v>9.4815864910624548E-4</v>
      </c>
      <c r="F1180" s="8">
        <f t="shared" si="130"/>
        <v>2.3231104438841285E-2</v>
      </c>
      <c r="G1180" s="8">
        <f t="shared" si="132"/>
        <v>-3.3403408604689558E-2</v>
      </c>
      <c r="H1180" s="8">
        <f t="shared" si="132"/>
        <v>5.7072437538970896E-3</v>
      </c>
      <c r="I1180" s="8">
        <f t="shared" si="126"/>
        <v>1.5009989008876157E-3</v>
      </c>
      <c r="J1180" s="9">
        <f t="shared" si="129"/>
        <v>-1.0778810556955285E-2</v>
      </c>
      <c r="K1180" s="10">
        <f t="shared" si="131"/>
        <v>1.1566743180213086E-3</v>
      </c>
      <c r="L1180" s="7"/>
    </row>
    <row r="1181" spans="1:12" x14ac:dyDescent="0.25">
      <c r="A1181" s="1">
        <v>43717</v>
      </c>
      <c r="B1181" s="3">
        <v>231.79</v>
      </c>
      <c r="C1181" s="6">
        <v>3279.5140000000001</v>
      </c>
      <c r="D1181" s="8">
        <f t="shared" si="127"/>
        <v>1.9081116728951519E-2</v>
      </c>
      <c r="E1181" s="8">
        <f t="shared" si="128"/>
        <v>-1.4788557925027312E-5</v>
      </c>
      <c r="F1181" s="8">
        <f t="shared" si="130"/>
        <v>-1.0778810556955285E-2</v>
      </c>
      <c r="G1181" s="8">
        <f t="shared" si="132"/>
        <v>2.3231104438841285E-2</v>
      </c>
      <c r="H1181" s="8">
        <f t="shared" si="132"/>
        <v>-3.3403408604689558E-2</v>
      </c>
      <c r="I1181" s="8">
        <f t="shared" si="126"/>
        <v>2.7941076760777905E-4</v>
      </c>
      <c r="J1181" s="9">
        <f t="shared" si="129"/>
        <v>1.8801705961343739E-2</v>
      </c>
      <c r="K1181" s="10">
        <f t="shared" si="131"/>
        <v>8.7500695748936135E-4</v>
      </c>
      <c r="L1181" s="7"/>
    </row>
    <row r="1182" spans="1:12" x14ac:dyDescent="0.25">
      <c r="A1182" s="1">
        <v>43718</v>
      </c>
      <c r="B1182" s="3">
        <v>235.54</v>
      </c>
      <c r="C1182" s="6">
        <v>3280.6851999999999</v>
      </c>
      <c r="D1182" s="8">
        <f t="shared" si="127"/>
        <v>1.6178437378661759E-2</v>
      </c>
      <c r="E1182" s="8">
        <f t="shared" si="128"/>
        <v>3.5712608636506715E-4</v>
      </c>
      <c r="F1182" s="8">
        <f t="shared" si="130"/>
        <v>1.8801705961343739E-2</v>
      </c>
      <c r="G1182" s="8">
        <f t="shared" si="132"/>
        <v>-1.0778810556955285E-2</v>
      </c>
      <c r="H1182" s="8">
        <f t="shared" si="132"/>
        <v>2.3231104438841285E-2</v>
      </c>
      <c r="I1182" s="8">
        <f t="shared" si="126"/>
        <v>7.5121910013147084E-4</v>
      </c>
      <c r="J1182" s="9">
        <f t="shared" si="129"/>
        <v>1.5427218278530289E-2</v>
      </c>
      <c r="K1182" s="10">
        <f t="shared" si="131"/>
        <v>1.1387167121459691E-5</v>
      </c>
      <c r="L1182" s="7"/>
    </row>
    <row r="1183" spans="1:12" x14ac:dyDescent="0.25">
      <c r="A1183" s="1">
        <v>43719</v>
      </c>
      <c r="B1183" s="3">
        <v>247.1</v>
      </c>
      <c r="C1183" s="6">
        <v>3304.5704000000001</v>
      </c>
      <c r="D1183" s="8">
        <f t="shared" si="127"/>
        <v>4.9078712745181274E-2</v>
      </c>
      <c r="E1183" s="8">
        <f t="shared" si="128"/>
        <v>7.2805522456103056E-3</v>
      </c>
      <c r="F1183" s="8">
        <f t="shared" si="130"/>
        <v>1.5427218278530289E-2</v>
      </c>
      <c r="G1183" s="8">
        <f t="shared" si="132"/>
        <v>1.8801705961343739E-2</v>
      </c>
      <c r="H1183" s="8">
        <f t="shared" si="132"/>
        <v>-1.0778810556955285E-2</v>
      </c>
      <c r="I1183" s="8">
        <f t="shared" si="126"/>
        <v>9.5342294001951097E-3</v>
      </c>
      <c r="J1183" s="9">
        <f t="shared" si="129"/>
        <v>3.9544483344986163E-2</v>
      </c>
      <c r="K1183" s="10">
        <f t="shared" si="131"/>
        <v>5.8164247428569291E-4</v>
      </c>
      <c r="L1183" s="7"/>
    </row>
    <row r="1184" spans="1:12" x14ac:dyDescent="0.25">
      <c r="A1184" s="1">
        <v>43720</v>
      </c>
      <c r="B1184" s="3">
        <v>245.87</v>
      </c>
      <c r="C1184" s="6">
        <v>3314.5911000000001</v>
      </c>
      <c r="D1184" s="8">
        <f t="shared" si="127"/>
        <v>-4.9777418049372635E-3</v>
      </c>
      <c r="E1184" s="8">
        <f t="shared" si="128"/>
        <v>3.0323760086938822E-3</v>
      </c>
      <c r="F1184" s="8">
        <f t="shared" si="130"/>
        <v>3.9544483344986163E-2</v>
      </c>
      <c r="G1184" s="8">
        <f t="shared" si="132"/>
        <v>1.5427218278530289E-2</v>
      </c>
      <c r="H1184" s="8">
        <f t="shared" si="132"/>
        <v>1.8801705961343739E-2</v>
      </c>
      <c r="I1184" s="8">
        <f t="shared" si="126"/>
        <v>4.1450225556188824E-3</v>
      </c>
      <c r="J1184" s="9">
        <f t="shared" si="129"/>
        <v>-9.1227643605561459E-3</v>
      </c>
      <c r="K1184" s="10">
        <f t="shared" si="131"/>
        <v>2.3685009992326133E-3</v>
      </c>
      <c r="L1184" s="7"/>
    </row>
    <row r="1185" spans="1:12" x14ac:dyDescent="0.25">
      <c r="A1185" s="1">
        <v>43721</v>
      </c>
      <c r="B1185" s="3">
        <v>245.2</v>
      </c>
      <c r="C1185" s="6">
        <v>3313.1089999999999</v>
      </c>
      <c r="D1185" s="8">
        <f t="shared" si="127"/>
        <v>-2.7250172855575183E-3</v>
      </c>
      <c r="E1185" s="8">
        <f t="shared" si="128"/>
        <v>-4.4714414396396229E-4</v>
      </c>
      <c r="F1185" s="8">
        <f t="shared" si="130"/>
        <v>-9.1227643605561459E-3</v>
      </c>
      <c r="G1185" s="8">
        <f t="shared" si="132"/>
        <v>3.9544483344986163E-2</v>
      </c>
      <c r="H1185" s="8">
        <f t="shared" si="132"/>
        <v>1.5427218278530289E-2</v>
      </c>
      <c r="I1185" s="8">
        <f t="shared" si="126"/>
        <v>-2.6907252348635038E-4</v>
      </c>
      <c r="J1185" s="9">
        <f t="shared" si="129"/>
        <v>-2.4559447620711682E-3</v>
      </c>
      <c r="K1185" s="10">
        <f t="shared" si="131"/>
        <v>4.4446483558743402E-5</v>
      </c>
      <c r="L1185" s="7"/>
    </row>
    <row r="1186" spans="1:12" x14ac:dyDescent="0.25">
      <c r="A1186" s="1">
        <v>43724</v>
      </c>
      <c r="B1186" s="3">
        <v>242.81</v>
      </c>
      <c r="C1186" s="6">
        <v>3302.8211999999999</v>
      </c>
      <c r="D1186" s="8">
        <f t="shared" si="127"/>
        <v>-9.7471451876018911E-3</v>
      </c>
      <c r="E1186" s="8">
        <f t="shared" si="128"/>
        <v>-3.1051800589718681E-3</v>
      </c>
      <c r="F1186" s="8">
        <f t="shared" si="130"/>
        <v>-2.4559447620711682E-3</v>
      </c>
      <c r="G1186" s="8">
        <f t="shared" si="132"/>
        <v>-9.1227643605561459E-3</v>
      </c>
      <c r="H1186" s="8">
        <f t="shared" si="132"/>
        <v>3.9544483344986163E-2</v>
      </c>
      <c r="I1186" s="8">
        <f t="shared" si="126"/>
        <v>-3.6410384089430596E-3</v>
      </c>
      <c r="J1186" s="9">
        <f t="shared" si="129"/>
        <v>-6.1061067786588319E-3</v>
      </c>
      <c r="K1186" s="10">
        <f t="shared" si="131"/>
        <v>1.3323682747339321E-5</v>
      </c>
      <c r="L1186" s="7"/>
    </row>
    <row r="1187" spans="1:12" x14ac:dyDescent="0.25">
      <c r="A1187" s="1">
        <v>43725</v>
      </c>
      <c r="B1187" s="3">
        <v>244.79</v>
      </c>
      <c r="C1187" s="6">
        <v>3311.3633</v>
      </c>
      <c r="D1187" s="8">
        <f t="shared" si="127"/>
        <v>8.1545241135043689E-3</v>
      </c>
      <c r="E1187" s="8">
        <f t="shared" si="128"/>
        <v>2.5863040966311868E-3</v>
      </c>
      <c r="F1187" s="8">
        <f t="shared" si="130"/>
        <v>-6.1061067786588319E-3</v>
      </c>
      <c r="G1187" s="8">
        <f t="shared" si="132"/>
        <v>-2.4559447620711682E-3</v>
      </c>
      <c r="H1187" s="8">
        <f t="shared" si="132"/>
        <v>-9.1227643605561459E-3</v>
      </c>
      <c r="I1187" s="8">
        <f t="shared" si="126"/>
        <v>3.5791388286748166E-3</v>
      </c>
      <c r="J1187" s="9">
        <f t="shared" si="129"/>
        <v>4.5753852848295518E-3</v>
      </c>
      <c r="K1187" s="10">
        <f t="shared" si="131"/>
        <v>1.1409427270236532E-4</v>
      </c>
      <c r="L1187" s="7"/>
    </row>
    <row r="1188" spans="1:12" x14ac:dyDescent="0.25">
      <c r="A1188" s="1">
        <v>43726</v>
      </c>
      <c r="B1188" s="3">
        <v>243.49</v>
      </c>
      <c r="C1188" s="6">
        <v>3312.5133999999998</v>
      </c>
      <c r="D1188" s="8">
        <f t="shared" si="127"/>
        <v>-5.3106744556558061E-3</v>
      </c>
      <c r="E1188" s="8">
        <f t="shared" si="128"/>
        <v>3.4731918421626595E-4</v>
      </c>
      <c r="F1188" s="8">
        <f t="shared" si="130"/>
        <v>4.5753852848295518E-3</v>
      </c>
      <c r="G1188" s="8">
        <f t="shared" si="132"/>
        <v>-6.1061067786588319E-3</v>
      </c>
      <c r="H1188" s="8">
        <f t="shared" si="132"/>
        <v>-2.4559447620711682E-3</v>
      </c>
      <c r="I1188" s="8">
        <f t="shared" si="126"/>
        <v>7.3877813223443948E-4</v>
      </c>
      <c r="J1188" s="9">
        <f t="shared" si="129"/>
        <v>-6.0494525878902455E-3</v>
      </c>
      <c r="K1188" s="10">
        <f t="shared" si="131"/>
        <v>1.1288717982158094E-4</v>
      </c>
      <c r="L1188" s="7"/>
    </row>
    <row r="1189" spans="1:12" x14ac:dyDescent="0.25">
      <c r="A1189" s="1">
        <v>43727</v>
      </c>
      <c r="B1189" s="3">
        <v>246.6</v>
      </c>
      <c r="C1189" s="6">
        <v>3312.7759000000001</v>
      </c>
      <c r="D1189" s="8">
        <f t="shared" si="127"/>
        <v>1.2772598464002582E-2</v>
      </c>
      <c r="E1189" s="8">
        <f t="shared" si="128"/>
        <v>7.9244962450708556E-5</v>
      </c>
      <c r="F1189" s="8">
        <f t="shared" si="130"/>
        <v>-6.0494525878902455E-3</v>
      </c>
      <c r="G1189" s="8">
        <f t="shared" si="132"/>
        <v>4.5753852848295518E-3</v>
      </c>
      <c r="H1189" s="8">
        <f t="shared" si="132"/>
        <v>-6.1061067786588319E-3</v>
      </c>
      <c r="I1189" s="8">
        <f t="shared" si="126"/>
        <v>3.9870103791830516E-4</v>
      </c>
      <c r="J1189" s="9">
        <f t="shared" si="129"/>
        <v>1.2373897426084277E-2</v>
      </c>
      <c r="K1189" s="10">
        <f t="shared" si="131"/>
        <v>3.3941982573741501E-4</v>
      </c>
      <c r="L1189" s="7"/>
    </row>
    <row r="1190" spans="1:12" x14ac:dyDescent="0.25">
      <c r="A1190" s="1">
        <v>43728</v>
      </c>
      <c r="B1190" s="3">
        <v>240.62</v>
      </c>
      <c r="C1190" s="6">
        <v>3296.7172999999998</v>
      </c>
      <c r="D1190" s="8">
        <f t="shared" si="127"/>
        <v>-2.4249797242497984E-2</v>
      </c>
      <c r="E1190" s="8">
        <f t="shared" si="128"/>
        <v>-4.8474754963051536E-3</v>
      </c>
      <c r="F1190" s="8">
        <f t="shared" si="130"/>
        <v>1.2373897426084277E-2</v>
      </c>
      <c r="G1190" s="8">
        <f t="shared" si="132"/>
        <v>-6.0494525878902455E-3</v>
      </c>
      <c r="H1190" s="8">
        <f t="shared" si="132"/>
        <v>4.5753852848295518E-3</v>
      </c>
      <c r="I1190" s="8">
        <f t="shared" si="126"/>
        <v>-5.8513022898422163E-3</v>
      </c>
      <c r="J1190" s="9">
        <f t="shared" si="129"/>
        <v>-1.8398494952655768E-2</v>
      </c>
      <c r="K1190" s="10">
        <f t="shared" si="131"/>
        <v>9.4694013271113848E-4</v>
      </c>
      <c r="L1190" s="7"/>
    </row>
    <row r="1191" spans="1:12" x14ac:dyDescent="0.25">
      <c r="A1191" s="1">
        <v>43731</v>
      </c>
      <c r="B1191" s="3">
        <v>241.23</v>
      </c>
      <c r="C1191" s="6">
        <v>3296.3977</v>
      </c>
      <c r="D1191" s="8">
        <f t="shared" si="127"/>
        <v>2.5351176128334263E-3</v>
      </c>
      <c r="E1191" s="8">
        <f t="shared" si="128"/>
        <v>-9.6944921543551388E-5</v>
      </c>
      <c r="F1191" s="8">
        <f t="shared" si="130"/>
        <v>-1.8398494952655768E-2</v>
      </c>
      <c r="G1191" s="8">
        <f t="shared" si="132"/>
        <v>1.2373897426084277E-2</v>
      </c>
      <c r="H1191" s="8">
        <f t="shared" si="132"/>
        <v>-6.0494525878902455E-3</v>
      </c>
      <c r="I1191" s="8">
        <f t="shared" si="126"/>
        <v>1.7518777579992911E-4</v>
      </c>
      <c r="J1191" s="9">
        <f t="shared" si="129"/>
        <v>2.3599298370334974E-3</v>
      </c>
      <c r="K1191" s="10">
        <f t="shared" si="131"/>
        <v>4.3091219974918587E-4</v>
      </c>
      <c r="L1191" s="7"/>
    </row>
    <row r="1192" spans="1:12" x14ac:dyDescent="0.25">
      <c r="A1192" s="1">
        <v>43732</v>
      </c>
      <c r="B1192" s="3">
        <v>223.21</v>
      </c>
      <c r="C1192" s="6">
        <v>3268.9231</v>
      </c>
      <c r="D1192" s="8">
        <f t="shared" si="127"/>
        <v>-7.4700493305144389E-2</v>
      </c>
      <c r="E1192" s="8">
        <f t="shared" si="128"/>
        <v>-8.3347346104506448E-3</v>
      </c>
      <c r="F1192" s="8">
        <f t="shared" si="130"/>
        <v>2.3599298370334974E-3</v>
      </c>
      <c r="G1192" s="8">
        <f t="shared" si="132"/>
        <v>-1.8398494952655768E-2</v>
      </c>
      <c r="H1192" s="8">
        <f t="shared" si="132"/>
        <v>1.2373897426084277E-2</v>
      </c>
      <c r="I1192" s="8">
        <f t="shared" si="126"/>
        <v>-1.0275214961696241E-2</v>
      </c>
      <c r="J1192" s="9">
        <f t="shared" si="129"/>
        <v>-6.4425278343448147E-2</v>
      </c>
      <c r="K1192" s="10">
        <f t="shared" si="131"/>
        <v>4.4602640317102718E-3</v>
      </c>
      <c r="L1192" s="7"/>
    </row>
    <row r="1193" spans="1:12" x14ac:dyDescent="0.25">
      <c r="A1193" s="1">
        <v>43733</v>
      </c>
      <c r="B1193" s="3">
        <v>228.7</v>
      </c>
      <c r="C1193" s="6">
        <v>3289.0549999999998</v>
      </c>
      <c r="D1193" s="8">
        <f t="shared" si="127"/>
        <v>2.4595672236906951E-2</v>
      </c>
      <c r="E1193" s="8">
        <f t="shared" si="128"/>
        <v>6.1585725280597359E-3</v>
      </c>
      <c r="F1193" s="8">
        <f t="shared" si="130"/>
        <v>-6.4425278343448147E-2</v>
      </c>
      <c r="G1193" s="8">
        <f t="shared" si="132"/>
        <v>2.3599298370334974E-3</v>
      </c>
      <c r="H1193" s="8">
        <f t="shared" si="132"/>
        <v>-1.8398494952655768E-2</v>
      </c>
      <c r="I1193" s="8">
        <f t="shared" si="126"/>
        <v>8.1108937295242996E-3</v>
      </c>
      <c r="J1193" s="9">
        <f t="shared" si="129"/>
        <v>1.6484778507382652E-2</v>
      </c>
      <c r="K1193" s="10">
        <f t="shared" si="131"/>
        <v>6.5464372996046722E-3</v>
      </c>
      <c r="L1193" s="7"/>
    </row>
    <row r="1194" spans="1:12" x14ac:dyDescent="0.25">
      <c r="A1194" s="1">
        <v>43734</v>
      </c>
      <c r="B1194" s="3">
        <v>242.56</v>
      </c>
      <c r="C1194" s="6">
        <v>3281.2662</v>
      </c>
      <c r="D1194" s="8">
        <f t="shared" si="127"/>
        <v>6.0603410581547834E-2</v>
      </c>
      <c r="E1194" s="8">
        <f t="shared" si="128"/>
        <v>-2.3680966113366342E-3</v>
      </c>
      <c r="F1194" s="8">
        <f t="shared" si="130"/>
        <v>1.6484778507382652E-2</v>
      </c>
      <c r="G1194" s="8">
        <f t="shared" si="132"/>
        <v>-6.4425278343448147E-2</v>
      </c>
      <c r="H1194" s="8">
        <f t="shared" si="132"/>
        <v>2.3599298370334974E-3</v>
      </c>
      <c r="I1194" s="8">
        <f t="shared" si="126"/>
        <v>-2.7059794708273067E-3</v>
      </c>
      <c r="J1194" s="9">
        <f t="shared" si="129"/>
        <v>6.3309390052375139E-2</v>
      </c>
      <c r="K1194" s="10">
        <f t="shared" si="131"/>
        <v>2.1925442463394435E-3</v>
      </c>
      <c r="L1194" s="7"/>
    </row>
    <row r="1195" spans="1:12" x14ac:dyDescent="0.25">
      <c r="A1195" s="1">
        <v>43735</v>
      </c>
      <c r="B1195" s="3">
        <v>242.13</v>
      </c>
      <c r="C1195" s="6">
        <v>3264.2885000000001</v>
      </c>
      <c r="D1195" s="8">
        <f t="shared" si="127"/>
        <v>-1.7727572559367299E-3</v>
      </c>
      <c r="E1195" s="8">
        <f t="shared" si="128"/>
        <v>-5.1741306450540092E-3</v>
      </c>
      <c r="F1195" s="8">
        <f t="shared" si="130"/>
        <v>6.3309390052375139E-2</v>
      </c>
      <c r="G1195" s="8">
        <f t="shared" si="132"/>
        <v>1.6484778507382652E-2</v>
      </c>
      <c r="H1195" s="8">
        <f t="shared" si="132"/>
        <v>-6.4425278343448147E-2</v>
      </c>
      <c r="I1195" s="8">
        <f t="shared" si="126"/>
        <v>-6.265694740926404E-3</v>
      </c>
      <c r="J1195" s="9">
        <f t="shared" si="129"/>
        <v>4.4929374849896741E-3</v>
      </c>
      <c r="K1195" s="10">
        <f t="shared" si="131"/>
        <v>3.4593750926115042E-3</v>
      </c>
      <c r="L1195" s="7"/>
    </row>
    <row r="1196" spans="1:12" x14ac:dyDescent="0.25">
      <c r="A1196" s="1">
        <v>43738</v>
      </c>
      <c r="B1196" s="3">
        <v>240.87</v>
      </c>
      <c r="C1196" s="6">
        <v>3280.9394000000002</v>
      </c>
      <c r="D1196" s="8">
        <f t="shared" si="127"/>
        <v>-5.2038161318299636E-3</v>
      </c>
      <c r="E1196" s="8">
        <f t="shared" si="128"/>
        <v>5.1009278132125857E-3</v>
      </c>
      <c r="F1196" s="8">
        <f t="shared" si="130"/>
        <v>4.4929374849896741E-3</v>
      </c>
      <c r="G1196" s="8">
        <f t="shared" si="132"/>
        <v>6.3309390052375139E-2</v>
      </c>
      <c r="H1196" s="8">
        <f t="shared" si="132"/>
        <v>1.6484778507382652E-2</v>
      </c>
      <c r="I1196" s="8">
        <f t="shared" si="126"/>
        <v>6.7691729960828286E-3</v>
      </c>
      <c r="J1196" s="9">
        <f t="shared" si="129"/>
        <v>-1.1972989127912791E-2</v>
      </c>
      <c r="K1196" s="10">
        <f t="shared" si="131"/>
        <v>2.7112673922148958E-4</v>
      </c>
      <c r="L1196" s="7"/>
    </row>
    <row r="1197" spans="1:12" x14ac:dyDescent="0.25">
      <c r="A1197" s="1">
        <v>43739</v>
      </c>
      <c r="B1197" s="3">
        <v>244.69</v>
      </c>
      <c r="C1197" s="6">
        <v>3240.8625999999999</v>
      </c>
      <c r="D1197" s="8">
        <f t="shared" si="127"/>
        <v>1.5859177149499804E-2</v>
      </c>
      <c r="E1197" s="8">
        <f t="shared" si="128"/>
        <v>-1.2215038168641668E-2</v>
      </c>
      <c r="F1197" s="8">
        <f t="shared" si="130"/>
        <v>-1.1972989127912791E-2</v>
      </c>
      <c r="G1197" s="8">
        <f t="shared" si="132"/>
        <v>4.4929374849896741E-3</v>
      </c>
      <c r="H1197" s="8">
        <f t="shared" si="132"/>
        <v>6.3309390052375139E-2</v>
      </c>
      <c r="I1197" s="8">
        <f t="shared" si="126"/>
        <v>-1.5197741083167965E-2</v>
      </c>
      <c r="J1197" s="9">
        <f t="shared" si="129"/>
        <v>3.105691823266777E-2</v>
      </c>
      <c r="K1197" s="10">
        <f t="shared" si="131"/>
        <v>1.8515729274601448E-3</v>
      </c>
      <c r="L1197" s="7"/>
    </row>
    <row r="1198" spans="1:12" x14ac:dyDescent="0.25">
      <c r="A1198" s="1">
        <v>43740</v>
      </c>
      <c r="B1198" s="3">
        <v>243.13</v>
      </c>
      <c r="C1198" s="6">
        <v>3182.8407000000002</v>
      </c>
      <c r="D1198" s="8">
        <f t="shared" si="127"/>
        <v>-6.375413788875739E-3</v>
      </c>
      <c r="E1198" s="8">
        <f t="shared" si="128"/>
        <v>-1.7903227369157726E-2</v>
      </c>
      <c r="F1198" s="8">
        <f t="shared" si="130"/>
        <v>3.105691823266777E-2</v>
      </c>
      <c r="G1198" s="8">
        <f t="shared" si="132"/>
        <v>-1.1972989127912791E-2</v>
      </c>
      <c r="H1198" s="8">
        <f t="shared" si="132"/>
        <v>4.4929374849896741E-3</v>
      </c>
      <c r="I1198" s="8">
        <f t="shared" si="126"/>
        <v>-2.24137383636661E-2</v>
      </c>
      <c r="J1198" s="9">
        <f t="shared" si="129"/>
        <v>1.6038324574790361E-2</v>
      </c>
      <c r="K1198" s="10">
        <f t="shared" si="131"/>
        <v>2.2555815546043554E-4</v>
      </c>
      <c r="L1198" s="7"/>
    </row>
    <row r="1199" spans="1:12" x14ac:dyDescent="0.25">
      <c r="A1199" s="1">
        <v>43741</v>
      </c>
      <c r="B1199" s="3">
        <v>233.03</v>
      </c>
      <c r="C1199" s="6">
        <v>3209.0038</v>
      </c>
      <c r="D1199" s="8">
        <f t="shared" si="127"/>
        <v>-4.1541562127257015E-2</v>
      </c>
      <c r="E1199" s="8">
        <f t="shared" si="128"/>
        <v>8.2200469536535259E-3</v>
      </c>
      <c r="F1199" s="8">
        <f t="shared" si="130"/>
        <v>1.6038324574790361E-2</v>
      </c>
      <c r="G1199" s="8">
        <f t="shared" si="132"/>
        <v>3.105691823266777E-2</v>
      </c>
      <c r="H1199" s="8">
        <f t="shared" si="132"/>
        <v>-1.1972989127912791E-2</v>
      </c>
      <c r="I1199" s="8">
        <f t="shared" si="126"/>
        <v>1.0726065856279799E-2</v>
      </c>
      <c r="J1199" s="9">
        <f t="shared" si="129"/>
        <v>-5.2267627983536812E-2</v>
      </c>
      <c r="K1199" s="10">
        <f t="shared" si="131"/>
        <v>4.6657031549004416E-3</v>
      </c>
      <c r="L1199" s="7"/>
    </row>
    <row r="1200" spans="1:12" x14ac:dyDescent="0.25">
      <c r="A1200" s="1">
        <v>43742</v>
      </c>
      <c r="B1200" s="3">
        <v>231.43</v>
      </c>
      <c r="C1200" s="6">
        <v>3254.6428000000001</v>
      </c>
      <c r="D1200" s="8">
        <f t="shared" si="127"/>
        <v>-6.8660687465132986E-3</v>
      </c>
      <c r="E1200" s="8">
        <f t="shared" si="128"/>
        <v>1.4222170755921137E-2</v>
      </c>
      <c r="F1200" s="8">
        <f t="shared" si="130"/>
        <v>-5.2267627983536812E-2</v>
      </c>
      <c r="G1200" s="8">
        <f t="shared" si="132"/>
        <v>1.6038324574790361E-2</v>
      </c>
      <c r="H1200" s="8">
        <f t="shared" si="132"/>
        <v>3.105691823266777E-2</v>
      </c>
      <c r="I1200" s="8">
        <f t="shared" si="126"/>
        <v>1.8340318390363371E-2</v>
      </c>
      <c r="J1200" s="9">
        <f t="shared" si="129"/>
        <v>-2.520638713687667E-2</v>
      </c>
      <c r="K1200" s="10">
        <f t="shared" si="131"/>
        <v>7.3231075616094735E-4</v>
      </c>
      <c r="L1200" s="7"/>
    </row>
    <row r="1201" spans="1:12" x14ac:dyDescent="0.25">
      <c r="A1201" s="1">
        <v>43745</v>
      </c>
      <c r="B1201" s="3">
        <v>237.72</v>
      </c>
      <c r="C1201" s="6">
        <v>3240.0783999999999</v>
      </c>
      <c r="D1201" s="8">
        <f t="shared" si="127"/>
        <v>2.717884457503339E-2</v>
      </c>
      <c r="E1201" s="8">
        <f t="shared" si="128"/>
        <v>-4.4749611232299813E-3</v>
      </c>
      <c r="F1201" s="8">
        <f t="shared" si="130"/>
        <v>-2.520638713687667E-2</v>
      </c>
      <c r="G1201" s="8">
        <f t="shared" si="132"/>
        <v>-5.2267627983536812E-2</v>
      </c>
      <c r="H1201" s="8">
        <f t="shared" si="132"/>
        <v>1.6038324574790361E-2</v>
      </c>
      <c r="I1201" s="8">
        <f t="shared" si="126"/>
        <v>-5.3787331455505604E-3</v>
      </c>
      <c r="J1201" s="9">
        <f t="shared" si="129"/>
        <v>3.2557577720583951E-2</v>
      </c>
      <c r="K1201" s="10">
        <f t="shared" si="131"/>
        <v>3.3366756360539451E-3</v>
      </c>
      <c r="L1201" s="7"/>
    </row>
    <row r="1202" spans="1:12" x14ac:dyDescent="0.25">
      <c r="A1202" s="1">
        <v>43746</v>
      </c>
      <c r="B1202" s="3">
        <v>240.05</v>
      </c>
      <c r="C1202" s="6">
        <v>3189.741</v>
      </c>
      <c r="D1202" s="8">
        <f t="shared" si="127"/>
        <v>9.8014470805991571E-3</v>
      </c>
      <c r="E1202" s="8">
        <f t="shared" si="128"/>
        <v>-1.5535858638482281E-2</v>
      </c>
      <c r="F1202" s="8">
        <f t="shared" si="130"/>
        <v>3.2557577720583951E-2</v>
      </c>
      <c r="G1202" s="8">
        <f t="shared" si="132"/>
        <v>-2.520638713687667E-2</v>
      </c>
      <c r="H1202" s="8">
        <f t="shared" si="132"/>
        <v>-5.2267627983536812E-2</v>
      </c>
      <c r="I1202" s="8">
        <f t="shared" si="126"/>
        <v>-1.9410510847791541E-2</v>
      </c>
      <c r="J1202" s="9">
        <f t="shared" si="129"/>
        <v>2.9211957928390698E-2</v>
      </c>
      <c r="K1202" s="10">
        <f t="shared" si="131"/>
        <v>1.1193171793915225E-5</v>
      </c>
      <c r="L1202" s="7"/>
    </row>
    <row r="1203" spans="1:12" x14ac:dyDescent="0.25">
      <c r="A1203" s="1">
        <v>43747</v>
      </c>
      <c r="B1203" s="3">
        <v>244.53</v>
      </c>
      <c r="C1203" s="6">
        <v>3219.7874999999999</v>
      </c>
      <c r="D1203" s="8">
        <f t="shared" si="127"/>
        <v>1.8662778587794193E-2</v>
      </c>
      <c r="E1203" s="8">
        <f t="shared" si="128"/>
        <v>9.4197303166621005E-3</v>
      </c>
      <c r="F1203" s="8">
        <f t="shared" si="130"/>
        <v>2.9211957928390698E-2</v>
      </c>
      <c r="G1203" s="8">
        <f t="shared" si="132"/>
        <v>3.2557577720583951E-2</v>
      </c>
      <c r="H1203" s="8">
        <f t="shared" si="132"/>
        <v>-2.520638713687667E-2</v>
      </c>
      <c r="I1203" s="8">
        <f t="shared" si="126"/>
        <v>1.2247975831451395E-2</v>
      </c>
      <c r="J1203" s="9">
        <f t="shared" si="129"/>
        <v>6.4148027563427981E-3</v>
      </c>
      <c r="K1203" s="10">
        <f t="shared" si="131"/>
        <v>5.1971028393843033E-4</v>
      </c>
      <c r="L1203" s="7"/>
    </row>
    <row r="1204" spans="1:12" x14ac:dyDescent="0.25">
      <c r="A1204" s="1">
        <v>43748</v>
      </c>
      <c r="B1204" s="3">
        <v>244.74</v>
      </c>
      <c r="C1204" s="6">
        <v>3240.5120999999999</v>
      </c>
      <c r="D1204" s="8">
        <f t="shared" si="127"/>
        <v>8.5879033247460157E-4</v>
      </c>
      <c r="E1204" s="8">
        <f t="shared" si="128"/>
        <v>6.4366359581182753E-3</v>
      </c>
      <c r="F1204" s="8">
        <f t="shared" si="130"/>
        <v>6.4148027563427981E-3</v>
      </c>
      <c r="G1204" s="8">
        <f t="shared" si="132"/>
        <v>2.9211957928390698E-2</v>
      </c>
      <c r="H1204" s="8">
        <f t="shared" si="132"/>
        <v>3.2557577720583951E-2</v>
      </c>
      <c r="I1204" s="8">
        <f t="shared" si="126"/>
        <v>8.4636430640447416E-3</v>
      </c>
      <c r="J1204" s="9">
        <f t="shared" si="129"/>
        <v>-7.60485273157014E-3</v>
      </c>
      <c r="K1204" s="10">
        <f t="shared" si="131"/>
        <v>1.9655073999976736E-4</v>
      </c>
      <c r="L1204" s="7"/>
    </row>
    <row r="1205" spans="1:12" x14ac:dyDescent="0.25">
      <c r="A1205" s="1">
        <v>43749</v>
      </c>
      <c r="B1205" s="3">
        <v>247.89</v>
      </c>
      <c r="C1205" s="6">
        <v>3276.2692000000002</v>
      </c>
      <c r="D1205" s="8">
        <f t="shared" si="127"/>
        <v>1.2870801667075105E-2</v>
      </c>
      <c r="E1205" s="8">
        <f t="shared" si="128"/>
        <v>1.1034397927414119E-2</v>
      </c>
      <c r="F1205" s="8">
        <f t="shared" si="130"/>
        <v>-7.60485273157014E-3</v>
      </c>
      <c r="G1205" s="8">
        <f t="shared" si="132"/>
        <v>6.4148027563427981E-3</v>
      </c>
      <c r="H1205" s="8">
        <f t="shared" si="132"/>
        <v>2.9211957928390698E-2</v>
      </c>
      <c r="I1205" s="8">
        <f t="shared" si="126"/>
        <v>1.4296331938705688E-2</v>
      </c>
      <c r="J1205" s="9">
        <f t="shared" si="129"/>
        <v>-1.4255302716305839E-3</v>
      </c>
      <c r="K1205" s="10">
        <f t="shared" si="131"/>
        <v>3.8184026063913451E-5</v>
      </c>
      <c r="L1205" s="7"/>
    </row>
    <row r="1206" spans="1:12" x14ac:dyDescent="0.25">
      <c r="A1206" s="1">
        <v>43752</v>
      </c>
      <c r="B1206" s="3">
        <v>256.95999999999998</v>
      </c>
      <c r="C1206" s="6">
        <v>3271.7248</v>
      </c>
      <c r="D1206" s="8">
        <f t="shared" si="127"/>
        <v>3.6588809552624113E-2</v>
      </c>
      <c r="E1206" s="8">
        <f t="shared" si="128"/>
        <v>-1.3870655073154881E-3</v>
      </c>
      <c r="F1206" s="8">
        <f t="shared" si="130"/>
        <v>-1.4255302716305839E-3</v>
      </c>
      <c r="G1206" s="8">
        <f t="shared" si="132"/>
        <v>-7.60485273157014E-3</v>
      </c>
      <c r="H1206" s="8">
        <f t="shared" si="132"/>
        <v>6.4148027563427981E-3</v>
      </c>
      <c r="I1206" s="8">
        <f t="shared" si="126"/>
        <v>-1.4614502315294254E-3</v>
      </c>
      <c r="J1206" s="9">
        <f t="shared" si="129"/>
        <v>3.8050259784153537E-2</v>
      </c>
      <c r="K1206" s="10">
        <f t="shared" si="131"/>
        <v>1.5583380005283448E-3</v>
      </c>
      <c r="L1206" s="7"/>
    </row>
    <row r="1207" spans="1:12" x14ac:dyDescent="0.25">
      <c r="A1207" s="1">
        <v>43753</v>
      </c>
      <c r="B1207" s="3">
        <v>257.89</v>
      </c>
      <c r="C1207" s="6">
        <v>3304.3020000000001</v>
      </c>
      <c r="D1207" s="8">
        <f t="shared" si="127"/>
        <v>3.6192403486923208E-3</v>
      </c>
      <c r="E1207" s="8">
        <f t="shared" si="128"/>
        <v>9.9571944437382154E-3</v>
      </c>
      <c r="F1207" s="8">
        <f t="shared" si="130"/>
        <v>3.8050259784153537E-2</v>
      </c>
      <c r="G1207" s="8">
        <f t="shared" si="132"/>
        <v>-1.4255302716305839E-3</v>
      </c>
      <c r="H1207" s="8">
        <f t="shared" si="132"/>
        <v>-7.60485273157014E-3</v>
      </c>
      <c r="I1207" s="8">
        <f t="shared" si="126"/>
        <v>1.2929799087083379E-2</v>
      </c>
      <c r="J1207" s="9">
        <f t="shared" si="129"/>
        <v>-9.3105587383910584E-3</v>
      </c>
      <c r="K1207" s="10">
        <f t="shared" si="131"/>
        <v>2.2430471311254033E-3</v>
      </c>
      <c r="L1207" s="7"/>
    </row>
    <row r="1208" spans="1:12" x14ac:dyDescent="0.25">
      <c r="A1208" s="1">
        <v>43754</v>
      </c>
      <c r="B1208" s="3">
        <v>259.75</v>
      </c>
      <c r="C1208" s="6">
        <v>3297.9146999999998</v>
      </c>
      <c r="D1208" s="8">
        <f t="shared" si="127"/>
        <v>7.2123773701966432E-3</v>
      </c>
      <c r="E1208" s="8">
        <f t="shared" si="128"/>
        <v>-1.9330254922220735E-3</v>
      </c>
      <c r="F1208" s="8">
        <f t="shared" si="130"/>
        <v>-9.3105587383910584E-3</v>
      </c>
      <c r="G1208" s="8">
        <f t="shared" si="132"/>
        <v>3.8050259784153537E-2</v>
      </c>
      <c r="H1208" s="8">
        <f t="shared" si="132"/>
        <v>-1.4255302716305839E-3</v>
      </c>
      <c r="I1208" s="8">
        <f t="shared" si="126"/>
        <v>-2.1540512733494305E-3</v>
      </c>
      <c r="J1208" s="9">
        <f t="shared" si="129"/>
        <v>9.3664286435460736E-3</v>
      </c>
      <c r="K1208" s="10">
        <f t="shared" si="131"/>
        <v>3.4882985766503891E-4</v>
      </c>
      <c r="L1208" s="7"/>
    </row>
    <row r="1209" spans="1:12" x14ac:dyDescent="0.25">
      <c r="A1209" s="1">
        <v>43755</v>
      </c>
      <c r="B1209" s="3">
        <v>261.97000000000003</v>
      </c>
      <c r="C1209" s="6">
        <v>3307.2808</v>
      </c>
      <c r="D1209" s="8">
        <f t="shared" si="127"/>
        <v>8.5466794995188167E-3</v>
      </c>
      <c r="E1209" s="8">
        <f t="shared" si="128"/>
        <v>2.8400067472940105E-3</v>
      </c>
      <c r="F1209" s="8">
        <f t="shared" si="130"/>
        <v>9.3664286435460736E-3</v>
      </c>
      <c r="G1209" s="8">
        <f t="shared" si="132"/>
        <v>-9.3105587383910584E-3</v>
      </c>
      <c r="H1209" s="8">
        <f t="shared" si="132"/>
        <v>3.8050259784153537E-2</v>
      </c>
      <c r="I1209" s="8">
        <f t="shared" si="126"/>
        <v>3.9009842477885151E-3</v>
      </c>
      <c r="J1209" s="9">
        <f t="shared" si="129"/>
        <v>4.6456952517303016E-3</v>
      </c>
      <c r="K1209" s="10">
        <f t="shared" si="131"/>
        <v>2.2285323756604443E-5</v>
      </c>
      <c r="L1209" s="7"/>
    </row>
    <row r="1210" spans="1:12" x14ac:dyDescent="0.25">
      <c r="A1210" s="1">
        <v>43756</v>
      </c>
      <c r="B1210" s="3">
        <v>256.95</v>
      </c>
      <c r="C1210" s="6">
        <v>3294.4031</v>
      </c>
      <c r="D1210" s="8">
        <f t="shared" si="127"/>
        <v>-1.9162499522846321E-2</v>
      </c>
      <c r="E1210" s="8">
        <f t="shared" si="128"/>
        <v>-3.8937425573298823E-3</v>
      </c>
      <c r="F1210" s="8">
        <f t="shared" si="130"/>
        <v>4.6456952517303016E-3</v>
      </c>
      <c r="G1210" s="8">
        <f t="shared" si="132"/>
        <v>9.3664286435460736E-3</v>
      </c>
      <c r="H1210" s="8">
        <f t="shared" si="132"/>
        <v>-9.3105587383910584E-3</v>
      </c>
      <c r="I1210" s="8">
        <f t="shared" si="126"/>
        <v>-4.6414033129687548E-3</v>
      </c>
      <c r="J1210" s="9">
        <f t="shared" si="129"/>
        <v>-1.4521096209877567E-2</v>
      </c>
      <c r="K1210" s="10">
        <f t="shared" si="131"/>
        <v>3.6736589493276432E-4</v>
      </c>
      <c r="L1210" s="7"/>
    </row>
    <row r="1211" spans="1:12" x14ac:dyDescent="0.25">
      <c r="A1211" s="1">
        <v>43759</v>
      </c>
      <c r="B1211" s="3">
        <v>253.5</v>
      </c>
      <c r="C1211" s="6">
        <v>3317.1419000000001</v>
      </c>
      <c r="D1211" s="8">
        <f t="shared" si="127"/>
        <v>-1.3426736719206023E-2</v>
      </c>
      <c r="E1211" s="8">
        <f t="shared" si="128"/>
        <v>6.9022518828980584E-3</v>
      </c>
      <c r="F1211" s="8">
        <f t="shared" si="130"/>
        <v>-1.4521096209877567E-2</v>
      </c>
      <c r="G1211" s="8">
        <f t="shared" si="132"/>
        <v>4.6456952517303016E-3</v>
      </c>
      <c r="H1211" s="8">
        <f t="shared" si="132"/>
        <v>9.3664286435460736E-3</v>
      </c>
      <c r="I1211" s="8">
        <f t="shared" si="126"/>
        <v>9.0543201896689587E-3</v>
      </c>
      <c r="J1211" s="9">
        <f t="shared" si="129"/>
        <v>-2.2481056908874981E-2</v>
      </c>
      <c r="K1211" s="10">
        <f t="shared" si="131"/>
        <v>6.3360974329583407E-5</v>
      </c>
      <c r="L1211" s="7"/>
    </row>
    <row r="1212" spans="1:12" x14ac:dyDescent="0.25">
      <c r="A1212" s="1">
        <v>43760</v>
      </c>
      <c r="B1212" s="3">
        <v>255.58</v>
      </c>
      <c r="C1212" s="6">
        <v>3305.4095000000002</v>
      </c>
      <c r="D1212" s="8">
        <f t="shared" si="127"/>
        <v>8.2051282051283092E-3</v>
      </c>
      <c r="E1212" s="8">
        <f t="shared" si="128"/>
        <v>-3.5369002453587983E-3</v>
      </c>
      <c r="F1212" s="8">
        <f t="shared" si="130"/>
        <v>-2.2481056908874981E-2</v>
      </c>
      <c r="G1212" s="8">
        <f t="shared" si="132"/>
        <v>-1.4521096209877567E-2</v>
      </c>
      <c r="H1212" s="8">
        <f t="shared" si="132"/>
        <v>4.6456952517303016E-3</v>
      </c>
      <c r="I1212" s="8">
        <f t="shared" si="126"/>
        <v>-4.1887156364553936E-3</v>
      </c>
      <c r="J1212" s="9">
        <f t="shared" si="129"/>
        <v>1.2393843841583704E-2</v>
      </c>
      <c r="K1212" s="10">
        <f t="shared" si="131"/>
        <v>1.2162587023543435E-3</v>
      </c>
      <c r="L1212" s="7"/>
    </row>
    <row r="1213" spans="1:12" x14ac:dyDescent="0.25">
      <c r="A1213" s="1">
        <v>43761</v>
      </c>
      <c r="B1213" s="3">
        <v>254.68</v>
      </c>
      <c r="C1213" s="6">
        <v>3314.9378000000002</v>
      </c>
      <c r="D1213" s="8">
        <f t="shared" si="127"/>
        <v>-3.5214023006495676E-3</v>
      </c>
      <c r="E1213" s="8">
        <f t="shared" si="128"/>
        <v>2.8826382933793138E-3</v>
      </c>
      <c r="F1213" s="8">
        <f t="shared" si="130"/>
        <v>1.2393843841583704E-2</v>
      </c>
      <c r="G1213" s="8">
        <f t="shared" si="132"/>
        <v>-2.2481056908874981E-2</v>
      </c>
      <c r="H1213" s="8">
        <f t="shared" si="132"/>
        <v>-1.4521096209877567E-2</v>
      </c>
      <c r="I1213" s="8">
        <f t="shared" si="126"/>
        <v>3.9550663308154073E-3</v>
      </c>
      <c r="J1213" s="9">
        <f t="shared" si="129"/>
        <v>-7.4764686314649749E-3</v>
      </c>
      <c r="K1213" s="10">
        <f t="shared" si="131"/>
        <v>3.9482931777659385E-4</v>
      </c>
      <c r="L1213" s="7"/>
    </row>
    <row r="1214" spans="1:12" x14ac:dyDescent="0.25">
      <c r="A1214" s="1">
        <v>43762</v>
      </c>
      <c r="B1214" s="3">
        <v>299.68</v>
      </c>
      <c r="C1214" s="6">
        <v>3321.3207000000002</v>
      </c>
      <c r="D1214" s="8">
        <f t="shared" si="127"/>
        <v>0.17669231977383393</v>
      </c>
      <c r="E1214" s="8">
        <f t="shared" si="128"/>
        <v>1.9254961586308017E-3</v>
      </c>
      <c r="F1214" s="8">
        <f t="shared" si="130"/>
        <v>-7.4764686314649749E-3</v>
      </c>
      <c r="G1214" s="8">
        <f t="shared" si="132"/>
        <v>1.2393843841583704E-2</v>
      </c>
      <c r="H1214" s="8">
        <f t="shared" si="132"/>
        <v>-2.2481056908874981E-2</v>
      </c>
      <c r="I1214" s="8">
        <f t="shared" si="126"/>
        <v>2.7408424718817358E-3</v>
      </c>
      <c r="J1214" s="9">
        <f t="shared" si="129"/>
        <v>0.17395147730195218</v>
      </c>
      <c r="K1214" s="10">
        <f t="shared" si="131"/>
        <v>3.2916099565618938E-2</v>
      </c>
      <c r="L1214" s="7"/>
    </row>
    <row r="1215" spans="1:12" x14ac:dyDescent="0.25">
      <c r="A1215" s="1">
        <v>43763</v>
      </c>
      <c r="B1215" s="3">
        <v>328.13</v>
      </c>
      <c r="C1215" s="6">
        <v>3334.9007999999999</v>
      </c>
      <c r="D1215" s="8">
        <f t="shared" si="127"/>
        <v>9.4934596903363477E-2</v>
      </c>
      <c r="E1215" s="8">
        <f t="shared" si="128"/>
        <v>4.0887650506016282E-3</v>
      </c>
      <c r="F1215" s="8">
        <f t="shared" si="130"/>
        <v>0.17395147730195218</v>
      </c>
      <c r="G1215" s="8">
        <f t="shared" si="132"/>
        <v>-7.4764686314649749E-3</v>
      </c>
      <c r="H1215" s="8">
        <f t="shared" si="132"/>
        <v>1.2393843841583704E-2</v>
      </c>
      <c r="I1215" s="8">
        <f t="shared" si="126"/>
        <v>5.485150351097757E-3</v>
      </c>
      <c r="J1215" s="9">
        <f t="shared" si="129"/>
        <v>8.9449446552265721E-2</v>
      </c>
      <c r="K1215" s="10">
        <f t="shared" si="131"/>
        <v>7.140593200820956E-3</v>
      </c>
      <c r="L1215" s="7"/>
    </row>
    <row r="1216" spans="1:12" x14ac:dyDescent="0.25">
      <c r="A1216" s="1">
        <v>43766</v>
      </c>
      <c r="B1216" s="3">
        <v>327.71</v>
      </c>
      <c r="C1216" s="6">
        <v>3353.5142000000001</v>
      </c>
      <c r="D1216" s="8">
        <f t="shared" si="127"/>
        <v>-1.2799804955353489E-3</v>
      </c>
      <c r="E1216" s="8">
        <f t="shared" si="128"/>
        <v>5.5813954046248782E-3</v>
      </c>
      <c r="F1216" s="8">
        <f t="shared" si="130"/>
        <v>8.9449446552265721E-2</v>
      </c>
      <c r="G1216" s="8">
        <f t="shared" si="132"/>
        <v>0.17395147730195218</v>
      </c>
      <c r="H1216" s="8">
        <f t="shared" si="132"/>
        <v>-7.4764686314649749E-3</v>
      </c>
      <c r="I1216" s="8">
        <f t="shared" si="126"/>
        <v>7.378690842761354E-3</v>
      </c>
      <c r="J1216" s="9">
        <f t="shared" si="129"/>
        <v>-8.6586713382967029E-3</v>
      </c>
      <c r="K1216" s="10">
        <f t="shared" si="131"/>
        <v>9.6252027960284942E-3</v>
      </c>
      <c r="L1216" s="7"/>
    </row>
    <row r="1217" spans="1:12" x14ac:dyDescent="0.25">
      <c r="A1217" s="1">
        <v>43767</v>
      </c>
      <c r="B1217" s="3">
        <v>316.22000000000003</v>
      </c>
      <c r="C1217" s="6">
        <v>3350.7618000000002</v>
      </c>
      <c r="D1217" s="8">
        <f t="shared" si="127"/>
        <v>-3.5061487290592108E-2</v>
      </c>
      <c r="E1217" s="8">
        <f t="shared" si="128"/>
        <v>-8.2075096029110561E-4</v>
      </c>
      <c r="F1217" s="8">
        <f t="shared" si="130"/>
        <v>-8.6586713382967029E-3</v>
      </c>
      <c r="G1217" s="8">
        <f t="shared" si="132"/>
        <v>8.9449446552265721E-2</v>
      </c>
      <c r="H1217" s="8">
        <f t="shared" si="132"/>
        <v>0.17395147730195218</v>
      </c>
      <c r="I1217" s="8">
        <f t="shared" si="126"/>
        <v>-7.4302753369375407E-4</v>
      </c>
      <c r="J1217" s="9">
        <f t="shared" si="129"/>
        <v>-3.4318459756898352E-2</v>
      </c>
      <c r="K1217" s="10">
        <f t="shared" si="131"/>
        <v>6.5842474168740334E-4</v>
      </c>
      <c r="L1217" s="7"/>
    </row>
    <row r="1218" spans="1:12" x14ac:dyDescent="0.25">
      <c r="A1218" s="1">
        <v>43768</v>
      </c>
      <c r="B1218" s="3">
        <v>315.01</v>
      </c>
      <c r="C1218" s="6">
        <v>3361.9425999999999</v>
      </c>
      <c r="D1218" s="8">
        <f t="shared" si="127"/>
        <v>-3.8264499399153218E-3</v>
      </c>
      <c r="E1218" s="8">
        <f t="shared" si="128"/>
        <v>3.336793442016539E-3</v>
      </c>
      <c r="F1218" s="8">
        <f t="shared" si="130"/>
        <v>-3.4318459756898352E-2</v>
      </c>
      <c r="G1218" s="8">
        <f t="shared" si="132"/>
        <v>-8.6586713382967029E-3</v>
      </c>
      <c r="H1218" s="8">
        <f t="shared" si="132"/>
        <v>8.9449446552265721E-2</v>
      </c>
      <c r="I1218" s="8">
        <f t="shared" si="126"/>
        <v>4.5312043954903874E-3</v>
      </c>
      <c r="J1218" s="9">
        <f t="shared" si="129"/>
        <v>-8.3576543354057092E-3</v>
      </c>
      <c r="K1218" s="10">
        <f t="shared" si="131"/>
        <v>6.7396341813260176E-4</v>
      </c>
      <c r="L1218" s="7"/>
    </row>
    <row r="1219" spans="1:12" x14ac:dyDescent="0.25">
      <c r="A1219" s="1">
        <v>43769</v>
      </c>
      <c r="B1219" s="3">
        <v>314.92</v>
      </c>
      <c r="C1219" s="6">
        <v>3351.9956999999999</v>
      </c>
      <c r="D1219" s="8">
        <f t="shared" si="127"/>
        <v>-2.8570521570736584E-4</v>
      </c>
      <c r="E1219" s="8">
        <f t="shared" si="128"/>
        <v>-2.9586763319516818E-3</v>
      </c>
      <c r="F1219" s="8">
        <f t="shared" si="130"/>
        <v>-8.3576543354057092E-3</v>
      </c>
      <c r="G1219" s="8">
        <f t="shared" si="132"/>
        <v>-3.4318459756898352E-2</v>
      </c>
      <c r="H1219" s="8">
        <f t="shared" si="132"/>
        <v>-8.6586713382967029E-3</v>
      </c>
      <c r="I1219" s="8">
        <f t="shared" ref="I1219:I1260" si="133">E$1263+D$1263*E1219</f>
        <v>-3.4551847992100016E-3</v>
      </c>
      <c r="J1219" s="9">
        <f t="shared" si="129"/>
        <v>3.1694795835026358E-3</v>
      </c>
      <c r="K1219" s="10">
        <f t="shared" si="131"/>
        <v>1.3287481638444727E-4</v>
      </c>
      <c r="L1219" s="7"/>
    </row>
    <row r="1220" spans="1:12" x14ac:dyDescent="0.25">
      <c r="A1220" s="1">
        <v>43770</v>
      </c>
      <c r="B1220" s="3">
        <v>313.31</v>
      </c>
      <c r="C1220" s="6">
        <v>3384.6792</v>
      </c>
      <c r="D1220" s="8">
        <f t="shared" ref="D1220:D1260" si="134">B1220/B1219-1</f>
        <v>-5.1124095008256987E-3</v>
      </c>
      <c r="E1220" s="8">
        <f t="shared" ref="E1220:E1260" si="135">C1220/C1219-1</f>
        <v>9.7504600020816845E-3</v>
      </c>
      <c r="F1220" s="8">
        <f t="shared" si="130"/>
        <v>3.1694795835026358E-3</v>
      </c>
      <c r="G1220" s="8">
        <f t="shared" si="132"/>
        <v>-8.3576543354057092E-3</v>
      </c>
      <c r="H1220" s="8">
        <f t="shared" si="132"/>
        <v>-3.4318459756898352E-2</v>
      </c>
      <c r="I1220" s="8">
        <f t="shared" si="133"/>
        <v>1.2667537211433481E-2</v>
      </c>
      <c r="J1220" s="9">
        <f t="shared" ref="J1220:J1260" si="136">D1220-I1220</f>
        <v>-1.777994671225918E-2</v>
      </c>
      <c r="K1220" s="10">
        <f t="shared" si="131"/>
        <v>4.3887846212155659E-4</v>
      </c>
      <c r="L1220" s="7"/>
    </row>
    <row r="1221" spans="1:12" x14ac:dyDescent="0.25">
      <c r="A1221" s="1">
        <v>43773</v>
      </c>
      <c r="B1221" s="3">
        <v>317.47000000000003</v>
      </c>
      <c r="C1221" s="6">
        <v>3397.2628</v>
      </c>
      <c r="D1221" s="8">
        <f t="shared" si="134"/>
        <v>1.3277584500973605E-2</v>
      </c>
      <c r="E1221" s="8">
        <f t="shared" si="135"/>
        <v>3.7178117205316497E-3</v>
      </c>
      <c r="F1221" s="8">
        <f t="shared" ref="F1221:F1260" si="137">J1220</f>
        <v>-1.777994671225918E-2</v>
      </c>
      <c r="G1221" s="8">
        <f t="shared" si="132"/>
        <v>3.1694795835026358E-3</v>
      </c>
      <c r="H1221" s="8">
        <f t="shared" si="132"/>
        <v>-8.3576543354057092E-3</v>
      </c>
      <c r="I1221" s="8">
        <f t="shared" si="133"/>
        <v>5.0145615351114958E-3</v>
      </c>
      <c r="J1221" s="9">
        <f t="shared" si="136"/>
        <v>8.2630229658621091E-3</v>
      </c>
      <c r="K1221" s="10">
        <f t="shared" ref="K1221:K1260" si="138">(J1221-J1220)^2</f>
        <v>6.7823626965554478E-4</v>
      </c>
      <c r="L1221" s="7"/>
    </row>
    <row r="1222" spans="1:12" x14ac:dyDescent="0.25">
      <c r="A1222" s="1">
        <v>43774</v>
      </c>
      <c r="B1222" s="3">
        <v>317.22000000000003</v>
      </c>
      <c r="C1222" s="6">
        <v>3393.2555000000002</v>
      </c>
      <c r="D1222" s="8">
        <f t="shared" si="134"/>
        <v>-7.8747598198258828E-4</v>
      </c>
      <c r="E1222" s="8">
        <f t="shared" si="135"/>
        <v>-1.1795672680958713E-3</v>
      </c>
      <c r="F1222" s="8">
        <f t="shared" si="137"/>
        <v>8.2630229658621091E-3</v>
      </c>
      <c r="G1222" s="8">
        <f t="shared" ref="G1222:H1260" si="139">F1221</f>
        <v>-1.777994671225918E-2</v>
      </c>
      <c r="H1222" s="8">
        <f t="shared" si="139"/>
        <v>3.1694795835026358E-3</v>
      </c>
      <c r="I1222" s="8">
        <f t="shared" si="133"/>
        <v>-1.1982194076002456E-3</v>
      </c>
      <c r="J1222" s="9">
        <f t="shared" si="136"/>
        <v>4.1074342561765731E-4</v>
      </c>
      <c r="K1222" s="10">
        <f t="shared" si="138"/>
        <v>6.1658293978141619E-5</v>
      </c>
      <c r="L1222" s="7"/>
    </row>
    <row r="1223" spans="1:12" x14ac:dyDescent="0.25">
      <c r="A1223" s="1">
        <v>43775</v>
      </c>
      <c r="B1223" s="3">
        <v>326.58</v>
      </c>
      <c r="C1223" s="6">
        <v>3395.8861999999999</v>
      </c>
      <c r="D1223" s="8">
        <f t="shared" si="134"/>
        <v>2.9506336296576396E-2</v>
      </c>
      <c r="E1223" s="8">
        <f t="shared" si="135"/>
        <v>7.75273185293468E-4</v>
      </c>
      <c r="F1223" s="8">
        <f t="shared" si="137"/>
        <v>4.1074342561765731E-4</v>
      </c>
      <c r="G1223" s="8">
        <f t="shared" si="139"/>
        <v>8.2630229658621091E-3</v>
      </c>
      <c r="H1223" s="8">
        <f t="shared" si="139"/>
        <v>-1.777994671225918E-2</v>
      </c>
      <c r="I1223" s="8">
        <f t="shared" si="133"/>
        <v>1.2816776032420528E-3</v>
      </c>
      <c r="J1223" s="9">
        <f t="shared" si="136"/>
        <v>2.8224658693334344E-2</v>
      </c>
      <c r="K1223" s="10">
        <f t="shared" si="138"/>
        <v>7.7361388251972346E-4</v>
      </c>
      <c r="L1223" s="7"/>
    </row>
    <row r="1224" spans="1:12" x14ac:dyDescent="0.25">
      <c r="A1224" s="1">
        <v>43776</v>
      </c>
      <c r="B1224" s="3">
        <v>335.54</v>
      </c>
      <c r="C1224" s="6">
        <v>3406.7404000000001</v>
      </c>
      <c r="D1224" s="8">
        <f t="shared" si="134"/>
        <v>2.7435850327637956E-2</v>
      </c>
      <c r="E1224" s="8">
        <f t="shared" si="135"/>
        <v>3.1962790743695901E-3</v>
      </c>
      <c r="F1224" s="8">
        <f t="shared" si="137"/>
        <v>2.8224658693334344E-2</v>
      </c>
      <c r="G1224" s="8">
        <f t="shared" si="139"/>
        <v>4.1074342561765731E-4</v>
      </c>
      <c r="H1224" s="8">
        <f t="shared" si="139"/>
        <v>8.2630229658621091E-3</v>
      </c>
      <c r="I1224" s="8">
        <f t="shared" si="133"/>
        <v>4.3529488454254724E-3</v>
      </c>
      <c r="J1224" s="9">
        <f t="shared" si="136"/>
        <v>2.3082901482212485E-2</v>
      </c>
      <c r="K1224" s="10">
        <f t="shared" si="138"/>
        <v>2.6437667218123644E-5</v>
      </c>
      <c r="L1224" s="7"/>
    </row>
    <row r="1225" spans="1:12" x14ac:dyDescent="0.25">
      <c r="A1225" s="1">
        <v>43777</v>
      </c>
      <c r="B1225" s="3">
        <v>337.14</v>
      </c>
      <c r="C1225" s="6">
        <v>3416.0853999999999</v>
      </c>
      <c r="D1225" s="8">
        <f t="shared" si="134"/>
        <v>4.7684329737138764E-3</v>
      </c>
      <c r="E1225" s="8">
        <f t="shared" si="135"/>
        <v>2.7430913139139257E-3</v>
      </c>
      <c r="F1225" s="8">
        <f t="shared" si="137"/>
        <v>2.3082901482212485E-2</v>
      </c>
      <c r="G1225" s="8">
        <f t="shared" si="139"/>
        <v>2.8224658693334344E-2</v>
      </c>
      <c r="H1225" s="8">
        <f t="shared" si="139"/>
        <v>4.1074342561765731E-4</v>
      </c>
      <c r="I1225" s="8">
        <f t="shared" si="133"/>
        <v>3.7780380026731903E-3</v>
      </c>
      <c r="J1225" s="9">
        <f t="shared" si="136"/>
        <v>9.9039497104068614E-4</v>
      </c>
      <c r="K1225" s="10">
        <f t="shared" si="138"/>
        <v>4.8807884394616824E-4</v>
      </c>
      <c r="L1225" s="7"/>
    </row>
    <row r="1226" spans="1:12" x14ac:dyDescent="0.25">
      <c r="A1226" s="1">
        <v>43780</v>
      </c>
      <c r="B1226" s="3">
        <v>345.09</v>
      </c>
      <c r="C1226" s="6">
        <v>3409.3815</v>
      </c>
      <c r="D1226" s="8">
        <f t="shared" si="134"/>
        <v>2.3580708311087273E-2</v>
      </c>
      <c r="E1226" s="8">
        <f t="shared" si="135"/>
        <v>-1.9624509387264899E-3</v>
      </c>
      <c r="F1226" s="8">
        <f t="shared" si="137"/>
        <v>9.9039497104068614E-4</v>
      </c>
      <c r="G1226" s="8">
        <f t="shared" si="139"/>
        <v>2.3082901482212485E-2</v>
      </c>
      <c r="H1226" s="8">
        <f t="shared" si="139"/>
        <v>2.8224658693334344E-2</v>
      </c>
      <c r="I1226" s="8">
        <f t="shared" si="133"/>
        <v>-2.1913801902451709E-3</v>
      </c>
      <c r="J1226" s="9">
        <f t="shared" si="136"/>
        <v>2.5772088501332443E-2</v>
      </c>
      <c r="K1226" s="10">
        <f t="shared" si="138"/>
        <v>6.1413233422930426E-4</v>
      </c>
      <c r="L1226" s="7"/>
    </row>
    <row r="1227" spans="1:12" x14ac:dyDescent="0.25">
      <c r="A1227" s="1">
        <v>43781</v>
      </c>
      <c r="B1227" s="3">
        <v>349.93</v>
      </c>
      <c r="C1227" s="6">
        <v>3414.893</v>
      </c>
      <c r="D1227" s="8">
        <f t="shared" si="134"/>
        <v>1.4025326726361254E-2</v>
      </c>
      <c r="E1227" s="8">
        <f t="shared" si="135"/>
        <v>1.6165688703362324E-3</v>
      </c>
      <c r="F1227" s="8">
        <f t="shared" si="137"/>
        <v>2.5772088501332443E-2</v>
      </c>
      <c r="G1227" s="8">
        <f t="shared" si="139"/>
        <v>9.9039497104068614E-4</v>
      </c>
      <c r="H1227" s="8">
        <f t="shared" si="139"/>
        <v>2.3082901482212485E-2</v>
      </c>
      <c r="I1227" s="8">
        <f t="shared" si="133"/>
        <v>2.3489394613413991E-3</v>
      </c>
      <c r="J1227" s="9">
        <f t="shared" si="136"/>
        <v>1.1676387265019855E-2</v>
      </c>
      <c r="K1227" s="10">
        <f t="shared" si="138"/>
        <v>1.9868879334338421E-4</v>
      </c>
      <c r="L1227" s="7"/>
    </row>
    <row r="1228" spans="1:12" x14ac:dyDescent="0.25">
      <c r="A1228" s="1">
        <v>43782</v>
      </c>
      <c r="B1228" s="3">
        <v>346.11</v>
      </c>
      <c r="C1228" s="6">
        <v>3417.4477000000002</v>
      </c>
      <c r="D1228" s="8">
        <f t="shared" si="134"/>
        <v>-1.0916469008087293E-2</v>
      </c>
      <c r="E1228" s="8">
        <f t="shared" si="135"/>
        <v>7.4810543112180383E-4</v>
      </c>
      <c r="F1228" s="8">
        <f t="shared" si="137"/>
        <v>1.1676387265019855E-2</v>
      </c>
      <c r="G1228" s="8">
        <f t="shared" si="139"/>
        <v>2.5772088501332443E-2</v>
      </c>
      <c r="H1228" s="8">
        <f t="shared" si="139"/>
        <v>9.9039497104068614E-4</v>
      </c>
      <c r="I1228" s="8">
        <f t="shared" si="133"/>
        <v>1.2472127791461549E-3</v>
      </c>
      <c r="J1228" s="9">
        <f t="shared" si="136"/>
        <v>-1.2163681787233448E-2</v>
      </c>
      <c r="K1228" s="10">
        <f t="shared" si="138"/>
        <v>5.6834889241620581E-4</v>
      </c>
      <c r="L1228" s="7"/>
    </row>
    <row r="1229" spans="1:12" x14ac:dyDescent="0.25">
      <c r="A1229" s="1">
        <v>43783</v>
      </c>
      <c r="B1229" s="3">
        <v>349.35</v>
      </c>
      <c r="C1229" s="6">
        <v>3421.1732999999999</v>
      </c>
      <c r="D1229" s="8">
        <f t="shared" si="134"/>
        <v>9.3611857501949558E-3</v>
      </c>
      <c r="E1229" s="8">
        <f t="shared" si="135"/>
        <v>1.0901703045813615E-3</v>
      </c>
      <c r="F1229" s="8">
        <f t="shared" si="137"/>
        <v>-1.2163681787233448E-2</v>
      </c>
      <c r="G1229" s="8">
        <f t="shared" si="139"/>
        <v>1.1676387265019855E-2</v>
      </c>
      <c r="H1229" s="8">
        <f t="shared" si="139"/>
        <v>2.5772088501332443E-2</v>
      </c>
      <c r="I1229" s="8">
        <f t="shared" si="133"/>
        <v>1.6811538998835187E-3</v>
      </c>
      <c r="J1229" s="9">
        <f t="shared" si="136"/>
        <v>7.6800318503114371E-3</v>
      </c>
      <c r="K1229" s="10">
        <f t="shared" si="138"/>
        <v>3.9377297092888479E-4</v>
      </c>
      <c r="L1229" s="7"/>
    </row>
    <row r="1230" spans="1:12" x14ac:dyDescent="0.25">
      <c r="A1230" s="1">
        <v>43784</v>
      </c>
      <c r="B1230" s="3">
        <v>352.17</v>
      </c>
      <c r="C1230" s="6">
        <v>3448.1075000000001</v>
      </c>
      <c r="D1230" s="8">
        <f t="shared" si="134"/>
        <v>8.0721339630742683E-3</v>
      </c>
      <c r="E1230" s="8">
        <f t="shared" si="135"/>
        <v>7.8727961544655667E-3</v>
      </c>
      <c r="F1230" s="8">
        <f t="shared" si="137"/>
        <v>7.6800318503114371E-3</v>
      </c>
      <c r="G1230" s="8">
        <f t="shared" si="139"/>
        <v>-1.2163681787233448E-2</v>
      </c>
      <c r="H1230" s="8">
        <f t="shared" si="139"/>
        <v>1.1676387265019855E-2</v>
      </c>
      <c r="I1230" s="8">
        <f t="shared" si="133"/>
        <v>1.028554590621137E-2</v>
      </c>
      <c r="J1230" s="9">
        <f t="shared" si="136"/>
        <v>-2.2134119431371016E-3</v>
      </c>
      <c r="K1230" s="10">
        <f t="shared" si="138"/>
        <v>9.7880230094125398E-5</v>
      </c>
      <c r="L1230" s="7"/>
    </row>
    <row r="1231" spans="1:12" x14ac:dyDescent="0.25">
      <c r="A1231" s="1">
        <v>43787</v>
      </c>
      <c r="B1231" s="3">
        <v>349.99</v>
      </c>
      <c r="C1231" s="6">
        <v>3449.8978000000002</v>
      </c>
      <c r="D1231" s="8">
        <f t="shared" si="134"/>
        <v>-6.1901922367039175E-3</v>
      </c>
      <c r="E1231" s="8">
        <f t="shared" si="135"/>
        <v>5.1921235054308568E-4</v>
      </c>
      <c r="F1231" s="8">
        <f t="shared" si="137"/>
        <v>-2.2134119431371016E-3</v>
      </c>
      <c r="G1231" s="8">
        <f t="shared" si="139"/>
        <v>7.6800318503114371E-3</v>
      </c>
      <c r="H1231" s="8">
        <f t="shared" si="139"/>
        <v>-1.2163681787233448E-2</v>
      </c>
      <c r="I1231" s="8">
        <f t="shared" si="133"/>
        <v>9.5684060818689411E-4</v>
      </c>
      <c r="J1231" s="9">
        <f t="shared" si="136"/>
        <v>-7.1470328448908112E-3</v>
      </c>
      <c r="K1231" s="10">
        <f t="shared" si="138"/>
        <v>2.4340615202221086E-5</v>
      </c>
      <c r="L1231" s="7"/>
    </row>
    <row r="1232" spans="1:12" x14ac:dyDescent="0.25">
      <c r="A1232" s="1">
        <v>43788</v>
      </c>
      <c r="B1232" s="3">
        <v>359.52</v>
      </c>
      <c r="C1232" s="6">
        <v>3448.0621000000001</v>
      </c>
      <c r="D1232" s="8">
        <f t="shared" si="134"/>
        <v>2.7229349409983117E-2</v>
      </c>
      <c r="E1232" s="8">
        <f t="shared" si="135"/>
        <v>-5.321027191008687E-4</v>
      </c>
      <c r="F1232" s="8">
        <f t="shared" si="137"/>
        <v>-7.1470328448908112E-3</v>
      </c>
      <c r="G1232" s="8">
        <f t="shared" si="139"/>
        <v>-2.2134119431371016E-3</v>
      </c>
      <c r="H1232" s="8">
        <f t="shared" si="139"/>
        <v>7.6800318503114371E-3</v>
      </c>
      <c r="I1232" s="8">
        <f t="shared" si="133"/>
        <v>-3.7685038134791611E-4</v>
      </c>
      <c r="J1232" s="9">
        <f t="shared" si="136"/>
        <v>2.7606199791331033E-2</v>
      </c>
      <c r="K1232" s="10">
        <f t="shared" si="138"/>
        <v>1.2077871786673553E-3</v>
      </c>
      <c r="L1232" s="7"/>
    </row>
    <row r="1233" spans="1:12" x14ac:dyDescent="0.25">
      <c r="A1233" s="1">
        <v>43789</v>
      </c>
      <c r="B1233" s="3">
        <v>352.22</v>
      </c>
      <c r="C1233" s="6">
        <v>3435.7837</v>
      </c>
      <c r="D1233" s="8">
        <f t="shared" si="134"/>
        <v>-2.0304850912327477E-2</v>
      </c>
      <c r="E1233" s="8">
        <f t="shared" si="135"/>
        <v>-3.5609567472697501E-3</v>
      </c>
      <c r="F1233" s="8">
        <f t="shared" si="137"/>
        <v>2.7606199791331033E-2</v>
      </c>
      <c r="G1233" s="8">
        <f t="shared" si="139"/>
        <v>-7.1470328448908112E-3</v>
      </c>
      <c r="H1233" s="8">
        <f t="shared" si="139"/>
        <v>-2.2134119431371016E-3</v>
      </c>
      <c r="I1233" s="8">
        <f t="shared" si="133"/>
        <v>-4.219233547560034E-3</v>
      </c>
      <c r="J1233" s="9">
        <f t="shared" si="136"/>
        <v>-1.6085617364767442E-2</v>
      </c>
      <c r="K1233" s="10">
        <f t="shared" si="138"/>
        <v>1.9089748864019411E-3</v>
      </c>
      <c r="L1233" s="7"/>
    </row>
    <row r="1234" spans="1:12" x14ac:dyDescent="0.25">
      <c r="A1234" s="1">
        <v>43790</v>
      </c>
      <c r="B1234" s="3">
        <v>354.83</v>
      </c>
      <c r="C1234" s="6">
        <v>3430.5560999999998</v>
      </c>
      <c r="D1234" s="8">
        <f t="shared" si="134"/>
        <v>7.4101413889045009E-3</v>
      </c>
      <c r="E1234" s="8">
        <f t="shared" si="135"/>
        <v>-1.5215160372290537E-3</v>
      </c>
      <c r="F1234" s="8">
        <f t="shared" si="137"/>
        <v>-1.6085617364767442E-2</v>
      </c>
      <c r="G1234" s="8">
        <f t="shared" si="139"/>
        <v>2.7606199791331033E-2</v>
      </c>
      <c r="H1234" s="8">
        <f t="shared" si="139"/>
        <v>-7.1470328448908112E-3</v>
      </c>
      <c r="I1234" s="8">
        <f t="shared" si="133"/>
        <v>-1.6320132391962243E-3</v>
      </c>
      <c r="J1234" s="9">
        <f t="shared" si="136"/>
        <v>9.0421546281007244E-3</v>
      </c>
      <c r="K1234" s="10">
        <f t="shared" si="138"/>
        <v>6.3140492532556987E-4</v>
      </c>
      <c r="L1234" s="7"/>
    </row>
    <row r="1235" spans="1:12" x14ac:dyDescent="0.25">
      <c r="A1235" s="1">
        <v>43791</v>
      </c>
      <c r="B1235" s="3">
        <v>333.04</v>
      </c>
      <c r="C1235" s="6">
        <v>3438.0587</v>
      </c>
      <c r="D1235" s="8">
        <f t="shared" si="134"/>
        <v>-6.1409689146915358E-2</v>
      </c>
      <c r="E1235" s="8">
        <f t="shared" si="135"/>
        <v>2.1869923654651569E-3</v>
      </c>
      <c r="F1235" s="8">
        <f t="shared" si="137"/>
        <v>9.0421546281007244E-3</v>
      </c>
      <c r="G1235" s="8">
        <f t="shared" si="139"/>
        <v>-1.6085617364767442E-2</v>
      </c>
      <c r="H1235" s="8">
        <f t="shared" si="139"/>
        <v>2.7606199791331033E-2</v>
      </c>
      <c r="I1235" s="8">
        <f t="shared" si="133"/>
        <v>3.0725747421807073E-3</v>
      </c>
      <c r="J1235" s="9">
        <f t="shared" si="136"/>
        <v>-6.4482263889096059E-2</v>
      </c>
      <c r="K1235" s="10">
        <f t="shared" si="138"/>
        <v>5.4058401182919087E-3</v>
      </c>
      <c r="L1235" s="7"/>
    </row>
    <row r="1236" spans="1:12" x14ac:dyDescent="0.25">
      <c r="A1236" s="1">
        <v>43794</v>
      </c>
      <c r="B1236" s="3">
        <v>336.34</v>
      </c>
      <c r="C1236" s="6">
        <v>3464.2782000000002</v>
      </c>
      <c r="D1236" s="8">
        <f t="shared" si="134"/>
        <v>9.9087196733123051E-3</v>
      </c>
      <c r="E1236" s="8">
        <f t="shared" si="135"/>
        <v>7.6262514075167154E-3</v>
      </c>
      <c r="F1236" s="8">
        <f t="shared" si="137"/>
        <v>-6.4482263889096059E-2</v>
      </c>
      <c r="G1236" s="8">
        <f t="shared" si="139"/>
        <v>9.0421546281007244E-3</v>
      </c>
      <c r="H1236" s="8">
        <f t="shared" si="139"/>
        <v>-1.6085617364767442E-2</v>
      </c>
      <c r="I1236" s="8">
        <f t="shared" si="133"/>
        <v>9.9727809539937803E-3</v>
      </c>
      <c r="J1236" s="9">
        <f t="shared" si="136"/>
        <v>-6.4061280681475263E-5</v>
      </c>
      <c r="K1236" s="10">
        <f t="shared" si="138"/>
        <v>4.1497048272987509E-3</v>
      </c>
      <c r="L1236" s="7"/>
    </row>
    <row r="1237" spans="1:12" x14ac:dyDescent="0.25">
      <c r="A1237" s="1">
        <v>43795</v>
      </c>
      <c r="B1237" s="3">
        <v>328.92</v>
      </c>
      <c r="C1237" s="6">
        <v>3471.9765000000002</v>
      </c>
      <c r="D1237" s="8">
        <f t="shared" si="134"/>
        <v>-2.2061009692572853E-2</v>
      </c>
      <c r="E1237" s="8">
        <f t="shared" si="135"/>
        <v>2.2221945108218399E-3</v>
      </c>
      <c r="F1237" s="8">
        <f t="shared" si="137"/>
        <v>-6.4061280681475263E-5</v>
      </c>
      <c r="G1237" s="8">
        <f t="shared" si="139"/>
        <v>-6.4482263889096059E-2</v>
      </c>
      <c r="H1237" s="8">
        <f t="shared" si="139"/>
        <v>9.0421546281007244E-3</v>
      </c>
      <c r="I1237" s="8">
        <f t="shared" si="133"/>
        <v>3.1172319390859156E-3</v>
      </c>
      <c r="J1237" s="9">
        <f t="shared" si="136"/>
        <v>-2.5178241631658767E-2</v>
      </c>
      <c r="K1237" s="10">
        <f t="shared" si="138"/>
        <v>6.3072205470141387E-4</v>
      </c>
      <c r="L1237" s="7"/>
    </row>
    <row r="1238" spans="1:12" x14ac:dyDescent="0.25">
      <c r="A1238" s="1">
        <v>43796</v>
      </c>
      <c r="B1238" s="3">
        <v>331.29</v>
      </c>
      <c r="C1238" s="6">
        <v>3486.8903</v>
      </c>
      <c r="D1238" s="8">
        <f t="shared" si="134"/>
        <v>7.2053994892375961E-3</v>
      </c>
      <c r="E1238" s="8">
        <f t="shared" si="135"/>
        <v>4.2954783824140641E-3</v>
      </c>
      <c r="F1238" s="8">
        <f t="shared" si="137"/>
        <v>-2.5178241631658767E-2</v>
      </c>
      <c r="G1238" s="8">
        <f t="shared" si="139"/>
        <v>-6.4061280681475263E-5</v>
      </c>
      <c r="H1238" s="8">
        <f t="shared" si="139"/>
        <v>-6.4482263889096059E-2</v>
      </c>
      <c r="I1238" s="8">
        <f t="shared" si="133"/>
        <v>5.7473854469461717E-3</v>
      </c>
      <c r="J1238" s="9">
        <f t="shared" si="136"/>
        <v>1.4580140422914244E-3</v>
      </c>
      <c r="K1238" s="10">
        <f t="shared" si="138"/>
        <v>7.0949011632804378E-4</v>
      </c>
      <c r="L1238" s="7"/>
    </row>
    <row r="1239" spans="1:12" x14ac:dyDescent="0.25">
      <c r="A1239" s="1">
        <v>43798</v>
      </c>
      <c r="B1239" s="3">
        <v>329.94</v>
      </c>
      <c r="C1239" s="6">
        <v>3473.6729</v>
      </c>
      <c r="D1239" s="8">
        <f t="shared" si="134"/>
        <v>-4.0749796251019488E-3</v>
      </c>
      <c r="E1239" s="8">
        <f t="shared" si="135"/>
        <v>-3.7905981728189042E-3</v>
      </c>
      <c r="F1239" s="8">
        <f t="shared" si="137"/>
        <v>1.4580140422914244E-3</v>
      </c>
      <c r="G1239" s="8">
        <f t="shared" si="139"/>
        <v>-2.5178241631658767E-2</v>
      </c>
      <c r="H1239" s="8">
        <f t="shared" si="139"/>
        <v>-6.4061280681475263E-5</v>
      </c>
      <c r="I1239" s="8">
        <f t="shared" si="133"/>
        <v>-4.5105550637469559E-3</v>
      </c>
      <c r="J1239" s="9">
        <f t="shared" si="136"/>
        <v>4.3557543864500715E-4</v>
      </c>
      <c r="K1239" s="10">
        <f t="shared" si="138"/>
        <v>1.0453806982264355E-6</v>
      </c>
      <c r="L1239" s="7"/>
    </row>
    <row r="1240" spans="1:12" x14ac:dyDescent="0.25">
      <c r="A1240" s="1">
        <v>43801</v>
      </c>
      <c r="B1240" s="3">
        <v>334.87</v>
      </c>
      <c r="C1240" s="6">
        <v>3443.8081000000002</v>
      </c>
      <c r="D1240" s="8">
        <f t="shared" si="134"/>
        <v>1.4942110686791521E-2</v>
      </c>
      <c r="E1240" s="8">
        <f t="shared" si="135"/>
        <v>-8.5974704181270845E-3</v>
      </c>
      <c r="F1240" s="8">
        <f t="shared" si="137"/>
        <v>4.3557543864500715E-4</v>
      </c>
      <c r="G1240" s="8">
        <f t="shared" si="139"/>
        <v>1.4580140422914244E-3</v>
      </c>
      <c r="H1240" s="8">
        <f t="shared" si="139"/>
        <v>-2.5178241631658767E-2</v>
      </c>
      <c r="I1240" s="8">
        <f t="shared" si="133"/>
        <v>-1.0608519781006869E-2</v>
      </c>
      <c r="J1240" s="9">
        <f t="shared" si="136"/>
        <v>2.5550630467798388E-2</v>
      </c>
      <c r="K1240" s="10">
        <f t="shared" si="138"/>
        <v>6.307659891174026E-4</v>
      </c>
      <c r="L1240" s="7"/>
    </row>
    <row r="1241" spans="1:12" x14ac:dyDescent="0.25">
      <c r="A1241" s="1">
        <v>43802</v>
      </c>
      <c r="B1241" s="3">
        <v>336.2</v>
      </c>
      <c r="C1241" s="6">
        <v>3421.0621999999998</v>
      </c>
      <c r="D1241" s="8">
        <f t="shared" si="134"/>
        <v>3.9716905067637143E-3</v>
      </c>
      <c r="E1241" s="8">
        <f t="shared" si="135"/>
        <v>-6.6048686046125127E-3</v>
      </c>
      <c r="F1241" s="8">
        <f t="shared" si="137"/>
        <v>2.5550630467798388E-2</v>
      </c>
      <c r="G1241" s="8">
        <f t="shared" si="139"/>
        <v>4.3557543864500715E-4</v>
      </c>
      <c r="H1241" s="8">
        <f t="shared" si="139"/>
        <v>1.4580140422914244E-3</v>
      </c>
      <c r="I1241" s="8">
        <f t="shared" si="133"/>
        <v>-8.080718971193385E-3</v>
      </c>
      <c r="J1241" s="9">
        <f t="shared" si="136"/>
        <v>1.2052409477957099E-2</v>
      </c>
      <c r="K1241" s="10">
        <f t="shared" si="138"/>
        <v>1.8220196989059194E-4</v>
      </c>
      <c r="L1241" s="7"/>
    </row>
    <row r="1242" spans="1:12" x14ac:dyDescent="0.25">
      <c r="A1242" s="1">
        <v>43803</v>
      </c>
      <c r="B1242" s="3">
        <v>333.03</v>
      </c>
      <c r="C1242" s="6">
        <v>3443.0601999999999</v>
      </c>
      <c r="D1242" s="8">
        <f t="shared" si="134"/>
        <v>-9.428911362284409E-3</v>
      </c>
      <c r="E1242" s="8">
        <f t="shared" si="135"/>
        <v>6.4301666307031713E-3</v>
      </c>
      <c r="F1242" s="8">
        <f t="shared" si="137"/>
        <v>1.2052409477957099E-2</v>
      </c>
      <c r="G1242" s="8">
        <f t="shared" si="139"/>
        <v>2.5550630467798388E-2</v>
      </c>
      <c r="H1242" s="8">
        <f t="shared" si="139"/>
        <v>4.3557543864500715E-4</v>
      </c>
      <c r="I1242" s="8">
        <f t="shared" si="133"/>
        <v>8.4554361202550023E-3</v>
      </c>
      <c r="J1242" s="9">
        <f t="shared" si="136"/>
        <v>-1.7884347482539413E-2</v>
      </c>
      <c r="K1242" s="10">
        <f t="shared" si="138"/>
        <v>8.9620941731183626E-4</v>
      </c>
      <c r="L1242" s="7"/>
    </row>
    <row r="1243" spans="1:12" x14ac:dyDescent="0.25">
      <c r="A1243" s="1">
        <v>43804</v>
      </c>
      <c r="B1243" s="3">
        <v>330.37</v>
      </c>
      <c r="C1243" s="6">
        <v>3449.1729999999998</v>
      </c>
      <c r="D1243" s="8">
        <f t="shared" si="134"/>
        <v>-7.9872684142568984E-3</v>
      </c>
      <c r="E1243" s="8">
        <f t="shared" si="135"/>
        <v>1.7753973630783015E-3</v>
      </c>
      <c r="F1243" s="8">
        <f t="shared" si="137"/>
        <v>-1.7884347482539413E-2</v>
      </c>
      <c r="G1243" s="8">
        <f t="shared" si="139"/>
        <v>1.2052409477957099E-2</v>
      </c>
      <c r="H1243" s="8">
        <f t="shared" si="139"/>
        <v>2.5550630467798388E-2</v>
      </c>
      <c r="I1243" s="8">
        <f t="shared" si="133"/>
        <v>2.5504281831983315E-3</v>
      </c>
      <c r="J1243" s="9">
        <f t="shared" si="136"/>
        <v>-1.053769659745523E-2</v>
      </c>
      <c r="K1243" s="10">
        <f t="shared" si="138"/>
        <v>5.3973279227308206E-5</v>
      </c>
      <c r="L1243" s="7"/>
    </row>
    <row r="1244" spans="1:12" x14ac:dyDescent="0.25">
      <c r="A1244" s="1">
        <v>43805</v>
      </c>
      <c r="B1244" s="3">
        <v>335.89</v>
      </c>
      <c r="C1244" s="6">
        <v>3480.8476999999998</v>
      </c>
      <c r="D1244" s="8">
        <f t="shared" si="134"/>
        <v>1.6708538910918058E-2</v>
      </c>
      <c r="E1244" s="8">
        <f t="shared" si="135"/>
        <v>9.1832737876587078E-3</v>
      </c>
      <c r="F1244" s="8">
        <f t="shared" si="137"/>
        <v>-1.053769659745523E-2</v>
      </c>
      <c r="G1244" s="8">
        <f t="shared" si="139"/>
        <v>-1.7884347482539413E-2</v>
      </c>
      <c r="H1244" s="8">
        <f t="shared" si="139"/>
        <v>1.2052409477957099E-2</v>
      </c>
      <c r="I1244" s="8">
        <f t="shared" si="133"/>
        <v>1.1948008722395017E-2</v>
      </c>
      <c r="J1244" s="9">
        <f t="shared" si="136"/>
        <v>4.7605301885230416E-3</v>
      </c>
      <c r="K1244" s="10">
        <f t="shared" si="138"/>
        <v>2.3403574279522309E-4</v>
      </c>
      <c r="L1244" s="7"/>
    </row>
    <row r="1245" spans="1:12" x14ac:dyDescent="0.25">
      <c r="A1245" s="1">
        <v>43808</v>
      </c>
      <c r="B1245" s="3">
        <v>339.53</v>
      </c>
      <c r="C1245" s="6">
        <v>3470.1260000000002</v>
      </c>
      <c r="D1245" s="8">
        <f t="shared" si="134"/>
        <v>1.0836881121795816E-2</v>
      </c>
      <c r="E1245" s="8">
        <f t="shared" si="135"/>
        <v>-3.0801979644210498E-3</v>
      </c>
      <c r="F1245" s="8">
        <f t="shared" si="137"/>
        <v>4.7605301885230416E-3</v>
      </c>
      <c r="G1245" s="8">
        <f t="shared" si="139"/>
        <v>-1.053769659745523E-2</v>
      </c>
      <c r="H1245" s="8">
        <f t="shared" si="139"/>
        <v>-1.7884347482539413E-2</v>
      </c>
      <c r="I1245" s="8">
        <f t="shared" si="133"/>
        <v>-3.6093462974493879E-3</v>
      </c>
      <c r="J1245" s="9">
        <f t="shared" si="136"/>
        <v>1.4446227419245204E-2</v>
      </c>
      <c r="K1245" s="10">
        <f t="shared" si="138"/>
        <v>9.3812730845218954E-5</v>
      </c>
      <c r="L1245" s="7"/>
    </row>
    <row r="1246" spans="1:12" x14ac:dyDescent="0.25">
      <c r="A1246" s="1">
        <v>43809</v>
      </c>
      <c r="B1246" s="3">
        <v>348.84</v>
      </c>
      <c r="C1246" s="6">
        <v>3466.4391000000001</v>
      </c>
      <c r="D1246" s="8">
        <f t="shared" si="134"/>
        <v>2.7420257414661364E-2</v>
      </c>
      <c r="E1246" s="8">
        <f t="shared" si="135"/>
        <v>-1.0624686250586546E-3</v>
      </c>
      <c r="F1246" s="8">
        <f t="shared" si="137"/>
        <v>1.4446227419245204E-2</v>
      </c>
      <c r="G1246" s="8">
        <f t="shared" si="139"/>
        <v>4.7605301885230416E-3</v>
      </c>
      <c r="H1246" s="8">
        <f t="shared" si="139"/>
        <v>-1.053769659745523E-2</v>
      </c>
      <c r="I1246" s="8">
        <f t="shared" si="133"/>
        <v>-1.0496688830097631E-3</v>
      </c>
      <c r="J1246" s="9">
        <f t="shared" si="136"/>
        <v>2.8469926297671127E-2</v>
      </c>
      <c r="K1246" s="10">
        <f t="shared" si="138"/>
        <v>1.966641302327645E-4</v>
      </c>
      <c r="L1246" s="7"/>
    </row>
    <row r="1247" spans="1:12" x14ac:dyDescent="0.25">
      <c r="A1247" s="1">
        <v>43810</v>
      </c>
      <c r="B1247" s="3">
        <v>352.7</v>
      </c>
      <c r="C1247" s="6">
        <v>3476.5572999999999</v>
      </c>
      <c r="D1247" s="8">
        <f t="shared" si="134"/>
        <v>1.106524481137483E-2</v>
      </c>
      <c r="E1247" s="8">
        <f t="shared" si="135"/>
        <v>2.9189031476133387E-3</v>
      </c>
      <c r="F1247" s="8">
        <f t="shared" si="137"/>
        <v>2.8469926297671127E-2</v>
      </c>
      <c r="G1247" s="8">
        <f t="shared" si="139"/>
        <v>1.4446227419245204E-2</v>
      </c>
      <c r="H1247" s="8">
        <f t="shared" si="139"/>
        <v>4.7605301885230416E-3</v>
      </c>
      <c r="I1247" s="8">
        <f t="shared" si="133"/>
        <v>4.0010716728153964E-3</v>
      </c>
      <c r="J1247" s="9">
        <f t="shared" si="136"/>
        <v>7.0641731385594339E-3</v>
      </c>
      <c r="K1247" s="10">
        <f t="shared" si="138"/>
        <v>4.5820626830882021E-4</v>
      </c>
      <c r="L1247" s="7"/>
    </row>
    <row r="1248" spans="1:12" x14ac:dyDescent="0.25">
      <c r="A1248" s="1">
        <v>43811</v>
      </c>
      <c r="B1248" s="3">
        <v>359.68</v>
      </c>
      <c r="C1248" s="6">
        <v>3506.8634000000002</v>
      </c>
      <c r="D1248" s="8">
        <f t="shared" si="134"/>
        <v>1.9790189963141636E-2</v>
      </c>
      <c r="E1248" s="8">
        <f t="shared" si="135"/>
        <v>8.7172732634093197E-3</v>
      </c>
      <c r="F1248" s="8">
        <f t="shared" si="137"/>
        <v>7.0641731385594339E-3</v>
      </c>
      <c r="G1248" s="8">
        <f t="shared" si="139"/>
        <v>2.8469926297671127E-2</v>
      </c>
      <c r="H1248" s="8">
        <f t="shared" si="139"/>
        <v>1.4446227419245204E-2</v>
      </c>
      <c r="I1248" s="8">
        <f t="shared" si="133"/>
        <v>1.1356843696557055E-2</v>
      </c>
      <c r="J1248" s="9">
        <f t="shared" si="136"/>
        <v>8.4333462665845804E-3</v>
      </c>
      <c r="K1248" s="10">
        <f t="shared" si="138"/>
        <v>1.8746350545061641E-6</v>
      </c>
      <c r="L1248" s="7"/>
    </row>
    <row r="1249" spans="1:12" x14ac:dyDescent="0.25">
      <c r="A1249" s="1">
        <v>43812</v>
      </c>
      <c r="B1249" s="3">
        <v>358.39</v>
      </c>
      <c r="C1249" s="6">
        <v>3507.7271999999998</v>
      </c>
      <c r="D1249" s="8">
        <f t="shared" si="134"/>
        <v>-3.5865213523131878E-3</v>
      </c>
      <c r="E1249" s="8">
        <f t="shared" si="135"/>
        <v>2.4631697944088593E-4</v>
      </c>
      <c r="F1249" s="8">
        <f t="shared" si="137"/>
        <v>8.4333462665845804E-3</v>
      </c>
      <c r="G1249" s="8">
        <f t="shared" si="139"/>
        <v>7.0641731385594339E-3</v>
      </c>
      <c r="H1249" s="8">
        <f t="shared" si="139"/>
        <v>2.8469926297671127E-2</v>
      </c>
      <c r="I1249" s="8">
        <f t="shared" si="133"/>
        <v>6.1064743733467506E-4</v>
      </c>
      <c r="J1249" s="9">
        <f t="shared" si="136"/>
        <v>-4.197168789647863E-3</v>
      </c>
      <c r="K1249" s="10">
        <f t="shared" si="138"/>
        <v>1.5952991058571447E-4</v>
      </c>
      <c r="L1249" s="7"/>
    </row>
    <row r="1250" spans="1:12" x14ac:dyDescent="0.25">
      <c r="A1250" s="1">
        <v>43815</v>
      </c>
      <c r="B1250" s="3">
        <v>381.5</v>
      </c>
      <c r="C1250" s="6">
        <v>3532.9002999999998</v>
      </c>
      <c r="D1250" s="8">
        <f t="shared" si="134"/>
        <v>6.4482825971706736E-2</v>
      </c>
      <c r="E1250" s="8">
        <f t="shared" si="135"/>
        <v>7.1764702796728308E-3</v>
      </c>
      <c r="F1250" s="8">
        <f t="shared" si="137"/>
        <v>-4.197168789647863E-3</v>
      </c>
      <c r="G1250" s="8">
        <f t="shared" si="139"/>
        <v>8.4333462665845804E-3</v>
      </c>
      <c r="H1250" s="8">
        <f t="shared" si="139"/>
        <v>7.0641731385594339E-3</v>
      </c>
      <c r="I1250" s="8">
        <f t="shared" si="133"/>
        <v>9.4021917416928953E-3</v>
      </c>
      <c r="J1250" s="9">
        <f t="shared" si="136"/>
        <v>5.5080634230013845E-2</v>
      </c>
      <c r="K1250" s="10">
        <f t="shared" si="138"/>
        <v>3.5138579308378144E-3</v>
      </c>
      <c r="L1250" s="7"/>
    </row>
    <row r="1251" spans="1:12" x14ac:dyDescent="0.25">
      <c r="A1251" s="1">
        <v>43816</v>
      </c>
      <c r="B1251" s="3">
        <v>378.99</v>
      </c>
      <c r="C1251" s="6">
        <v>3534.1095999999998</v>
      </c>
      <c r="D1251" s="8">
        <f t="shared" si="134"/>
        <v>-6.579292267365644E-3</v>
      </c>
      <c r="E1251" s="8">
        <f t="shared" si="135"/>
        <v>3.4229666769824973E-4</v>
      </c>
      <c r="F1251" s="8">
        <f t="shared" si="137"/>
        <v>5.5080634230013845E-2</v>
      </c>
      <c r="G1251" s="8">
        <f t="shared" si="139"/>
        <v>-4.197168789647863E-3</v>
      </c>
      <c r="H1251" s="8">
        <f t="shared" si="139"/>
        <v>8.4333462665845804E-3</v>
      </c>
      <c r="I1251" s="8">
        <f t="shared" si="133"/>
        <v>7.3240660269179101E-4</v>
      </c>
      <c r="J1251" s="9">
        <f t="shared" si="136"/>
        <v>-7.3116988700574351E-3</v>
      </c>
      <c r="K1251" s="10">
        <f t="shared" si="138"/>
        <v>3.8928032296702501E-3</v>
      </c>
      <c r="L1251" s="7"/>
    </row>
    <row r="1252" spans="1:12" x14ac:dyDescent="0.25">
      <c r="A1252" s="1">
        <v>43817</v>
      </c>
      <c r="B1252" s="3">
        <v>393.15</v>
      </c>
      <c r="C1252" s="6">
        <v>3532.8800999999999</v>
      </c>
      <c r="D1252" s="8">
        <f t="shared" si="134"/>
        <v>3.7362463389535305E-2</v>
      </c>
      <c r="E1252" s="8">
        <f t="shared" si="135"/>
        <v>-3.4789526617962085E-4</v>
      </c>
      <c r="F1252" s="8">
        <f t="shared" si="137"/>
        <v>-7.3116988700574351E-3</v>
      </c>
      <c r="G1252" s="8">
        <f t="shared" si="139"/>
        <v>5.5080634230013845E-2</v>
      </c>
      <c r="H1252" s="8">
        <f t="shared" si="139"/>
        <v>-4.197168789647863E-3</v>
      </c>
      <c r="I1252" s="8">
        <f t="shared" si="133"/>
        <v>-1.4316608701983396E-4</v>
      </c>
      <c r="J1252" s="9">
        <f t="shared" si="136"/>
        <v>3.7505629476555141E-2</v>
      </c>
      <c r="K1252" s="10">
        <f t="shared" si="138"/>
        <v>2.0085929201280831E-3</v>
      </c>
      <c r="L1252" s="7"/>
    </row>
    <row r="1253" spans="1:12" x14ac:dyDescent="0.25">
      <c r="A1253" s="1">
        <v>43818</v>
      </c>
      <c r="B1253" s="3">
        <v>404.04</v>
      </c>
      <c r="C1253" s="6">
        <v>3548.7581</v>
      </c>
      <c r="D1253" s="8">
        <f t="shared" si="134"/>
        <v>2.769935139259827E-2</v>
      </c>
      <c r="E1253" s="8">
        <f t="shared" si="135"/>
        <v>4.4943500913037226E-3</v>
      </c>
      <c r="F1253" s="8">
        <f t="shared" si="137"/>
        <v>3.7505629476555141E-2</v>
      </c>
      <c r="G1253" s="8">
        <f t="shared" si="139"/>
        <v>-7.3116988700574351E-3</v>
      </c>
      <c r="H1253" s="8">
        <f t="shared" si="139"/>
        <v>5.5080634230013845E-2</v>
      </c>
      <c r="I1253" s="8">
        <f t="shared" si="133"/>
        <v>5.9996727144628007E-3</v>
      </c>
      <c r="J1253" s="9">
        <f t="shared" si="136"/>
        <v>2.1699678678135471E-2</v>
      </c>
      <c r="K1253" s="10">
        <f t="shared" si="138"/>
        <v>2.498280806420634E-4</v>
      </c>
      <c r="L1253" s="7"/>
    </row>
    <row r="1254" spans="1:12" x14ac:dyDescent="0.25">
      <c r="A1254" s="1">
        <v>43819</v>
      </c>
      <c r="B1254" s="3">
        <v>405.59</v>
      </c>
      <c r="C1254" s="6">
        <v>3566.49</v>
      </c>
      <c r="D1254" s="8">
        <f t="shared" si="134"/>
        <v>3.8362538362537446E-3</v>
      </c>
      <c r="E1254" s="8">
        <f t="shared" si="135"/>
        <v>4.9966493912334542E-3</v>
      </c>
      <c r="F1254" s="8">
        <f t="shared" si="137"/>
        <v>2.1699678678135471E-2</v>
      </c>
      <c r="G1254" s="8">
        <f t="shared" si="139"/>
        <v>3.7505629476555141E-2</v>
      </c>
      <c r="H1254" s="8">
        <f t="shared" si="139"/>
        <v>-7.3116988700574351E-3</v>
      </c>
      <c r="I1254" s="8">
        <f t="shared" si="133"/>
        <v>6.6368861148117589E-3</v>
      </c>
      <c r="J1254" s="9">
        <f t="shared" si="136"/>
        <v>-2.8006322785580143E-3</v>
      </c>
      <c r="K1254" s="10">
        <f t="shared" si="138"/>
        <v>6.0026523697467491E-4</v>
      </c>
      <c r="L1254" s="7"/>
    </row>
    <row r="1255" spans="1:12" x14ac:dyDescent="0.25">
      <c r="A1255" s="1">
        <v>43822</v>
      </c>
      <c r="B1255" s="3">
        <v>419.22</v>
      </c>
      <c r="C1255" s="6">
        <v>3569.5790000000002</v>
      </c>
      <c r="D1255" s="8">
        <f t="shared" si="134"/>
        <v>3.3605365023792633E-2</v>
      </c>
      <c r="E1255" s="8">
        <f t="shared" si="135"/>
        <v>8.6611766751065744E-4</v>
      </c>
      <c r="F1255" s="8">
        <f t="shared" si="137"/>
        <v>-2.8006322785580143E-3</v>
      </c>
      <c r="G1255" s="8">
        <f t="shared" si="139"/>
        <v>2.1699678678135471E-2</v>
      </c>
      <c r="H1255" s="8">
        <f t="shared" si="139"/>
        <v>3.7505629476555141E-2</v>
      </c>
      <c r="I1255" s="8">
        <f t="shared" si="133"/>
        <v>1.3969222819120285E-3</v>
      </c>
      <c r="J1255" s="9">
        <f t="shared" si="136"/>
        <v>3.2208442741880602E-2</v>
      </c>
      <c r="K1255" s="10">
        <f t="shared" si="138"/>
        <v>1.2256353337866991E-3</v>
      </c>
      <c r="L1255" s="7"/>
    </row>
    <row r="1256" spans="1:12" x14ac:dyDescent="0.25">
      <c r="A1256" s="1">
        <v>43823</v>
      </c>
      <c r="B1256" s="3">
        <v>425.25</v>
      </c>
      <c r="C1256" s="6">
        <v>3569.1397000000002</v>
      </c>
      <c r="D1256" s="8">
        <f t="shared" si="134"/>
        <v>1.438385573207368E-2</v>
      </c>
      <c r="E1256" s="8">
        <f t="shared" si="135"/>
        <v>-1.2306773431824958E-4</v>
      </c>
      <c r="F1256" s="8">
        <f t="shared" si="137"/>
        <v>3.2208442741880602E-2</v>
      </c>
      <c r="G1256" s="8">
        <f t="shared" si="139"/>
        <v>-2.8006322785580143E-3</v>
      </c>
      <c r="H1256" s="8">
        <f t="shared" si="139"/>
        <v>2.1699678678135471E-2</v>
      </c>
      <c r="I1256" s="8">
        <f t="shared" si="133"/>
        <v>1.4204855709671119E-4</v>
      </c>
      <c r="J1256" s="9">
        <f t="shared" si="136"/>
        <v>1.4241807174976969E-2</v>
      </c>
      <c r="K1256" s="10">
        <f t="shared" si="138"/>
        <v>3.2279999359392661E-4</v>
      </c>
      <c r="L1256" s="7"/>
    </row>
    <row r="1257" spans="1:12" x14ac:dyDescent="0.25">
      <c r="A1257" s="1">
        <v>43825</v>
      </c>
      <c r="B1257" s="3">
        <v>430.94</v>
      </c>
      <c r="C1257" s="6">
        <v>3587.6496000000002</v>
      </c>
      <c r="D1257" s="8">
        <f t="shared" si="134"/>
        <v>1.3380364491475616E-2</v>
      </c>
      <c r="E1257" s="8">
        <f t="shared" si="135"/>
        <v>5.1860956857474605E-3</v>
      </c>
      <c r="F1257" s="8">
        <f t="shared" si="137"/>
        <v>1.4241807174976969E-2</v>
      </c>
      <c r="G1257" s="8">
        <f t="shared" si="139"/>
        <v>3.2208442741880602E-2</v>
      </c>
      <c r="H1257" s="8">
        <f t="shared" si="139"/>
        <v>-2.8006322785580143E-3</v>
      </c>
      <c r="I1257" s="8">
        <f t="shared" si="133"/>
        <v>6.8772163671686065E-3</v>
      </c>
      <c r="J1257" s="9">
        <f t="shared" si="136"/>
        <v>6.5031481243070094E-3</v>
      </c>
      <c r="K1257" s="10">
        <f t="shared" si="138"/>
        <v>5.988684390251608E-5</v>
      </c>
      <c r="L1257" s="7"/>
    </row>
    <row r="1258" spans="1:12" x14ac:dyDescent="0.25">
      <c r="A1258" s="1">
        <v>43826</v>
      </c>
      <c r="B1258" s="3">
        <v>430.38</v>
      </c>
      <c r="C1258" s="6">
        <v>3587.8253</v>
      </c>
      <c r="D1258" s="8">
        <f t="shared" si="134"/>
        <v>-1.2994848470785358E-3</v>
      </c>
      <c r="E1258" s="8">
        <f t="shared" si="135"/>
        <v>4.8973567541299445E-5</v>
      </c>
      <c r="F1258" s="8">
        <f t="shared" si="137"/>
        <v>6.5031481243070094E-3</v>
      </c>
      <c r="G1258" s="8">
        <f t="shared" si="139"/>
        <v>1.4241807174976969E-2</v>
      </c>
      <c r="H1258" s="8">
        <f t="shared" si="139"/>
        <v>3.2208442741880602E-2</v>
      </c>
      <c r="I1258" s="8">
        <f t="shared" si="133"/>
        <v>3.6029895675627853E-4</v>
      </c>
      <c r="J1258" s="9">
        <f t="shared" si="136"/>
        <v>-1.6597838038348144E-3</v>
      </c>
      <c r="K1258" s="10">
        <f t="shared" si="138"/>
        <v>6.6633457663477195E-5</v>
      </c>
      <c r="L1258" s="7"/>
    </row>
    <row r="1259" spans="1:12" x14ac:dyDescent="0.25">
      <c r="A1259" s="1">
        <v>43829</v>
      </c>
      <c r="B1259" s="3">
        <v>414.7</v>
      </c>
      <c r="C1259" s="6">
        <v>3567.5473999999999</v>
      </c>
      <c r="D1259" s="8">
        <f t="shared" si="134"/>
        <v>-3.6432919745341352E-2</v>
      </c>
      <c r="E1259" s="8">
        <f t="shared" si="135"/>
        <v>-5.6518638184529513E-3</v>
      </c>
      <c r="F1259" s="8">
        <f t="shared" si="137"/>
        <v>-1.6597838038348144E-3</v>
      </c>
      <c r="G1259" s="8">
        <f t="shared" si="139"/>
        <v>6.5031481243070094E-3</v>
      </c>
      <c r="H1259" s="8">
        <f t="shared" si="139"/>
        <v>1.4241807174976969E-2</v>
      </c>
      <c r="I1259" s="8">
        <f t="shared" si="133"/>
        <v>-6.871743723920457E-3</v>
      </c>
      <c r="J1259" s="9">
        <f t="shared" si="136"/>
        <v>-2.9561176021420894E-2</v>
      </c>
      <c r="K1259" s="10">
        <f t="shared" si="138"/>
        <v>7.7848768767957292E-4</v>
      </c>
      <c r="L1259" s="7"/>
    </row>
    <row r="1260" spans="1:12" x14ac:dyDescent="0.25">
      <c r="A1260" s="1">
        <v>43830</v>
      </c>
      <c r="B1260" s="3">
        <v>418.33</v>
      </c>
      <c r="C1260" s="6">
        <v>3578.2826</v>
      </c>
      <c r="D1260" s="8">
        <f t="shared" si="134"/>
        <v>8.7533156498673659E-3</v>
      </c>
      <c r="E1260" s="8">
        <f t="shared" si="135"/>
        <v>3.0091261015900983E-3</v>
      </c>
      <c r="F1260" s="8">
        <f t="shared" si="137"/>
        <v>-2.9561176021420894E-2</v>
      </c>
      <c r="G1260" s="8">
        <f t="shared" si="139"/>
        <v>-1.6597838038348144E-3</v>
      </c>
      <c r="H1260" s="8">
        <f t="shared" si="139"/>
        <v>6.5031481243070094E-3</v>
      </c>
      <c r="I1260" s="8">
        <f t="shared" si="133"/>
        <v>4.1155278850798791E-3</v>
      </c>
      <c r="J1260" s="9">
        <f t="shared" si="136"/>
        <v>4.6377877647874868E-3</v>
      </c>
      <c r="K1260" s="10">
        <f t="shared" si="138"/>
        <v>1.1695691240503924E-3</v>
      </c>
      <c r="L1260" s="7"/>
    </row>
    <row r="1261" spans="1:12" x14ac:dyDescent="0.25">
      <c r="C1261" s="7"/>
      <c r="D1261" s="7"/>
      <c r="E1261" s="7"/>
      <c r="F1261" s="7"/>
      <c r="G1261" s="7"/>
      <c r="H1261" s="7"/>
      <c r="I1261" s="7"/>
      <c r="J1261" s="7"/>
      <c r="K1261" s="7"/>
      <c r="L1261" s="7"/>
    </row>
    <row r="1262" spans="1:12" x14ac:dyDescent="0.25">
      <c r="C1262" s="7" t="s">
        <v>8</v>
      </c>
      <c r="D1262" s="7" t="s">
        <v>9</v>
      </c>
      <c r="E1262" s="7" t="s">
        <v>10</v>
      </c>
      <c r="F1262" s="11"/>
      <c r="G1262" s="11"/>
      <c r="H1262" s="11"/>
      <c r="I1262" s="7"/>
      <c r="J1262" s="7"/>
      <c r="K1262" s="7" t="s">
        <v>23</v>
      </c>
      <c r="L1262" s="11">
        <f>SUM(K4:K1260)</f>
        <v>1.7301757978866428</v>
      </c>
    </row>
    <row r="1263" spans="1:12" x14ac:dyDescent="0.25">
      <c r="C1263" s="7" t="s">
        <v>11</v>
      </c>
      <c r="D1263" s="11">
        <f t="array" ref="D1263:E1267">LINEST(D3:D1260,E3:E1260,1,1)</f>
        <v>1.2685930488816137</v>
      </c>
      <c r="E1263" s="11">
        <v>2.9817142939445181E-4</v>
      </c>
      <c r="F1263" s="11"/>
      <c r="G1263" s="11"/>
      <c r="H1263" s="11"/>
      <c r="I1263" s="7"/>
      <c r="J1263" s="7"/>
      <c r="K1263" s="7" t="s">
        <v>24</v>
      </c>
      <c r="L1263" s="11">
        <f>SUMSQ(J3:J1260)</f>
        <v>0.86209108543653312</v>
      </c>
    </row>
    <row r="1264" spans="1:12" x14ac:dyDescent="0.25">
      <c r="C1264" s="7" t="s">
        <v>12</v>
      </c>
      <c r="D1264" s="11">
        <v>8.73142651785737E-2</v>
      </c>
      <c r="E1264" s="11">
        <v>7.3981965882959815E-4</v>
      </c>
      <c r="F1264" s="11"/>
      <c r="G1264" s="11"/>
      <c r="H1264" s="11"/>
      <c r="I1264" s="7"/>
      <c r="J1264" s="7"/>
      <c r="K1264" s="7" t="s">
        <v>25</v>
      </c>
      <c r="L1264" s="11">
        <f>L1262/L1263</f>
        <v>2.0069524289426348</v>
      </c>
    </row>
    <row r="1265" spans="2:12" x14ac:dyDescent="0.25">
      <c r="C1265" s="7"/>
      <c r="D1265" s="11">
        <v>0.14388533861776109</v>
      </c>
      <c r="E1265" s="11">
        <v>2.6198821590600076E-2</v>
      </c>
      <c r="F1265" s="11"/>
      <c r="G1265" s="11"/>
      <c r="H1265" s="11"/>
      <c r="I1265" s="7"/>
      <c r="J1265" s="7"/>
      <c r="K1265" s="7"/>
      <c r="L1265" s="7"/>
    </row>
    <row r="1266" spans="2:12" x14ac:dyDescent="0.25">
      <c r="C1266" s="7"/>
      <c r="D1266" s="11">
        <v>211.09320217939811</v>
      </c>
      <c r="E1266" s="11">
        <v>1256</v>
      </c>
      <c r="F1266" s="11"/>
      <c r="G1266" s="11"/>
      <c r="H1266" s="11"/>
      <c r="I1266" s="7"/>
      <c r="J1266" s="7"/>
      <c r="K1266" s="7"/>
      <c r="L1266" s="7"/>
    </row>
    <row r="1267" spans="2:12" x14ac:dyDescent="0.25">
      <c r="C1267" s="7"/>
      <c r="D1267" s="11">
        <v>0.14488978327636204</v>
      </c>
      <c r="E1267" s="11">
        <v>0.86209108543653246</v>
      </c>
      <c r="F1267" s="7"/>
      <c r="G1267" s="7"/>
      <c r="H1267" s="7"/>
      <c r="I1267" s="7"/>
      <c r="J1267" s="7"/>
      <c r="K1267" s="7"/>
      <c r="L1267" s="7"/>
    </row>
    <row r="1268" spans="2:12" x14ac:dyDescent="0.25">
      <c r="C1268" s="7"/>
      <c r="D1268" s="7"/>
      <c r="E1268" s="7"/>
      <c r="F1268" s="7"/>
      <c r="G1268" s="7"/>
      <c r="H1268" s="7"/>
      <c r="I1268" s="7"/>
      <c r="J1268" s="7"/>
      <c r="K1268" s="7"/>
      <c r="L1268" s="7"/>
    </row>
    <row r="1269" spans="2:12" x14ac:dyDescent="0.25">
      <c r="B1269" s="2" t="s">
        <v>27</v>
      </c>
      <c r="C1269" s="7" t="s">
        <v>26</v>
      </c>
      <c r="D1269" s="7" t="s">
        <v>13</v>
      </c>
      <c r="E1269" s="7" t="s">
        <v>14</v>
      </c>
      <c r="F1269" s="7" t="s">
        <v>15</v>
      </c>
      <c r="G1269" s="7" t="s">
        <v>9</v>
      </c>
      <c r="H1269" s="7" t="s">
        <v>10</v>
      </c>
      <c r="I1269" s="7"/>
      <c r="J1269" s="7"/>
      <c r="K1269" s="7"/>
      <c r="L1269" s="7"/>
    </row>
    <row r="1270" spans="2:12" x14ac:dyDescent="0.25">
      <c r="C1270" s="7" t="s">
        <v>11</v>
      </c>
      <c r="D1270" s="11">
        <f t="array" ref="D1270:H1274">LINEST(J3:J1260,E3:H1260,1,1)</f>
        <v>-6.4059026430087805E-3</v>
      </c>
      <c r="E1270" s="11">
        <v>1.3116193543518151E-2</v>
      </c>
      <c r="F1270" s="11">
        <v>-3.4948224788398361E-3</v>
      </c>
      <c r="G1270" s="11">
        <v>-1.5907884325865526E-3</v>
      </c>
      <c r="H1270" s="11">
        <v>6.1875752115449677E-7</v>
      </c>
      <c r="I1270" s="7"/>
      <c r="J1270" s="7"/>
      <c r="K1270" s="7"/>
      <c r="L1270" s="7"/>
    </row>
    <row r="1271" spans="2:12" x14ac:dyDescent="0.25">
      <c r="C1271" s="7" t="s">
        <v>12</v>
      </c>
      <c r="D1271" s="11">
        <v>2.8271560154097472E-2</v>
      </c>
      <c r="E1271" s="11">
        <v>2.828300692336895E-2</v>
      </c>
      <c r="F1271" s="11">
        <v>2.8276185275962179E-2</v>
      </c>
      <c r="G1271" s="11">
        <v>8.7574477210864449E-2</v>
      </c>
      <c r="H1271" s="11">
        <v>7.4062365286959881E-4</v>
      </c>
      <c r="I1271" s="7"/>
      <c r="J1271" s="7"/>
      <c r="K1271" s="7"/>
      <c r="L1271" s="7"/>
    </row>
    <row r="1272" spans="2:12" x14ac:dyDescent="0.25">
      <c r="C1272" s="7"/>
      <c r="D1272" s="11">
        <v>2.2628937084922407E-4</v>
      </c>
      <c r="E1272" s="11">
        <v>2.6227198182249237E-2</v>
      </c>
      <c r="F1272" s="11" t="e">
        <v>#N/A</v>
      </c>
      <c r="G1272" s="11" t="e">
        <v>#N/A</v>
      </c>
      <c r="H1272" s="11" t="e">
        <v>#N/A</v>
      </c>
      <c r="I1272" s="7"/>
      <c r="J1272" s="7"/>
      <c r="K1272" s="7"/>
      <c r="L1272" s="7"/>
    </row>
    <row r="1273" spans="2:12" x14ac:dyDescent="0.25">
      <c r="C1273" s="7"/>
      <c r="D1273" s="11">
        <v>7.0901189604107406E-2</v>
      </c>
      <c r="E1273" s="11">
        <v>1253</v>
      </c>
      <c r="F1273" s="11" t="e">
        <v>#N/A</v>
      </c>
      <c r="G1273" s="11" t="e">
        <v>#N/A</v>
      </c>
      <c r="H1273" s="11" t="e">
        <v>#N/A</v>
      </c>
      <c r="I1273" s="7"/>
      <c r="J1273" s="7"/>
      <c r="K1273" s="7"/>
      <c r="L1273" s="7"/>
    </row>
    <row r="1274" spans="2:12" x14ac:dyDescent="0.25">
      <c r="C1274" s="7"/>
      <c r="D1274" s="11">
        <v>1.9508204933815776E-4</v>
      </c>
      <c r="E1274" s="11">
        <v>0.86189600338719496</v>
      </c>
      <c r="F1274" s="11" t="e">
        <v>#N/A</v>
      </c>
      <c r="G1274" s="11" t="e">
        <v>#N/A</v>
      </c>
      <c r="H1274" s="11" t="e">
        <v>#N/A</v>
      </c>
      <c r="I1274" s="7"/>
      <c r="J1274" s="7"/>
      <c r="K1274" s="7"/>
      <c r="L1274" s="7"/>
    </row>
    <row r="1275" spans="2:12" x14ac:dyDescent="0.25">
      <c r="C1275" s="7"/>
      <c r="D1275" s="7"/>
      <c r="E1275" s="7"/>
      <c r="F1275" s="7"/>
      <c r="G1275" s="7"/>
      <c r="H1275" s="7"/>
      <c r="I1275" s="7"/>
      <c r="J1275" s="7"/>
      <c r="K1275" s="7"/>
      <c r="L1275" s="7"/>
    </row>
    <row r="1276" spans="2:12" x14ac:dyDescent="0.25">
      <c r="C1276" s="7" t="s">
        <v>16</v>
      </c>
      <c r="D1276" s="11">
        <f>D1272/(1-D1272)*1253/4</f>
        <v>7.0901189604107406E-2</v>
      </c>
      <c r="E1276" s="7"/>
      <c r="F1276" s="7" t="s">
        <v>19</v>
      </c>
      <c r="G1276" s="11">
        <f>D1272*1258</f>
        <v>0.28467202852832385</v>
      </c>
      <c r="H1276" s="7"/>
      <c r="I1276" s="7"/>
      <c r="J1276" s="7"/>
      <c r="K1276" s="7"/>
      <c r="L1276" s="7"/>
    </row>
    <row r="1277" spans="2:12" x14ac:dyDescent="0.25">
      <c r="C1277" s="7" t="s">
        <v>17</v>
      </c>
      <c r="D1277" s="11">
        <f>D1276*4/3</f>
        <v>9.4534919472143208E-2</v>
      </c>
      <c r="E1277" s="7"/>
      <c r="F1277" s="7" t="s">
        <v>18</v>
      </c>
      <c r="G1277" s="8">
        <f>_xlfn.CHISQ.DIST.RT(G1276,3)</f>
        <v>0.96288500052844705</v>
      </c>
      <c r="H1277" s="7"/>
      <c r="I1277" s="7"/>
      <c r="J1277" s="7"/>
      <c r="K1277" s="7"/>
      <c r="L1277" s="7"/>
    </row>
    <row r="1278" spans="2:12" x14ac:dyDescent="0.25">
      <c r="C1278" s="7" t="s">
        <v>18</v>
      </c>
      <c r="D1278" s="8">
        <f>_xlfn.F.DIST.RT(D1277,3,E1273)</f>
        <v>0.96306696275580839</v>
      </c>
      <c r="E1278" s="7"/>
      <c r="F1278" s="7"/>
      <c r="G1278" s="7"/>
      <c r="H1278" s="7"/>
      <c r="I1278" s="7"/>
      <c r="J1278" s="7"/>
      <c r="K1278" s="7"/>
      <c r="L1278" s="7"/>
    </row>
    <row r="1279" spans="2:12" x14ac:dyDescent="0.25">
      <c r="C1279" s="7"/>
      <c r="D1279" s="7"/>
      <c r="E1279" s="7"/>
      <c r="F1279" s="7"/>
      <c r="G1279" s="7"/>
      <c r="H1279" s="7"/>
      <c r="I1279" s="7"/>
      <c r="J1279" s="7"/>
      <c r="K1279" s="7"/>
      <c r="L1279" s="7"/>
    </row>
    <row r="1280" spans="2:12" x14ac:dyDescent="0.25">
      <c r="C1280" s="7" t="s">
        <v>28</v>
      </c>
      <c r="D1280" s="7" t="s">
        <v>13</v>
      </c>
      <c r="E1280" s="7" t="s">
        <v>14</v>
      </c>
      <c r="F1280" s="7" t="s">
        <v>15</v>
      </c>
      <c r="G1280" s="7" t="s">
        <v>10</v>
      </c>
      <c r="H1280" s="7"/>
      <c r="I1280" s="7"/>
      <c r="J1280" s="7"/>
      <c r="K1280" s="7"/>
      <c r="L1280" s="7"/>
    </row>
    <row r="1281" spans="3:12" x14ac:dyDescent="0.25">
      <c r="C1281" s="7" t="s">
        <v>11</v>
      </c>
      <c r="D1281" s="5">
        <f t="array" ref="D1281:G1285">LINEST(J6:J1260,F6:H1260,1,1)</f>
        <v>-6.4176175882251505E-3</v>
      </c>
      <c r="E1281" s="5">
        <v>1.3368324252654527E-2</v>
      </c>
      <c r="F1281" s="11">
        <v>-3.4107785292505611E-3</v>
      </c>
      <c r="G1281" s="11">
        <v>1.2999732124714962E-5</v>
      </c>
      <c r="H1281" s="11"/>
      <c r="I1281" s="7"/>
      <c r="J1281" s="7"/>
      <c r="K1281" s="7"/>
      <c r="L1281" s="7"/>
    </row>
    <row r="1282" spans="3:12" x14ac:dyDescent="0.25">
      <c r="C1282" s="7" t="s">
        <v>12</v>
      </c>
      <c r="D1282" s="11">
        <v>2.8273195907853831E-2</v>
      </c>
      <c r="E1282" s="11">
        <v>2.8274129241035537E-2</v>
      </c>
      <c r="F1282" s="11">
        <v>2.8268116767109389E-2</v>
      </c>
      <c r="G1282" s="11">
        <v>7.4056583169543073E-4</v>
      </c>
      <c r="H1282" s="11"/>
      <c r="I1282" s="7"/>
      <c r="J1282" s="7"/>
      <c r="K1282" s="7"/>
      <c r="L1282" s="7"/>
    </row>
    <row r="1283" spans="3:12" x14ac:dyDescent="0.25">
      <c r="D1283" s="5">
        <v>2.3299970045722316E-4</v>
      </c>
      <c r="E1283" s="5">
        <v>2.623523292014969E-2</v>
      </c>
      <c r="F1283" s="5" t="e">
        <v>#N/A</v>
      </c>
      <c r="G1283" s="5" t="e">
        <v>#N/A</v>
      </c>
      <c r="H1283" s="5"/>
    </row>
    <row r="1284" spans="3:12" x14ac:dyDescent="0.25">
      <c r="D1284" s="5">
        <v>9.7183518821436846E-2</v>
      </c>
      <c r="E1284" s="5">
        <v>1251</v>
      </c>
      <c r="F1284" s="5" t="e">
        <v>#N/A</v>
      </c>
      <c r="G1284" s="5" t="e">
        <v>#N/A</v>
      </c>
      <c r="H1284" s="5"/>
    </row>
    <row r="1285" spans="3:12" x14ac:dyDescent="0.25">
      <c r="D1285" s="5">
        <v>2.0067058799788651E-4</v>
      </c>
      <c r="E1285" s="5">
        <v>0.86104759541450704</v>
      </c>
      <c r="F1285" s="5" t="e">
        <v>#N/A</v>
      </c>
      <c r="G1285" s="5" t="e">
        <v>#N/A</v>
      </c>
      <c r="H1285" s="5"/>
    </row>
    <row r="1287" spans="3:12" x14ac:dyDescent="0.25">
      <c r="C1287" s="7"/>
      <c r="D1287" s="7" t="s">
        <v>21</v>
      </c>
      <c r="E1287" s="7" t="s">
        <v>22</v>
      </c>
    </row>
    <row r="1288" spans="3:12" x14ac:dyDescent="0.25">
      <c r="C1288" s="7" t="s">
        <v>20</v>
      </c>
      <c r="D1288" s="11">
        <f>1255*SUMSQ(D1281:F1281)</f>
        <v>0.29057180535554783</v>
      </c>
      <c r="E1288" s="11">
        <f>1255*(1255+2)*(D1281^2/1254 + E1281^2/1253 + F1281^2/1252)</f>
        <v>0.29146975715377665</v>
      </c>
    </row>
    <row r="1289" spans="3:12" x14ac:dyDescent="0.25">
      <c r="C1289" s="2" t="s">
        <v>18</v>
      </c>
      <c r="D1289" s="4">
        <f>_xlfn.CHISQ.DIST.RT(D1288,3)</f>
        <v>0.96179180589484248</v>
      </c>
      <c r="E1289" s="4">
        <f>_xlfn.CHISQ.DIST.RT(E1288,3)</f>
        <v>0.96162472350933337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NEDL_Autocorrelation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2020-07-15T12:10:13Z</dcterms:created>
  <dcterms:modified xsi:type="dcterms:W3CDTF">2020-07-23T21:29:09Z</dcterms:modified>
</cp:coreProperties>
</file>