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5CA5779-35BB-467B-869F-8A6B7774188C}" xr6:coauthVersionLast="45" xr6:coauthVersionMax="45" xr10:uidLastSave="{00000000-0000-0000-0000-000000000000}"/>
  <bookViews>
    <workbookView xWindow="-120" yWindow="-120" windowWidth="20730" windowHeight="11160" xr2:uid="{F8475FC2-0025-4A28-92D7-5FA03EAD0119}"/>
  </bookViews>
  <sheets>
    <sheet name="NEDL_Heteroskedast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27" i="1" l="1"/>
  <c r="G1326" i="1"/>
  <c r="I1317" i="1"/>
  <c r="I1316" i="1"/>
  <c r="G1296" i="1"/>
  <c r="G1297" i="1" s="1"/>
  <c r="E1296" i="1"/>
  <c r="E1297" i="1" s="1"/>
  <c r="E1290" i="1" a="1"/>
  <c r="G1290" i="1" s="1"/>
  <c r="F1290" i="1" l="1"/>
  <c r="F1292" i="1"/>
  <c r="E1291" i="1"/>
  <c r="E1293" i="1"/>
  <c r="G1292" i="1"/>
  <c r="E1290" i="1"/>
  <c r="G1294" i="1"/>
  <c r="E1292" i="1"/>
  <c r="F1294" i="1"/>
  <c r="G1291" i="1"/>
  <c r="E1294" i="1"/>
  <c r="F1291" i="1"/>
  <c r="G1293" i="1"/>
  <c r="F1293" i="1"/>
  <c r="F4" i="1"/>
  <c r="F5" i="1"/>
  <c r="I5" i="1" s="1"/>
  <c r="F6" i="1"/>
  <c r="I6" i="1" s="1"/>
  <c r="F7" i="1"/>
  <c r="I7" i="1" s="1"/>
  <c r="F8" i="1"/>
  <c r="I8" i="1" s="1"/>
  <c r="F9" i="1"/>
  <c r="F10" i="1"/>
  <c r="F11" i="1"/>
  <c r="I11" i="1" s="1"/>
  <c r="F12" i="1"/>
  <c r="F13" i="1"/>
  <c r="F14" i="1"/>
  <c r="I14" i="1" s="1"/>
  <c r="F15" i="1"/>
  <c r="I15" i="1" s="1"/>
  <c r="F16" i="1"/>
  <c r="I16" i="1" s="1"/>
  <c r="F17" i="1"/>
  <c r="F18" i="1"/>
  <c r="F19" i="1"/>
  <c r="I19" i="1" s="1"/>
  <c r="F20" i="1"/>
  <c r="F21" i="1"/>
  <c r="F22" i="1"/>
  <c r="F23" i="1"/>
  <c r="I23" i="1" s="1"/>
  <c r="F24" i="1"/>
  <c r="I24" i="1" s="1"/>
  <c r="F25" i="1"/>
  <c r="I25" i="1" s="1"/>
  <c r="F26" i="1"/>
  <c r="F27" i="1"/>
  <c r="I27" i="1" s="1"/>
  <c r="F28" i="1"/>
  <c r="F29" i="1"/>
  <c r="I29" i="1" s="1"/>
  <c r="F30" i="1"/>
  <c r="F31" i="1"/>
  <c r="I31" i="1" s="1"/>
  <c r="F32" i="1"/>
  <c r="I32" i="1" s="1"/>
  <c r="F33" i="1"/>
  <c r="F34" i="1"/>
  <c r="F35" i="1"/>
  <c r="I35" i="1" s="1"/>
  <c r="F36" i="1"/>
  <c r="F37" i="1"/>
  <c r="F38" i="1"/>
  <c r="F39" i="1"/>
  <c r="I39" i="1" s="1"/>
  <c r="F40" i="1"/>
  <c r="I40" i="1" s="1"/>
  <c r="F41" i="1"/>
  <c r="F42" i="1"/>
  <c r="F43" i="1"/>
  <c r="I43" i="1" s="1"/>
  <c r="F44" i="1"/>
  <c r="F45" i="1"/>
  <c r="F46" i="1"/>
  <c r="I46" i="1" s="1"/>
  <c r="F47" i="1"/>
  <c r="I47" i="1" s="1"/>
  <c r="F48" i="1"/>
  <c r="I48" i="1" s="1"/>
  <c r="F49" i="1"/>
  <c r="I49" i="1" s="1"/>
  <c r="F50" i="1"/>
  <c r="F51" i="1"/>
  <c r="I51" i="1" s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I69" i="1" s="1"/>
  <c r="F70" i="1"/>
  <c r="I70" i="1" s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I89" i="1" s="1"/>
  <c r="F90" i="1"/>
  <c r="F91" i="1"/>
  <c r="F92" i="1"/>
  <c r="F93" i="1"/>
  <c r="I93" i="1" s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I110" i="1" s="1"/>
  <c r="F111" i="1"/>
  <c r="F112" i="1"/>
  <c r="F113" i="1"/>
  <c r="I113" i="1" s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I133" i="1" s="1"/>
  <c r="F134" i="1"/>
  <c r="I134" i="1" s="1"/>
  <c r="F135" i="1"/>
  <c r="I135" i="1" s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I153" i="1" s="1"/>
  <c r="F154" i="1"/>
  <c r="F155" i="1"/>
  <c r="F156" i="1"/>
  <c r="F157" i="1"/>
  <c r="I157" i="1" s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I174" i="1" s="1"/>
  <c r="F175" i="1"/>
  <c r="F176" i="1"/>
  <c r="F177" i="1"/>
  <c r="I177" i="1" s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I197" i="1" s="1"/>
  <c r="F198" i="1"/>
  <c r="I198" i="1" s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I213" i="1" s="1"/>
  <c r="F214" i="1"/>
  <c r="I214" i="1" s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I229" i="1" s="1"/>
  <c r="F230" i="1"/>
  <c r="I230" i="1" s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I245" i="1" s="1"/>
  <c r="F246" i="1"/>
  <c r="I246" i="1" s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I261" i="1" s="1"/>
  <c r="F262" i="1"/>
  <c r="I262" i="1" s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I277" i="1" s="1"/>
  <c r="F278" i="1"/>
  <c r="I278" i="1" s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I293" i="1" s="1"/>
  <c r="F294" i="1"/>
  <c r="I294" i="1" s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I309" i="1" s="1"/>
  <c r="F310" i="1"/>
  <c r="I310" i="1" s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I325" i="1" s="1"/>
  <c r="F326" i="1"/>
  <c r="I326" i="1" s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I341" i="1" s="1"/>
  <c r="F342" i="1"/>
  <c r="I342" i="1" s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I357" i="1" s="1"/>
  <c r="F358" i="1"/>
  <c r="I358" i="1" s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I373" i="1" s="1"/>
  <c r="F374" i="1"/>
  <c r="I374" i="1" s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I389" i="1" s="1"/>
  <c r="F390" i="1"/>
  <c r="I390" i="1" s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I405" i="1" s="1"/>
  <c r="F406" i="1"/>
  <c r="I406" i="1" s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I421" i="1" s="1"/>
  <c r="F422" i="1"/>
  <c r="I422" i="1" s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I437" i="1" s="1"/>
  <c r="F438" i="1"/>
  <c r="I438" i="1" s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I453" i="1" s="1"/>
  <c r="F454" i="1"/>
  <c r="I454" i="1" s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I469" i="1" s="1"/>
  <c r="F470" i="1"/>
  <c r="I470" i="1" s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I485" i="1" s="1"/>
  <c r="F486" i="1"/>
  <c r="I486" i="1" s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I501" i="1" s="1"/>
  <c r="F502" i="1"/>
  <c r="I502" i="1" s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I517" i="1" s="1"/>
  <c r="F518" i="1"/>
  <c r="I518" i="1" s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I533" i="1" s="1"/>
  <c r="F534" i="1"/>
  <c r="I534" i="1" s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I549" i="1" s="1"/>
  <c r="F550" i="1"/>
  <c r="I550" i="1" s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I565" i="1" s="1"/>
  <c r="F566" i="1"/>
  <c r="I566" i="1" s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I581" i="1" s="1"/>
  <c r="F582" i="1"/>
  <c r="I582" i="1" s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I597" i="1" s="1"/>
  <c r="F598" i="1"/>
  <c r="I598" i="1" s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I613" i="1" s="1"/>
  <c r="F614" i="1"/>
  <c r="I614" i="1" s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I629" i="1" s="1"/>
  <c r="F630" i="1"/>
  <c r="I630" i="1" s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I645" i="1" s="1"/>
  <c r="F646" i="1"/>
  <c r="I646" i="1" s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I661" i="1" s="1"/>
  <c r="F662" i="1"/>
  <c r="I662" i="1" s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I677" i="1" s="1"/>
  <c r="F678" i="1"/>
  <c r="I678" i="1" s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I693" i="1" s="1"/>
  <c r="F694" i="1"/>
  <c r="I694" i="1" s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I709" i="1" s="1"/>
  <c r="F710" i="1"/>
  <c r="I710" i="1" s="1"/>
  <c r="F711" i="1"/>
  <c r="F712" i="1"/>
  <c r="F713" i="1"/>
  <c r="F714" i="1"/>
  <c r="F715" i="1"/>
  <c r="F716" i="1"/>
  <c r="F717" i="1"/>
  <c r="F718" i="1"/>
  <c r="I718" i="1" s="1"/>
  <c r="F719" i="1"/>
  <c r="F720" i="1"/>
  <c r="F721" i="1"/>
  <c r="F722" i="1"/>
  <c r="F723" i="1"/>
  <c r="F724" i="1"/>
  <c r="F725" i="1"/>
  <c r="I725" i="1" s="1"/>
  <c r="F726" i="1"/>
  <c r="I726" i="1" s="1"/>
  <c r="F727" i="1"/>
  <c r="F728" i="1"/>
  <c r="F729" i="1"/>
  <c r="F730" i="1"/>
  <c r="F731" i="1"/>
  <c r="F732" i="1"/>
  <c r="F733" i="1"/>
  <c r="F734" i="1"/>
  <c r="I734" i="1" s="1"/>
  <c r="F735" i="1"/>
  <c r="F736" i="1"/>
  <c r="F737" i="1"/>
  <c r="F738" i="1"/>
  <c r="F739" i="1"/>
  <c r="F740" i="1"/>
  <c r="F741" i="1"/>
  <c r="I741" i="1" s="1"/>
  <c r="F742" i="1"/>
  <c r="I742" i="1" s="1"/>
  <c r="F743" i="1"/>
  <c r="F744" i="1"/>
  <c r="F745" i="1"/>
  <c r="F746" i="1"/>
  <c r="F747" i="1"/>
  <c r="F748" i="1"/>
  <c r="F749" i="1"/>
  <c r="F750" i="1"/>
  <c r="I750" i="1" s="1"/>
  <c r="F751" i="1"/>
  <c r="F752" i="1"/>
  <c r="I752" i="1" s="1"/>
  <c r="F753" i="1"/>
  <c r="F754" i="1"/>
  <c r="F755" i="1"/>
  <c r="F756" i="1"/>
  <c r="F757" i="1"/>
  <c r="I757" i="1" s="1"/>
  <c r="F758" i="1"/>
  <c r="I758" i="1" s="1"/>
  <c r="F759" i="1"/>
  <c r="F760" i="1"/>
  <c r="I760" i="1" s="1"/>
  <c r="F761" i="1"/>
  <c r="F762" i="1"/>
  <c r="F763" i="1"/>
  <c r="F764" i="1"/>
  <c r="F765" i="1"/>
  <c r="I765" i="1" s="1"/>
  <c r="F766" i="1"/>
  <c r="I766" i="1" s="1"/>
  <c r="F767" i="1"/>
  <c r="F768" i="1"/>
  <c r="I768" i="1" s="1"/>
  <c r="F769" i="1"/>
  <c r="F770" i="1"/>
  <c r="F771" i="1"/>
  <c r="F772" i="1"/>
  <c r="F773" i="1"/>
  <c r="I773" i="1" s="1"/>
  <c r="F774" i="1"/>
  <c r="I774" i="1" s="1"/>
  <c r="F775" i="1"/>
  <c r="F776" i="1"/>
  <c r="I776" i="1" s="1"/>
  <c r="F777" i="1"/>
  <c r="F778" i="1"/>
  <c r="F779" i="1"/>
  <c r="F780" i="1"/>
  <c r="F781" i="1"/>
  <c r="I781" i="1" s="1"/>
  <c r="F782" i="1"/>
  <c r="I782" i="1" s="1"/>
  <c r="F783" i="1"/>
  <c r="F784" i="1"/>
  <c r="I784" i="1" s="1"/>
  <c r="F785" i="1"/>
  <c r="F786" i="1"/>
  <c r="F787" i="1"/>
  <c r="F788" i="1"/>
  <c r="F789" i="1"/>
  <c r="I789" i="1" s="1"/>
  <c r="F790" i="1"/>
  <c r="I790" i="1" s="1"/>
  <c r="F791" i="1"/>
  <c r="F792" i="1"/>
  <c r="I792" i="1" s="1"/>
  <c r="F793" i="1"/>
  <c r="F794" i="1"/>
  <c r="F795" i="1"/>
  <c r="F796" i="1"/>
  <c r="F797" i="1"/>
  <c r="I797" i="1" s="1"/>
  <c r="F798" i="1"/>
  <c r="I798" i="1" s="1"/>
  <c r="F799" i="1"/>
  <c r="F800" i="1"/>
  <c r="I800" i="1" s="1"/>
  <c r="F801" i="1"/>
  <c r="F802" i="1"/>
  <c r="F803" i="1"/>
  <c r="F804" i="1"/>
  <c r="F805" i="1"/>
  <c r="I805" i="1" s="1"/>
  <c r="F806" i="1"/>
  <c r="I806" i="1" s="1"/>
  <c r="F807" i="1"/>
  <c r="F808" i="1"/>
  <c r="I808" i="1" s="1"/>
  <c r="F809" i="1"/>
  <c r="F810" i="1"/>
  <c r="F811" i="1"/>
  <c r="F812" i="1"/>
  <c r="F813" i="1"/>
  <c r="I813" i="1" s="1"/>
  <c r="F814" i="1"/>
  <c r="I814" i="1" s="1"/>
  <c r="F815" i="1"/>
  <c r="F816" i="1"/>
  <c r="I816" i="1" s="1"/>
  <c r="F817" i="1"/>
  <c r="F818" i="1"/>
  <c r="F819" i="1"/>
  <c r="F820" i="1"/>
  <c r="F821" i="1"/>
  <c r="I821" i="1" s="1"/>
  <c r="F822" i="1"/>
  <c r="I822" i="1" s="1"/>
  <c r="F823" i="1"/>
  <c r="F824" i="1"/>
  <c r="I824" i="1" s="1"/>
  <c r="F825" i="1"/>
  <c r="F826" i="1"/>
  <c r="F827" i="1"/>
  <c r="F828" i="1"/>
  <c r="F829" i="1"/>
  <c r="I829" i="1" s="1"/>
  <c r="F830" i="1"/>
  <c r="I830" i="1" s="1"/>
  <c r="F831" i="1"/>
  <c r="F832" i="1"/>
  <c r="I832" i="1" s="1"/>
  <c r="F833" i="1"/>
  <c r="F834" i="1"/>
  <c r="F835" i="1"/>
  <c r="F836" i="1"/>
  <c r="F837" i="1"/>
  <c r="I837" i="1" s="1"/>
  <c r="F838" i="1"/>
  <c r="I838" i="1" s="1"/>
  <c r="F839" i="1"/>
  <c r="F840" i="1"/>
  <c r="I840" i="1" s="1"/>
  <c r="F841" i="1"/>
  <c r="F842" i="1"/>
  <c r="F843" i="1"/>
  <c r="F844" i="1"/>
  <c r="F845" i="1"/>
  <c r="I845" i="1" s="1"/>
  <c r="F846" i="1"/>
  <c r="I846" i="1" s="1"/>
  <c r="F847" i="1"/>
  <c r="F848" i="1"/>
  <c r="I848" i="1" s="1"/>
  <c r="F849" i="1"/>
  <c r="F850" i="1"/>
  <c r="F851" i="1"/>
  <c r="F852" i="1"/>
  <c r="F853" i="1"/>
  <c r="I853" i="1" s="1"/>
  <c r="F854" i="1"/>
  <c r="I854" i="1" s="1"/>
  <c r="F855" i="1"/>
  <c r="F856" i="1"/>
  <c r="I856" i="1" s="1"/>
  <c r="F857" i="1"/>
  <c r="F858" i="1"/>
  <c r="F859" i="1"/>
  <c r="F860" i="1"/>
  <c r="F861" i="1"/>
  <c r="I861" i="1" s="1"/>
  <c r="F862" i="1"/>
  <c r="I862" i="1" s="1"/>
  <c r="F863" i="1"/>
  <c r="F864" i="1"/>
  <c r="I864" i="1" s="1"/>
  <c r="F865" i="1"/>
  <c r="F866" i="1"/>
  <c r="F867" i="1"/>
  <c r="F868" i="1"/>
  <c r="F869" i="1"/>
  <c r="I869" i="1" s="1"/>
  <c r="F870" i="1"/>
  <c r="I870" i="1" s="1"/>
  <c r="F871" i="1"/>
  <c r="F872" i="1"/>
  <c r="I872" i="1" s="1"/>
  <c r="F873" i="1"/>
  <c r="F874" i="1"/>
  <c r="F875" i="1"/>
  <c r="F876" i="1"/>
  <c r="F877" i="1"/>
  <c r="I877" i="1" s="1"/>
  <c r="F878" i="1"/>
  <c r="I878" i="1" s="1"/>
  <c r="F879" i="1"/>
  <c r="F880" i="1"/>
  <c r="I880" i="1" s="1"/>
  <c r="F881" i="1"/>
  <c r="F882" i="1"/>
  <c r="F883" i="1"/>
  <c r="F884" i="1"/>
  <c r="F885" i="1"/>
  <c r="I885" i="1" s="1"/>
  <c r="F886" i="1"/>
  <c r="I886" i="1" s="1"/>
  <c r="F887" i="1"/>
  <c r="F888" i="1"/>
  <c r="I888" i="1" s="1"/>
  <c r="F889" i="1"/>
  <c r="F890" i="1"/>
  <c r="F891" i="1"/>
  <c r="F892" i="1"/>
  <c r="F893" i="1"/>
  <c r="I893" i="1" s="1"/>
  <c r="F894" i="1"/>
  <c r="I894" i="1" s="1"/>
  <c r="F895" i="1"/>
  <c r="F896" i="1"/>
  <c r="I896" i="1" s="1"/>
  <c r="F897" i="1"/>
  <c r="F898" i="1"/>
  <c r="F899" i="1"/>
  <c r="F900" i="1"/>
  <c r="F901" i="1"/>
  <c r="I901" i="1" s="1"/>
  <c r="F902" i="1"/>
  <c r="I902" i="1" s="1"/>
  <c r="F903" i="1"/>
  <c r="F904" i="1"/>
  <c r="I904" i="1" s="1"/>
  <c r="F905" i="1"/>
  <c r="F906" i="1"/>
  <c r="F907" i="1"/>
  <c r="F908" i="1"/>
  <c r="F909" i="1"/>
  <c r="I909" i="1" s="1"/>
  <c r="F910" i="1"/>
  <c r="I910" i="1" s="1"/>
  <c r="F911" i="1"/>
  <c r="F912" i="1"/>
  <c r="I912" i="1" s="1"/>
  <c r="F913" i="1"/>
  <c r="F914" i="1"/>
  <c r="F915" i="1"/>
  <c r="F916" i="1"/>
  <c r="F917" i="1"/>
  <c r="I917" i="1" s="1"/>
  <c r="F918" i="1"/>
  <c r="I918" i="1" s="1"/>
  <c r="F919" i="1"/>
  <c r="F920" i="1"/>
  <c r="I920" i="1" s="1"/>
  <c r="F921" i="1"/>
  <c r="F922" i="1"/>
  <c r="F923" i="1"/>
  <c r="F924" i="1"/>
  <c r="F925" i="1"/>
  <c r="I925" i="1" s="1"/>
  <c r="F926" i="1"/>
  <c r="I926" i="1" s="1"/>
  <c r="F927" i="1"/>
  <c r="F928" i="1"/>
  <c r="I928" i="1" s="1"/>
  <c r="F929" i="1"/>
  <c r="F930" i="1"/>
  <c r="F931" i="1"/>
  <c r="F932" i="1"/>
  <c r="F933" i="1"/>
  <c r="I933" i="1" s="1"/>
  <c r="F934" i="1"/>
  <c r="I934" i="1" s="1"/>
  <c r="F935" i="1"/>
  <c r="F936" i="1"/>
  <c r="I936" i="1" s="1"/>
  <c r="F937" i="1"/>
  <c r="F938" i="1"/>
  <c r="F939" i="1"/>
  <c r="F940" i="1"/>
  <c r="F941" i="1"/>
  <c r="I941" i="1" s="1"/>
  <c r="F942" i="1"/>
  <c r="I942" i="1" s="1"/>
  <c r="F943" i="1"/>
  <c r="F944" i="1"/>
  <c r="I944" i="1" s="1"/>
  <c r="F945" i="1"/>
  <c r="F946" i="1"/>
  <c r="F947" i="1"/>
  <c r="F948" i="1"/>
  <c r="F949" i="1"/>
  <c r="I949" i="1" s="1"/>
  <c r="F950" i="1"/>
  <c r="I950" i="1" s="1"/>
  <c r="F951" i="1"/>
  <c r="F952" i="1"/>
  <c r="I952" i="1" s="1"/>
  <c r="F953" i="1"/>
  <c r="F954" i="1"/>
  <c r="F955" i="1"/>
  <c r="F956" i="1"/>
  <c r="F957" i="1"/>
  <c r="I957" i="1" s="1"/>
  <c r="F958" i="1"/>
  <c r="I958" i="1" s="1"/>
  <c r="F959" i="1"/>
  <c r="F960" i="1"/>
  <c r="I960" i="1" s="1"/>
  <c r="F961" i="1"/>
  <c r="F962" i="1"/>
  <c r="F963" i="1"/>
  <c r="F964" i="1"/>
  <c r="F965" i="1"/>
  <c r="I965" i="1" s="1"/>
  <c r="F966" i="1"/>
  <c r="I966" i="1" s="1"/>
  <c r="F967" i="1"/>
  <c r="F968" i="1"/>
  <c r="I968" i="1" s="1"/>
  <c r="F969" i="1"/>
  <c r="F970" i="1"/>
  <c r="F971" i="1"/>
  <c r="F972" i="1"/>
  <c r="F973" i="1"/>
  <c r="I973" i="1" s="1"/>
  <c r="F974" i="1"/>
  <c r="I974" i="1" s="1"/>
  <c r="F975" i="1"/>
  <c r="F976" i="1"/>
  <c r="I976" i="1" s="1"/>
  <c r="F977" i="1"/>
  <c r="F978" i="1"/>
  <c r="F979" i="1"/>
  <c r="F980" i="1"/>
  <c r="F981" i="1"/>
  <c r="I981" i="1" s="1"/>
  <c r="F982" i="1"/>
  <c r="I982" i="1" s="1"/>
  <c r="F983" i="1"/>
  <c r="F984" i="1"/>
  <c r="I984" i="1" s="1"/>
  <c r="F985" i="1"/>
  <c r="F986" i="1"/>
  <c r="F987" i="1"/>
  <c r="F988" i="1"/>
  <c r="F989" i="1"/>
  <c r="I989" i="1" s="1"/>
  <c r="F990" i="1"/>
  <c r="I990" i="1" s="1"/>
  <c r="F991" i="1"/>
  <c r="F992" i="1"/>
  <c r="I992" i="1" s="1"/>
  <c r="F993" i="1"/>
  <c r="F994" i="1"/>
  <c r="F995" i="1"/>
  <c r="F996" i="1"/>
  <c r="F997" i="1"/>
  <c r="I997" i="1" s="1"/>
  <c r="F998" i="1"/>
  <c r="I998" i="1" s="1"/>
  <c r="F999" i="1"/>
  <c r="F1000" i="1"/>
  <c r="I1000" i="1" s="1"/>
  <c r="F1001" i="1"/>
  <c r="F1002" i="1"/>
  <c r="F1003" i="1"/>
  <c r="F1004" i="1"/>
  <c r="F1005" i="1"/>
  <c r="I1005" i="1" s="1"/>
  <c r="F1006" i="1"/>
  <c r="I1006" i="1" s="1"/>
  <c r="F1007" i="1"/>
  <c r="F1008" i="1"/>
  <c r="I1008" i="1" s="1"/>
  <c r="F1009" i="1"/>
  <c r="F1010" i="1"/>
  <c r="F1011" i="1"/>
  <c r="F1012" i="1"/>
  <c r="F1013" i="1"/>
  <c r="I1013" i="1" s="1"/>
  <c r="F1014" i="1"/>
  <c r="I1014" i="1" s="1"/>
  <c r="F1015" i="1"/>
  <c r="F1016" i="1"/>
  <c r="I1016" i="1" s="1"/>
  <c r="F1017" i="1"/>
  <c r="F1018" i="1"/>
  <c r="F1019" i="1"/>
  <c r="F1020" i="1"/>
  <c r="F1021" i="1"/>
  <c r="I1021" i="1" s="1"/>
  <c r="F1022" i="1"/>
  <c r="I1022" i="1" s="1"/>
  <c r="F1023" i="1"/>
  <c r="F1024" i="1"/>
  <c r="I1024" i="1" s="1"/>
  <c r="F1025" i="1"/>
  <c r="F1026" i="1"/>
  <c r="F1027" i="1"/>
  <c r="F1028" i="1"/>
  <c r="F1029" i="1"/>
  <c r="I1029" i="1" s="1"/>
  <c r="F1030" i="1"/>
  <c r="I1030" i="1" s="1"/>
  <c r="F1031" i="1"/>
  <c r="F1032" i="1"/>
  <c r="I1032" i="1" s="1"/>
  <c r="F1033" i="1"/>
  <c r="F1034" i="1"/>
  <c r="F1035" i="1"/>
  <c r="F1036" i="1"/>
  <c r="F1037" i="1"/>
  <c r="I1037" i="1" s="1"/>
  <c r="F1038" i="1"/>
  <c r="I1038" i="1" s="1"/>
  <c r="F1039" i="1"/>
  <c r="F1040" i="1"/>
  <c r="I1040" i="1" s="1"/>
  <c r="F1041" i="1"/>
  <c r="F1042" i="1"/>
  <c r="F1043" i="1"/>
  <c r="F1044" i="1"/>
  <c r="F1045" i="1"/>
  <c r="I1045" i="1" s="1"/>
  <c r="F1046" i="1"/>
  <c r="I1046" i="1" s="1"/>
  <c r="F1047" i="1"/>
  <c r="F1048" i="1"/>
  <c r="I1048" i="1" s="1"/>
  <c r="F1049" i="1"/>
  <c r="F1050" i="1"/>
  <c r="F1051" i="1"/>
  <c r="F1052" i="1"/>
  <c r="F1053" i="1"/>
  <c r="I1053" i="1" s="1"/>
  <c r="F1054" i="1"/>
  <c r="I1054" i="1" s="1"/>
  <c r="F1055" i="1"/>
  <c r="F1056" i="1"/>
  <c r="I1056" i="1" s="1"/>
  <c r="F1057" i="1"/>
  <c r="F1058" i="1"/>
  <c r="F1059" i="1"/>
  <c r="F1060" i="1"/>
  <c r="F1061" i="1"/>
  <c r="I1061" i="1" s="1"/>
  <c r="F1062" i="1"/>
  <c r="I1062" i="1" s="1"/>
  <c r="F1063" i="1"/>
  <c r="F1064" i="1"/>
  <c r="I1064" i="1" s="1"/>
  <c r="F1065" i="1"/>
  <c r="F1066" i="1"/>
  <c r="F1067" i="1"/>
  <c r="F1068" i="1"/>
  <c r="F1069" i="1"/>
  <c r="I1069" i="1" s="1"/>
  <c r="F1070" i="1"/>
  <c r="I1070" i="1" s="1"/>
  <c r="F1071" i="1"/>
  <c r="F1072" i="1"/>
  <c r="I1072" i="1" s="1"/>
  <c r="F1073" i="1"/>
  <c r="F1074" i="1"/>
  <c r="F1075" i="1"/>
  <c r="F1076" i="1"/>
  <c r="F1077" i="1"/>
  <c r="I1077" i="1" s="1"/>
  <c r="F1078" i="1"/>
  <c r="I1078" i="1" s="1"/>
  <c r="F1079" i="1"/>
  <c r="F1080" i="1"/>
  <c r="I1080" i="1" s="1"/>
  <c r="F1081" i="1"/>
  <c r="F1082" i="1"/>
  <c r="F1083" i="1"/>
  <c r="F1084" i="1"/>
  <c r="F1085" i="1"/>
  <c r="I1085" i="1" s="1"/>
  <c r="F1086" i="1"/>
  <c r="I1086" i="1" s="1"/>
  <c r="F1087" i="1"/>
  <c r="F1088" i="1"/>
  <c r="I1088" i="1" s="1"/>
  <c r="F1089" i="1"/>
  <c r="F1090" i="1"/>
  <c r="F1091" i="1"/>
  <c r="F1092" i="1"/>
  <c r="F1093" i="1"/>
  <c r="I1093" i="1" s="1"/>
  <c r="F1094" i="1"/>
  <c r="I1094" i="1" s="1"/>
  <c r="F1095" i="1"/>
  <c r="F1096" i="1"/>
  <c r="I1096" i="1" s="1"/>
  <c r="F1097" i="1"/>
  <c r="F1098" i="1"/>
  <c r="F1099" i="1"/>
  <c r="F1100" i="1"/>
  <c r="F1101" i="1"/>
  <c r="I1101" i="1" s="1"/>
  <c r="F1102" i="1"/>
  <c r="I1102" i="1" s="1"/>
  <c r="F1103" i="1"/>
  <c r="F1104" i="1"/>
  <c r="I1104" i="1" s="1"/>
  <c r="F1105" i="1"/>
  <c r="F1106" i="1"/>
  <c r="F1107" i="1"/>
  <c r="F1108" i="1"/>
  <c r="F1109" i="1"/>
  <c r="I1109" i="1" s="1"/>
  <c r="F1110" i="1"/>
  <c r="I1110" i="1" s="1"/>
  <c r="F1111" i="1"/>
  <c r="F1112" i="1"/>
  <c r="I1112" i="1" s="1"/>
  <c r="F1113" i="1"/>
  <c r="F1114" i="1"/>
  <c r="F1115" i="1"/>
  <c r="F1116" i="1"/>
  <c r="F1117" i="1"/>
  <c r="I1117" i="1" s="1"/>
  <c r="F1118" i="1"/>
  <c r="I1118" i="1" s="1"/>
  <c r="F1119" i="1"/>
  <c r="F1120" i="1"/>
  <c r="I1120" i="1" s="1"/>
  <c r="F1121" i="1"/>
  <c r="F1122" i="1"/>
  <c r="F1123" i="1"/>
  <c r="F1124" i="1"/>
  <c r="F1125" i="1"/>
  <c r="I1125" i="1" s="1"/>
  <c r="F1126" i="1"/>
  <c r="I1126" i="1" s="1"/>
  <c r="F1127" i="1"/>
  <c r="F1128" i="1"/>
  <c r="I1128" i="1" s="1"/>
  <c r="F1129" i="1"/>
  <c r="F1130" i="1"/>
  <c r="F1131" i="1"/>
  <c r="F1132" i="1"/>
  <c r="F1133" i="1"/>
  <c r="I1133" i="1" s="1"/>
  <c r="F1134" i="1"/>
  <c r="I1134" i="1" s="1"/>
  <c r="F1135" i="1"/>
  <c r="F1136" i="1"/>
  <c r="I1136" i="1" s="1"/>
  <c r="F1137" i="1"/>
  <c r="F1138" i="1"/>
  <c r="F1139" i="1"/>
  <c r="F1140" i="1"/>
  <c r="F1141" i="1"/>
  <c r="I1141" i="1" s="1"/>
  <c r="F1142" i="1"/>
  <c r="I1142" i="1" s="1"/>
  <c r="F1143" i="1"/>
  <c r="F1144" i="1"/>
  <c r="I1144" i="1" s="1"/>
  <c r="F1145" i="1"/>
  <c r="F1146" i="1"/>
  <c r="F1147" i="1"/>
  <c r="F1148" i="1"/>
  <c r="F1149" i="1"/>
  <c r="I1149" i="1" s="1"/>
  <c r="F1150" i="1"/>
  <c r="I1150" i="1" s="1"/>
  <c r="F1151" i="1"/>
  <c r="F1152" i="1"/>
  <c r="I1152" i="1" s="1"/>
  <c r="F1153" i="1"/>
  <c r="F1154" i="1"/>
  <c r="F1155" i="1"/>
  <c r="F1156" i="1"/>
  <c r="F1157" i="1"/>
  <c r="I1157" i="1" s="1"/>
  <c r="F1158" i="1"/>
  <c r="I1158" i="1" s="1"/>
  <c r="F1159" i="1"/>
  <c r="F1160" i="1"/>
  <c r="I1160" i="1" s="1"/>
  <c r="F1161" i="1"/>
  <c r="F1162" i="1"/>
  <c r="F1163" i="1"/>
  <c r="F1164" i="1"/>
  <c r="F1165" i="1"/>
  <c r="I1165" i="1" s="1"/>
  <c r="F1166" i="1"/>
  <c r="I1166" i="1" s="1"/>
  <c r="F1167" i="1"/>
  <c r="F1168" i="1"/>
  <c r="I1168" i="1" s="1"/>
  <c r="F1169" i="1"/>
  <c r="F1170" i="1"/>
  <c r="F1171" i="1"/>
  <c r="F1172" i="1"/>
  <c r="F1173" i="1"/>
  <c r="I1173" i="1" s="1"/>
  <c r="F1174" i="1"/>
  <c r="I1174" i="1" s="1"/>
  <c r="F1175" i="1"/>
  <c r="F1176" i="1"/>
  <c r="I1176" i="1" s="1"/>
  <c r="F1177" i="1"/>
  <c r="F1178" i="1"/>
  <c r="I1178" i="1" s="1"/>
  <c r="F1179" i="1"/>
  <c r="F1180" i="1"/>
  <c r="F1181" i="1"/>
  <c r="I1181" i="1" s="1"/>
  <c r="F1182" i="1"/>
  <c r="I1182" i="1" s="1"/>
  <c r="F1183" i="1"/>
  <c r="F1184" i="1"/>
  <c r="F1185" i="1"/>
  <c r="I1185" i="1" s="1"/>
  <c r="F1186" i="1"/>
  <c r="I1186" i="1" s="1"/>
  <c r="F1187" i="1"/>
  <c r="F1188" i="1"/>
  <c r="F1189" i="1"/>
  <c r="I1189" i="1" s="1"/>
  <c r="F1190" i="1"/>
  <c r="F1191" i="1"/>
  <c r="F1192" i="1"/>
  <c r="I1192" i="1" s="1"/>
  <c r="F1193" i="1"/>
  <c r="I1193" i="1" s="1"/>
  <c r="F1194" i="1"/>
  <c r="I1194" i="1" s="1"/>
  <c r="F1195" i="1"/>
  <c r="F1196" i="1"/>
  <c r="F1197" i="1"/>
  <c r="F1198" i="1"/>
  <c r="I1198" i="1" s="1"/>
  <c r="F1199" i="1"/>
  <c r="F1200" i="1"/>
  <c r="I1200" i="1" s="1"/>
  <c r="F1201" i="1"/>
  <c r="I1201" i="1" s="1"/>
  <c r="F1202" i="1"/>
  <c r="F1203" i="1"/>
  <c r="F1204" i="1"/>
  <c r="F1205" i="1"/>
  <c r="I1205" i="1" s="1"/>
  <c r="F1206" i="1"/>
  <c r="I1206" i="1" s="1"/>
  <c r="F1207" i="1"/>
  <c r="F1208" i="1"/>
  <c r="I1208" i="1" s="1"/>
  <c r="F1209" i="1"/>
  <c r="F1210" i="1"/>
  <c r="I1210" i="1" s="1"/>
  <c r="F1211" i="1"/>
  <c r="F1212" i="1"/>
  <c r="F1213" i="1"/>
  <c r="I1213" i="1" s="1"/>
  <c r="F1214" i="1"/>
  <c r="I1214" i="1" s="1"/>
  <c r="F1215" i="1"/>
  <c r="F1216" i="1"/>
  <c r="F1217" i="1"/>
  <c r="I1217" i="1" s="1"/>
  <c r="F1218" i="1"/>
  <c r="I1218" i="1" s="1"/>
  <c r="F1219" i="1"/>
  <c r="F1220" i="1"/>
  <c r="F1221" i="1"/>
  <c r="I1221" i="1" s="1"/>
  <c r="F1222" i="1"/>
  <c r="F1223" i="1"/>
  <c r="F1224" i="1"/>
  <c r="I1224" i="1" s="1"/>
  <c r="F1225" i="1"/>
  <c r="I1225" i="1" s="1"/>
  <c r="F1226" i="1"/>
  <c r="I1226" i="1" s="1"/>
  <c r="F1227" i="1"/>
  <c r="F1228" i="1"/>
  <c r="F1229" i="1"/>
  <c r="F1230" i="1"/>
  <c r="I1230" i="1" s="1"/>
  <c r="F1231" i="1"/>
  <c r="F1232" i="1"/>
  <c r="I1232" i="1" s="1"/>
  <c r="F1233" i="1"/>
  <c r="I1233" i="1" s="1"/>
  <c r="F1234" i="1"/>
  <c r="F1235" i="1"/>
  <c r="F1236" i="1"/>
  <c r="F1237" i="1"/>
  <c r="I1237" i="1" s="1"/>
  <c r="F1238" i="1"/>
  <c r="I1238" i="1" s="1"/>
  <c r="F1239" i="1"/>
  <c r="F1240" i="1"/>
  <c r="I1240" i="1" s="1"/>
  <c r="F1241" i="1"/>
  <c r="F1242" i="1"/>
  <c r="I1242" i="1" s="1"/>
  <c r="F1243" i="1"/>
  <c r="F1244" i="1"/>
  <c r="F1245" i="1"/>
  <c r="I1245" i="1" s="1"/>
  <c r="F1246" i="1"/>
  <c r="I1246" i="1" s="1"/>
  <c r="F1247" i="1"/>
  <c r="F1248" i="1"/>
  <c r="F1249" i="1"/>
  <c r="I1249" i="1" s="1"/>
  <c r="F1250" i="1"/>
  <c r="I1250" i="1" s="1"/>
  <c r="F1251" i="1"/>
  <c r="F1252" i="1"/>
  <c r="F1253" i="1"/>
  <c r="I1253" i="1" s="1"/>
  <c r="F1254" i="1"/>
  <c r="F1255" i="1"/>
  <c r="F1256" i="1"/>
  <c r="I1256" i="1" s="1"/>
  <c r="F1257" i="1"/>
  <c r="I1257" i="1" s="1"/>
  <c r="F1258" i="1"/>
  <c r="I1258" i="1" s="1"/>
  <c r="F1259" i="1"/>
  <c r="F1260" i="1"/>
  <c r="F3" i="1"/>
  <c r="I654" i="1" l="1"/>
  <c r="I622" i="1"/>
  <c r="I574" i="1"/>
  <c r="I542" i="1"/>
  <c r="I414" i="1"/>
  <c r="I334" i="1"/>
  <c r="I270" i="1"/>
  <c r="I190" i="1"/>
  <c r="I150" i="1"/>
  <c r="I94" i="1"/>
  <c r="I1229" i="1"/>
  <c r="I749" i="1"/>
  <c r="I701" i="1"/>
  <c r="I669" i="1"/>
  <c r="I653" i="1"/>
  <c r="I541" i="1"/>
  <c r="I461" i="1"/>
  <c r="I445" i="1"/>
  <c r="I429" i="1"/>
  <c r="I365" i="1"/>
  <c r="I349" i="1"/>
  <c r="I301" i="1"/>
  <c r="I269" i="1"/>
  <c r="I205" i="1"/>
  <c r="I189" i="1"/>
  <c r="I117" i="1"/>
  <c r="I53" i="1"/>
  <c r="I37" i="1"/>
  <c r="I21" i="1"/>
  <c r="I13" i="1"/>
  <c r="I1260" i="1"/>
  <c r="I1252" i="1"/>
  <c r="I1244" i="1"/>
  <c r="I1236" i="1"/>
  <c r="I1228" i="1"/>
  <c r="I1220" i="1"/>
  <c r="I1212" i="1"/>
  <c r="I1204" i="1"/>
  <c r="I1196" i="1"/>
  <c r="I1188" i="1"/>
  <c r="I1180" i="1"/>
  <c r="I1172" i="1"/>
  <c r="I1164" i="1"/>
  <c r="I1156" i="1"/>
  <c r="I1148" i="1"/>
  <c r="I1140" i="1"/>
  <c r="I1132" i="1"/>
  <c r="I1124" i="1"/>
  <c r="I1116" i="1"/>
  <c r="I1108" i="1"/>
  <c r="I1100" i="1"/>
  <c r="I1092" i="1"/>
  <c r="I1084" i="1"/>
  <c r="I1076" i="1"/>
  <c r="I1068" i="1"/>
  <c r="I1060" i="1"/>
  <c r="I1052" i="1"/>
  <c r="I1044" i="1"/>
  <c r="I1036" i="1"/>
  <c r="I1028" i="1"/>
  <c r="I1020" i="1"/>
  <c r="I1012" i="1"/>
  <c r="I1004" i="1"/>
  <c r="I996" i="1"/>
  <c r="I988" i="1"/>
  <c r="I980" i="1"/>
  <c r="I972" i="1"/>
  <c r="I964" i="1"/>
  <c r="I956" i="1"/>
  <c r="I948" i="1"/>
  <c r="I940" i="1"/>
  <c r="I932" i="1"/>
  <c r="I924" i="1"/>
  <c r="I916" i="1"/>
  <c r="I908" i="1"/>
  <c r="I900" i="1"/>
  <c r="I892" i="1"/>
  <c r="I884" i="1"/>
  <c r="I876" i="1"/>
  <c r="I868" i="1"/>
  <c r="I860" i="1"/>
  <c r="I852" i="1"/>
  <c r="I844" i="1"/>
  <c r="I836" i="1"/>
  <c r="I828" i="1"/>
  <c r="I820" i="1"/>
  <c r="I812" i="1"/>
  <c r="I804" i="1"/>
  <c r="I796" i="1"/>
  <c r="I788" i="1"/>
  <c r="I780" i="1"/>
  <c r="I772" i="1"/>
  <c r="I764" i="1"/>
  <c r="I756" i="1"/>
  <c r="I748" i="1"/>
  <c r="I740" i="1"/>
  <c r="I732" i="1"/>
  <c r="I724" i="1"/>
  <c r="I716" i="1"/>
  <c r="I708" i="1"/>
  <c r="I700" i="1"/>
  <c r="I692" i="1"/>
  <c r="I684" i="1"/>
  <c r="I676" i="1"/>
  <c r="I668" i="1"/>
  <c r="I660" i="1"/>
  <c r="I652" i="1"/>
  <c r="I644" i="1"/>
  <c r="I636" i="1"/>
  <c r="I628" i="1"/>
  <c r="I620" i="1"/>
  <c r="I612" i="1"/>
  <c r="I604" i="1"/>
  <c r="I596" i="1"/>
  <c r="I588" i="1"/>
  <c r="I580" i="1"/>
  <c r="I572" i="1"/>
  <c r="I564" i="1"/>
  <c r="I556" i="1"/>
  <c r="I548" i="1"/>
  <c r="I540" i="1"/>
  <c r="I532" i="1"/>
  <c r="I524" i="1"/>
  <c r="I516" i="1"/>
  <c r="I508" i="1"/>
  <c r="I500" i="1"/>
  <c r="I492" i="1"/>
  <c r="I484" i="1"/>
  <c r="I476" i="1"/>
  <c r="I468" i="1"/>
  <c r="I460" i="1"/>
  <c r="I452" i="1"/>
  <c r="I444" i="1"/>
  <c r="I436" i="1"/>
  <c r="I428" i="1"/>
  <c r="I420" i="1"/>
  <c r="I412" i="1"/>
  <c r="I404" i="1"/>
  <c r="I396" i="1"/>
  <c r="I388" i="1"/>
  <c r="I380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1254" i="1"/>
  <c r="I686" i="1"/>
  <c r="I446" i="1"/>
  <c r="I366" i="1"/>
  <c r="I206" i="1"/>
  <c r="I62" i="1"/>
  <c r="I1099" i="1"/>
  <c r="I1091" i="1"/>
  <c r="I1083" i="1"/>
  <c r="I1075" i="1"/>
  <c r="I1067" i="1"/>
  <c r="I1059" i="1"/>
  <c r="I1051" i="1"/>
  <c r="I1043" i="1"/>
  <c r="I1035" i="1"/>
  <c r="I1027" i="1"/>
  <c r="I1019" i="1"/>
  <c r="I1011" i="1"/>
  <c r="I1003" i="1"/>
  <c r="I995" i="1"/>
  <c r="I987" i="1"/>
  <c r="I979" i="1"/>
  <c r="I971" i="1"/>
  <c r="I963" i="1"/>
  <c r="I955" i="1"/>
  <c r="I947" i="1"/>
  <c r="I939" i="1"/>
  <c r="I931" i="1"/>
  <c r="I923" i="1"/>
  <c r="I915" i="1"/>
  <c r="I907" i="1"/>
  <c r="I899" i="1"/>
  <c r="I891" i="1"/>
  <c r="I883" i="1"/>
  <c r="I875" i="1"/>
  <c r="I867" i="1"/>
  <c r="I859" i="1"/>
  <c r="I851" i="1"/>
  <c r="I843" i="1"/>
  <c r="I835" i="1"/>
  <c r="I827" i="1"/>
  <c r="I819" i="1"/>
  <c r="I811" i="1"/>
  <c r="I803" i="1"/>
  <c r="I795" i="1"/>
  <c r="I787" i="1"/>
  <c r="I779" i="1"/>
  <c r="I771" i="1"/>
  <c r="I763" i="1"/>
  <c r="I755" i="1"/>
  <c r="I747" i="1"/>
  <c r="I739" i="1"/>
  <c r="I731" i="1"/>
  <c r="I723" i="1"/>
  <c r="I715" i="1"/>
  <c r="I707" i="1"/>
  <c r="I699" i="1"/>
  <c r="I691" i="1"/>
  <c r="I683" i="1"/>
  <c r="I675" i="1"/>
  <c r="I667" i="1"/>
  <c r="I659" i="1"/>
  <c r="I651" i="1"/>
  <c r="I643" i="1"/>
  <c r="I635" i="1"/>
  <c r="I627" i="1"/>
  <c r="I619" i="1"/>
  <c r="I611" i="1"/>
  <c r="I603" i="1"/>
  <c r="I595" i="1"/>
  <c r="I587" i="1"/>
  <c r="I579" i="1"/>
  <c r="I571" i="1"/>
  <c r="I563" i="1"/>
  <c r="I555" i="1"/>
  <c r="I547" i="1"/>
  <c r="I539" i="1"/>
  <c r="I531" i="1"/>
  <c r="I523" i="1"/>
  <c r="I515" i="1"/>
  <c r="I507" i="1"/>
  <c r="I499" i="1"/>
  <c r="I491" i="1"/>
  <c r="I483" i="1"/>
  <c r="I475" i="1"/>
  <c r="I467" i="1"/>
  <c r="I459" i="1"/>
  <c r="I451" i="1"/>
  <c r="I443" i="1"/>
  <c r="I435" i="1"/>
  <c r="I427" i="1"/>
  <c r="I419" i="1"/>
  <c r="I411" i="1"/>
  <c r="I403" i="1"/>
  <c r="I395" i="1"/>
  <c r="I387" i="1"/>
  <c r="I379" i="1"/>
  <c r="I371" i="1"/>
  <c r="I363" i="1"/>
  <c r="I355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43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702" i="1"/>
  <c r="I462" i="1"/>
  <c r="I382" i="1"/>
  <c r="I238" i="1"/>
  <c r="I158" i="1"/>
  <c r="I54" i="1"/>
  <c r="I717" i="1"/>
  <c r="I621" i="1"/>
  <c r="I573" i="1"/>
  <c r="I525" i="1"/>
  <c r="I477" i="1"/>
  <c r="I413" i="1"/>
  <c r="I149" i="1"/>
  <c r="I1251" i="1"/>
  <c r="I1227" i="1"/>
  <c r="I1203" i="1"/>
  <c r="I1171" i="1"/>
  <c r="I1147" i="1"/>
  <c r="I1123" i="1"/>
  <c r="I1202" i="1"/>
  <c r="I1170" i="1"/>
  <c r="I1162" i="1"/>
  <c r="I1154" i="1"/>
  <c r="I1146" i="1"/>
  <c r="I1138" i="1"/>
  <c r="I1130" i="1"/>
  <c r="I1122" i="1"/>
  <c r="I1114" i="1"/>
  <c r="I1106" i="1"/>
  <c r="I1098" i="1"/>
  <c r="I1090" i="1"/>
  <c r="I1082" i="1"/>
  <c r="I1074" i="1"/>
  <c r="I1066" i="1"/>
  <c r="I1058" i="1"/>
  <c r="I1050" i="1"/>
  <c r="I1042" i="1"/>
  <c r="I1034" i="1"/>
  <c r="I1026" i="1"/>
  <c r="I1018" i="1"/>
  <c r="I1010" i="1"/>
  <c r="I1002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834" i="1"/>
  <c r="I826" i="1"/>
  <c r="I818" i="1"/>
  <c r="I810" i="1"/>
  <c r="I802" i="1"/>
  <c r="I794" i="1"/>
  <c r="I786" i="1"/>
  <c r="I778" i="1"/>
  <c r="I770" i="1"/>
  <c r="I762" i="1"/>
  <c r="I754" i="1"/>
  <c r="I746" i="1"/>
  <c r="I738" i="1"/>
  <c r="I730" i="1"/>
  <c r="I722" i="1"/>
  <c r="I714" i="1"/>
  <c r="I706" i="1"/>
  <c r="I698" i="1"/>
  <c r="I690" i="1"/>
  <c r="I682" i="1"/>
  <c r="I674" i="1"/>
  <c r="I666" i="1"/>
  <c r="I658" i="1"/>
  <c r="I650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2" i="1"/>
  <c r="I514" i="1"/>
  <c r="I506" i="1"/>
  <c r="I498" i="1"/>
  <c r="I490" i="1"/>
  <c r="I482" i="1"/>
  <c r="I474" i="1"/>
  <c r="I466" i="1"/>
  <c r="I458" i="1"/>
  <c r="I450" i="1"/>
  <c r="I442" i="1"/>
  <c r="I434" i="1"/>
  <c r="I426" i="1"/>
  <c r="I418" i="1"/>
  <c r="I410" i="1"/>
  <c r="I402" i="1"/>
  <c r="I394" i="1"/>
  <c r="I386" i="1"/>
  <c r="I378" i="1"/>
  <c r="I370" i="1"/>
  <c r="I362" i="1"/>
  <c r="I354" i="1"/>
  <c r="I346" i="1"/>
  <c r="I338" i="1"/>
  <c r="I330" i="1"/>
  <c r="I322" i="1"/>
  <c r="I314" i="1"/>
  <c r="I306" i="1"/>
  <c r="I298" i="1"/>
  <c r="I290" i="1"/>
  <c r="I282" i="1"/>
  <c r="I274" i="1"/>
  <c r="I266" i="1"/>
  <c r="I258" i="1"/>
  <c r="I250" i="1"/>
  <c r="I242" i="1"/>
  <c r="I234" i="1"/>
  <c r="I226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606" i="1"/>
  <c r="I526" i="1"/>
  <c r="I494" i="1"/>
  <c r="I318" i="1"/>
  <c r="I222" i="1"/>
  <c r="I126" i="1"/>
  <c r="I86" i="1"/>
  <c r="I22" i="1"/>
  <c r="I685" i="1"/>
  <c r="I317" i="1"/>
  <c r="I173" i="1"/>
  <c r="I1243" i="1"/>
  <c r="I1219" i="1"/>
  <c r="I1195" i="1"/>
  <c r="I1179" i="1"/>
  <c r="I1155" i="1"/>
  <c r="I1131" i="1"/>
  <c r="I1107" i="1"/>
  <c r="I1241" i="1"/>
  <c r="I1209" i="1"/>
  <c r="I1169" i="1"/>
  <c r="I1161" i="1"/>
  <c r="I1153" i="1"/>
  <c r="I1145" i="1"/>
  <c r="I1137" i="1"/>
  <c r="I1129" i="1"/>
  <c r="I1121" i="1"/>
  <c r="I1113" i="1"/>
  <c r="I1105" i="1"/>
  <c r="I1097" i="1"/>
  <c r="I1089" i="1"/>
  <c r="I1081" i="1"/>
  <c r="I1073" i="1"/>
  <c r="I1065" i="1"/>
  <c r="I1057" i="1"/>
  <c r="I1049" i="1"/>
  <c r="I1041" i="1"/>
  <c r="I1033" i="1"/>
  <c r="I1025" i="1"/>
  <c r="I1017" i="1"/>
  <c r="I1009" i="1"/>
  <c r="I1001" i="1"/>
  <c r="I993" i="1"/>
  <c r="I985" i="1"/>
  <c r="I977" i="1"/>
  <c r="I969" i="1"/>
  <c r="I961" i="1"/>
  <c r="I953" i="1"/>
  <c r="I945" i="1"/>
  <c r="I937" i="1"/>
  <c r="I929" i="1"/>
  <c r="I921" i="1"/>
  <c r="I913" i="1"/>
  <c r="I905" i="1"/>
  <c r="I897" i="1"/>
  <c r="I889" i="1"/>
  <c r="I881" i="1"/>
  <c r="I873" i="1"/>
  <c r="I865" i="1"/>
  <c r="I857" i="1"/>
  <c r="I849" i="1"/>
  <c r="I841" i="1"/>
  <c r="I833" i="1"/>
  <c r="I825" i="1"/>
  <c r="I817" i="1"/>
  <c r="I809" i="1"/>
  <c r="I801" i="1"/>
  <c r="I793" i="1"/>
  <c r="I785" i="1"/>
  <c r="I777" i="1"/>
  <c r="I769" i="1"/>
  <c r="I761" i="1"/>
  <c r="I753" i="1"/>
  <c r="I745" i="1"/>
  <c r="I737" i="1"/>
  <c r="I729" i="1"/>
  <c r="I721" i="1"/>
  <c r="I713" i="1"/>
  <c r="I705" i="1"/>
  <c r="I697" i="1"/>
  <c r="I689" i="1"/>
  <c r="I681" i="1"/>
  <c r="I673" i="1"/>
  <c r="I665" i="1"/>
  <c r="I657" i="1"/>
  <c r="I649" i="1"/>
  <c r="I641" i="1"/>
  <c r="I633" i="1"/>
  <c r="I625" i="1"/>
  <c r="I617" i="1"/>
  <c r="I609" i="1"/>
  <c r="I601" i="1"/>
  <c r="I593" i="1"/>
  <c r="I585" i="1"/>
  <c r="I577" i="1"/>
  <c r="I569" i="1"/>
  <c r="I561" i="1"/>
  <c r="I553" i="1"/>
  <c r="I545" i="1"/>
  <c r="I537" i="1"/>
  <c r="I529" i="1"/>
  <c r="I521" i="1"/>
  <c r="I513" i="1"/>
  <c r="I505" i="1"/>
  <c r="I497" i="1"/>
  <c r="I489" i="1"/>
  <c r="I481" i="1"/>
  <c r="I473" i="1"/>
  <c r="I465" i="1"/>
  <c r="I457" i="1"/>
  <c r="I449" i="1"/>
  <c r="I441" i="1"/>
  <c r="I433" i="1"/>
  <c r="I425" i="1"/>
  <c r="I417" i="1"/>
  <c r="I409" i="1"/>
  <c r="I401" i="1"/>
  <c r="I393" i="1"/>
  <c r="I385" i="1"/>
  <c r="I377" i="1"/>
  <c r="I369" i="1"/>
  <c r="I361" i="1"/>
  <c r="I353" i="1"/>
  <c r="I345" i="1"/>
  <c r="I337" i="1"/>
  <c r="I329" i="1"/>
  <c r="I321" i="1"/>
  <c r="I313" i="1"/>
  <c r="I305" i="1"/>
  <c r="I297" i="1"/>
  <c r="I289" i="1"/>
  <c r="I281" i="1"/>
  <c r="I273" i="1"/>
  <c r="I265" i="1"/>
  <c r="I257" i="1"/>
  <c r="I249" i="1"/>
  <c r="I241" i="1"/>
  <c r="I233" i="1"/>
  <c r="I225" i="1"/>
  <c r="I217" i="1"/>
  <c r="I209" i="1"/>
  <c r="I201" i="1"/>
  <c r="I193" i="1"/>
  <c r="I185" i="1"/>
  <c r="I169" i="1"/>
  <c r="I161" i="1"/>
  <c r="I145" i="1"/>
  <c r="I137" i="1"/>
  <c r="I129" i="1"/>
  <c r="I121" i="1"/>
  <c r="I105" i="1"/>
  <c r="I97" i="1"/>
  <c r="I81" i="1"/>
  <c r="I73" i="1"/>
  <c r="I65" i="1"/>
  <c r="I57" i="1"/>
  <c r="I41" i="1"/>
  <c r="I33" i="1"/>
  <c r="I17" i="1"/>
  <c r="I9" i="1"/>
  <c r="I1222" i="1"/>
  <c r="I1190" i="1"/>
  <c r="I590" i="1"/>
  <c r="I558" i="1"/>
  <c r="I350" i="1"/>
  <c r="I286" i="1"/>
  <c r="I254" i="1"/>
  <c r="I182" i="1"/>
  <c r="I142" i="1"/>
  <c r="I102" i="1"/>
  <c r="I38" i="1"/>
  <c r="I733" i="1"/>
  <c r="I637" i="1"/>
  <c r="I605" i="1"/>
  <c r="I589" i="1"/>
  <c r="I557" i="1"/>
  <c r="I509" i="1"/>
  <c r="I493" i="1"/>
  <c r="I397" i="1"/>
  <c r="I381" i="1"/>
  <c r="I333" i="1"/>
  <c r="I285" i="1"/>
  <c r="I253" i="1"/>
  <c r="I237" i="1"/>
  <c r="I221" i="1"/>
  <c r="I181" i="1"/>
  <c r="I165" i="1"/>
  <c r="I141" i="1"/>
  <c r="I125" i="1"/>
  <c r="I109" i="1"/>
  <c r="I101" i="1"/>
  <c r="I85" i="1"/>
  <c r="I77" i="1"/>
  <c r="I61" i="1"/>
  <c r="I45" i="1"/>
  <c r="I1259" i="1"/>
  <c r="I1235" i="1"/>
  <c r="I1211" i="1"/>
  <c r="I1187" i="1"/>
  <c r="I1163" i="1"/>
  <c r="I1139" i="1"/>
  <c r="I1115" i="1"/>
  <c r="I1234" i="1"/>
  <c r="I1177" i="1"/>
  <c r="I1248" i="1"/>
  <c r="I1216" i="1"/>
  <c r="I1184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8" i="1"/>
  <c r="I320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670" i="1"/>
  <c r="I638" i="1"/>
  <c r="I510" i="1"/>
  <c r="I478" i="1"/>
  <c r="I430" i="1"/>
  <c r="I398" i="1"/>
  <c r="I302" i="1"/>
  <c r="I166" i="1"/>
  <c r="I118" i="1"/>
  <c r="I78" i="1"/>
  <c r="I30" i="1"/>
  <c r="I3" i="1"/>
  <c r="I1197" i="1"/>
  <c r="I1255" i="1"/>
  <c r="I1247" i="1"/>
  <c r="I1239" i="1"/>
  <c r="I1231" i="1"/>
  <c r="I1223" i="1"/>
  <c r="I1215" i="1"/>
  <c r="I1207" i="1"/>
  <c r="I1199" i="1"/>
  <c r="I1191" i="1"/>
  <c r="I1183" i="1"/>
  <c r="I1175" i="1"/>
  <c r="I1167" i="1"/>
  <c r="I1159" i="1"/>
  <c r="I1151" i="1"/>
  <c r="I1143" i="1"/>
  <c r="I1135" i="1"/>
  <c r="I1127" i="1"/>
  <c r="I1119" i="1"/>
  <c r="I1111" i="1"/>
  <c r="I1103" i="1"/>
  <c r="I1095" i="1"/>
  <c r="I1087" i="1"/>
  <c r="I1079" i="1"/>
  <c r="I1071" i="1"/>
  <c r="I1063" i="1"/>
  <c r="I1055" i="1"/>
  <c r="I1047" i="1"/>
  <c r="I1039" i="1"/>
  <c r="I1031" i="1"/>
  <c r="I1023" i="1"/>
  <c r="I1015" i="1"/>
  <c r="I1007" i="1"/>
  <c r="I999" i="1"/>
  <c r="I991" i="1"/>
  <c r="I983" i="1"/>
  <c r="I975" i="1"/>
  <c r="I967" i="1"/>
  <c r="I959" i="1"/>
  <c r="I951" i="1"/>
  <c r="I943" i="1"/>
  <c r="I935" i="1"/>
  <c r="I927" i="1"/>
  <c r="I919" i="1"/>
  <c r="I911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1" i="1"/>
  <c r="I663" i="1"/>
  <c r="I655" i="1"/>
  <c r="I647" i="1"/>
  <c r="I639" i="1"/>
  <c r="I631" i="1"/>
  <c r="I623" i="1"/>
  <c r="I615" i="1"/>
  <c r="I607" i="1"/>
  <c r="I599" i="1"/>
  <c r="I591" i="1"/>
  <c r="I583" i="1"/>
  <c r="I575" i="1"/>
  <c r="I567" i="1"/>
  <c r="I559" i="1"/>
  <c r="I551" i="1"/>
  <c r="I543" i="1"/>
  <c r="I535" i="1"/>
  <c r="I527" i="1"/>
  <c r="I519" i="1"/>
  <c r="I511" i="1"/>
  <c r="I503" i="1"/>
  <c r="I495" i="1"/>
  <c r="I487" i="1"/>
  <c r="I479" i="1"/>
  <c r="I471" i="1"/>
  <c r="I463" i="1"/>
  <c r="I455" i="1"/>
  <c r="I447" i="1"/>
  <c r="I439" i="1"/>
  <c r="I431" i="1"/>
  <c r="I423" i="1"/>
  <c r="I415" i="1"/>
  <c r="I407" i="1"/>
  <c r="I399" i="1"/>
  <c r="I391" i="1"/>
  <c r="I383" i="1"/>
  <c r="I375" i="1"/>
  <c r="I367" i="1"/>
  <c r="I359" i="1"/>
  <c r="I351" i="1"/>
  <c r="I343" i="1"/>
  <c r="I335" i="1"/>
  <c r="I327" i="1"/>
  <c r="I319" i="1"/>
  <c r="I311" i="1"/>
  <c r="I303" i="1"/>
  <c r="I295" i="1"/>
  <c r="I287" i="1"/>
  <c r="I279" i="1"/>
  <c r="I271" i="1"/>
  <c r="I263" i="1"/>
  <c r="I255" i="1"/>
  <c r="I247" i="1"/>
  <c r="I239" i="1"/>
  <c r="I231" i="1"/>
  <c r="I223" i="1"/>
  <c r="I215" i="1"/>
  <c r="I207" i="1"/>
  <c r="I199" i="1"/>
  <c r="I191" i="1"/>
  <c r="I183" i="1"/>
  <c r="I175" i="1"/>
  <c r="I167" i="1"/>
  <c r="I159" i="1"/>
  <c r="I151" i="1"/>
  <c r="I143" i="1"/>
  <c r="I127" i="1"/>
  <c r="I119" i="1"/>
  <c r="I111" i="1"/>
  <c r="I103" i="1"/>
  <c r="I95" i="1"/>
  <c r="I87" i="1"/>
  <c r="I79" i="1"/>
  <c r="I71" i="1"/>
  <c r="I63" i="1"/>
  <c r="I55" i="1"/>
  <c r="I26" i="1"/>
  <c r="I18" i="1"/>
  <c r="I10" i="1"/>
  <c r="E4" i="1" l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E102" i="1"/>
  <c r="G102" i="1"/>
  <c r="E103" i="1"/>
  <c r="G103" i="1"/>
  <c r="E104" i="1"/>
  <c r="G104" i="1"/>
  <c r="E105" i="1"/>
  <c r="G105" i="1"/>
  <c r="E106" i="1"/>
  <c r="G106" i="1"/>
  <c r="E107" i="1"/>
  <c r="G107" i="1"/>
  <c r="E108" i="1"/>
  <c r="G108" i="1"/>
  <c r="E109" i="1"/>
  <c r="G109" i="1"/>
  <c r="E110" i="1"/>
  <c r="G110" i="1"/>
  <c r="E111" i="1"/>
  <c r="G111" i="1"/>
  <c r="E112" i="1"/>
  <c r="G112" i="1"/>
  <c r="E113" i="1"/>
  <c r="G113" i="1"/>
  <c r="E114" i="1"/>
  <c r="G114" i="1"/>
  <c r="E115" i="1"/>
  <c r="G115" i="1"/>
  <c r="E116" i="1"/>
  <c r="G116" i="1"/>
  <c r="E117" i="1"/>
  <c r="G117" i="1"/>
  <c r="E118" i="1"/>
  <c r="G118" i="1"/>
  <c r="E119" i="1"/>
  <c r="G119" i="1"/>
  <c r="E120" i="1"/>
  <c r="G120" i="1"/>
  <c r="E121" i="1"/>
  <c r="G121" i="1"/>
  <c r="E122" i="1"/>
  <c r="G122" i="1"/>
  <c r="E123" i="1"/>
  <c r="G123" i="1"/>
  <c r="E124" i="1"/>
  <c r="G124" i="1"/>
  <c r="E125" i="1"/>
  <c r="G125" i="1"/>
  <c r="E126" i="1"/>
  <c r="G126" i="1"/>
  <c r="E127" i="1"/>
  <c r="G127" i="1"/>
  <c r="E128" i="1"/>
  <c r="G128" i="1"/>
  <c r="E129" i="1"/>
  <c r="G129" i="1"/>
  <c r="E130" i="1"/>
  <c r="G130" i="1"/>
  <c r="E131" i="1"/>
  <c r="G131" i="1"/>
  <c r="E132" i="1"/>
  <c r="G132" i="1"/>
  <c r="E133" i="1"/>
  <c r="G133" i="1"/>
  <c r="E134" i="1"/>
  <c r="G134" i="1"/>
  <c r="E135" i="1"/>
  <c r="G135" i="1"/>
  <c r="E136" i="1"/>
  <c r="G136" i="1"/>
  <c r="E137" i="1"/>
  <c r="G137" i="1"/>
  <c r="E138" i="1"/>
  <c r="G138" i="1"/>
  <c r="E139" i="1"/>
  <c r="G139" i="1"/>
  <c r="E140" i="1"/>
  <c r="G140" i="1"/>
  <c r="E141" i="1"/>
  <c r="G141" i="1"/>
  <c r="E142" i="1"/>
  <c r="G142" i="1"/>
  <c r="E143" i="1"/>
  <c r="G143" i="1"/>
  <c r="E144" i="1"/>
  <c r="G144" i="1"/>
  <c r="E145" i="1"/>
  <c r="G145" i="1"/>
  <c r="E146" i="1"/>
  <c r="G146" i="1"/>
  <c r="E147" i="1"/>
  <c r="G147" i="1"/>
  <c r="E148" i="1"/>
  <c r="G148" i="1"/>
  <c r="E149" i="1"/>
  <c r="G149" i="1"/>
  <c r="E150" i="1"/>
  <c r="G150" i="1"/>
  <c r="E151" i="1"/>
  <c r="G151" i="1"/>
  <c r="E152" i="1"/>
  <c r="G152" i="1"/>
  <c r="E153" i="1"/>
  <c r="G153" i="1"/>
  <c r="E154" i="1"/>
  <c r="G154" i="1"/>
  <c r="E155" i="1"/>
  <c r="G155" i="1"/>
  <c r="E156" i="1"/>
  <c r="G156" i="1"/>
  <c r="E157" i="1"/>
  <c r="G157" i="1"/>
  <c r="E158" i="1"/>
  <c r="G158" i="1"/>
  <c r="E159" i="1"/>
  <c r="G159" i="1"/>
  <c r="E160" i="1"/>
  <c r="G160" i="1"/>
  <c r="E161" i="1"/>
  <c r="G161" i="1"/>
  <c r="E162" i="1"/>
  <c r="G162" i="1"/>
  <c r="E163" i="1"/>
  <c r="G163" i="1"/>
  <c r="E164" i="1"/>
  <c r="G164" i="1"/>
  <c r="E165" i="1"/>
  <c r="G165" i="1"/>
  <c r="E166" i="1"/>
  <c r="G166" i="1"/>
  <c r="E167" i="1"/>
  <c r="G167" i="1"/>
  <c r="E168" i="1"/>
  <c r="G168" i="1"/>
  <c r="E169" i="1"/>
  <c r="G169" i="1"/>
  <c r="E170" i="1"/>
  <c r="G170" i="1"/>
  <c r="E171" i="1"/>
  <c r="G171" i="1"/>
  <c r="E172" i="1"/>
  <c r="G172" i="1"/>
  <c r="E173" i="1"/>
  <c r="G173" i="1"/>
  <c r="E174" i="1"/>
  <c r="G174" i="1"/>
  <c r="E175" i="1"/>
  <c r="G175" i="1"/>
  <c r="E176" i="1"/>
  <c r="G176" i="1"/>
  <c r="E177" i="1"/>
  <c r="G177" i="1"/>
  <c r="E178" i="1"/>
  <c r="G178" i="1"/>
  <c r="E179" i="1"/>
  <c r="G179" i="1"/>
  <c r="E180" i="1"/>
  <c r="G180" i="1"/>
  <c r="E181" i="1"/>
  <c r="G181" i="1"/>
  <c r="E182" i="1"/>
  <c r="G182" i="1"/>
  <c r="E183" i="1"/>
  <c r="G183" i="1"/>
  <c r="E184" i="1"/>
  <c r="G184" i="1"/>
  <c r="E185" i="1"/>
  <c r="G185" i="1"/>
  <c r="E186" i="1"/>
  <c r="G186" i="1"/>
  <c r="E187" i="1"/>
  <c r="G187" i="1"/>
  <c r="E188" i="1"/>
  <c r="G188" i="1"/>
  <c r="E189" i="1"/>
  <c r="G189" i="1"/>
  <c r="E190" i="1"/>
  <c r="G190" i="1"/>
  <c r="E191" i="1"/>
  <c r="G191" i="1"/>
  <c r="E192" i="1"/>
  <c r="G192" i="1"/>
  <c r="E193" i="1"/>
  <c r="G193" i="1"/>
  <c r="E194" i="1"/>
  <c r="G194" i="1"/>
  <c r="E195" i="1"/>
  <c r="G195" i="1"/>
  <c r="E196" i="1"/>
  <c r="G196" i="1"/>
  <c r="E197" i="1"/>
  <c r="G197" i="1"/>
  <c r="E198" i="1"/>
  <c r="G198" i="1"/>
  <c r="E199" i="1"/>
  <c r="G199" i="1"/>
  <c r="E200" i="1"/>
  <c r="G200" i="1"/>
  <c r="E201" i="1"/>
  <c r="G201" i="1"/>
  <c r="E202" i="1"/>
  <c r="G202" i="1"/>
  <c r="E203" i="1"/>
  <c r="G203" i="1"/>
  <c r="E204" i="1"/>
  <c r="G204" i="1"/>
  <c r="E205" i="1"/>
  <c r="G205" i="1"/>
  <c r="E206" i="1"/>
  <c r="G206" i="1"/>
  <c r="E207" i="1"/>
  <c r="G207" i="1"/>
  <c r="E208" i="1"/>
  <c r="G208" i="1"/>
  <c r="E209" i="1"/>
  <c r="G209" i="1"/>
  <c r="E210" i="1"/>
  <c r="G210" i="1"/>
  <c r="E211" i="1"/>
  <c r="G211" i="1"/>
  <c r="E212" i="1"/>
  <c r="G212" i="1"/>
  <c r="E213" i="1"/>
  <c r="G213" i="1"/>
  <c r="E214" i="1"/>
  <c r="G214" i="1"/>
  <c r="E215" i="1"/>
  <c r="G215" i="1"/>
  <c r="E216" i="1"/>
  <c r="G216" i="1"/>
  <c r="E217" i="1"/>
  <c r="G217" i="1"/>
  <c r="E218" i="1"/>
  <c r="G218" i="1"/>
  <c r="E219" i="1"/>
  <c r="G219" i="1"/>
  <c r="E220" i="1"/>
  <c r="G220" i="1"/>
  <c r="E221" i="1"/>
  <c r="G221" i="1"/>
  <c r="E222" i="1"/>
  <c r="G222" i="1"/>
  <c r="E223" i="1"/>
  <c r="G223" i="1"/>
  <c r="E224" i="1"/>
  <c r="G224" i="1"/>
  <c r="E225" i="1"/>
  <c r="G225" i="1"/>
  <c r="E226" i="1"/>
  <c r="G226" i="1"/>
  <c r="E227" i="1"/>
  <c r="G227" i="1"/>
  <c r="E228" i="1"/>
  <c r="G228" i="1"/>
  <c r="E229" i="1"/>
  <c r="G229" i="1"/>
  <c r="E230" i="1"/>
  <c r="G230" i="1"/>
  <c r="E231" i="1"/>
  <c r="G231" i="1"/>
  <c r="E232" i="1"/>
  <c r="G232" i="1"/>
  <c r="E233" i="1"/>
  <c r="G233" i="1"/>
  <c r="E234" i="1"/>
  <c r="G234" i="1"/>
  <c r="E235" i="1"/>
  <c r="G235" i="1"/>
  <c r="E236" i="1"/>
  <c r="G236" i="1"/>
  <c r="E237" i="1"/>
  <c r="G237" i="1"/>
  <c r="E238" i="1"/>
  <c r="G238" i="1"/>
  <c r="E239" i="1"/>
  <c r="G239" i="1"/>
  <c r="E240" i="1"/>
  <c r="G240" i="1"/>
  <c r="E241" i="1"/>
  <c r="G241" i="1"/>
  <c r="E242" i="1"/>
  <c r="G242" i="1"/>
  <c r="E243" i="1"/>
  <c r="G243" i="1"/>
  <c r="E244" i="1"/>
  <c r="G244" i="1"/>
  <c r="E245" i="1"/>
  <c r="G245" i="1"/>
  <c r="E246" i="1"/>
  <c r="G246" i="1"/>
  <c r="E247" i="1"/>
  <c r="G247" i="1"/>
  <c r="E248" i="1"/>
  <c r="G248" i="1"/>
  <c r="E249" i="1"/>
  <c r="G249" i="1"/>
  <c r="E250" i="1"/>
  <c r="G250" i="1"/>
  <c r="E251" i="1"/>
  <c r="G251" i="1"/>
  <c r="E252" i="1"/>
  <c r="G252" i="1"/>
  <c r="E253" i="1"/>
  <c r="G253" i="1"/>
  <c r="E254" i="1"/>
  <c r="G254" i="1"/>
  <c r="E255" i="1"/>
  <c r="G255" i="1"/>
  <c r="E256" i="1"/>
  <c r="G256" i="1"/>
  <c r="E257" i="1"/>
  <c r="G257" i="1"/>
  <c r="E258" i="1"/>
  <c r="G258" i="1"/>
  <c r="E259" i="1"/>
  <c r="G259" i="1"/>
  <c r="E260" i="1"/>
  <c r="G260" i="1"/>
  <c r="E261" i="1"/>
  <c r="G261" i="1"/>
  <c r="E262" i="1"/>
  <c r="G262" i="1"/>
  <c r="E263" i="1"/>
  <c r="G263" i="1"/>
  <c r="E264" i="1"/>
  <c r="G264" i="1"/>
  <c r="E265" i="1"/>
  <c r="G265" i="1"/>
  <c r="E266" i="1"/>
  <c r="G266" i="1"/>
  <c r="E267" i="1"/>
  <c r="G267" i="1"/>
  <c r="E268" i="1"/>
  <c r="G268" i="1"/>
  <c r="E269" i="1"/>
  <c r="G269" i="1"/>
  <c r="E270" i="1"/>
  <c r="G270" i="1"/>
  <c r="E271" i="1"/>
  <c r="G271" i="1"/>
  <c r="E272" i="1"/>
  <c r="G272" i="1"/>
  <c r="E273" i="1"/>
  <c r="G273" i="1"/>
  <c r="E274" i="1"/>
  <c r="G274" i="1"/>
  <c r="E275" i="1"/>
  <c r="G275" i="1"/>
  <c r="E276" i="1"/>
  <c r="G276" i="1"/>
  <c r="E277" i="1"/>
  <c r="G277" i="1"/>
  <c r="E278" i="1"/>
  <c r="G278" i="1"/>
  <c r="E279" i="1"/>
  <c r="G279" i="1"/>
  <c r="E280" i="1"/>
  <c r="G280" i="1"/>
  <c r="E281" i="1"/>
  <c r="G281" i="1"/>
  <c r="E282" i="1"/>
  <c r="G282" i="1"/>
  <c r="E283" i="1"/>
  <c r="G283" i="1"/>
  <c r="E284" i="1"/>
  <c r="G284" i="1"/>
  <c r="E285" i="1"/>
  <c r="G285" i="1"/>
  <c r="E286" i="1"/>
  <c r="G286" i="1"/>
  <c r="E287" i="1"/>
  <c r="G287" i="1"/>
  <c r="E288" i="1"/>
  <c r="G288" i="1"/>
  <c r="E289" i="1"/>
  <c r="G289" i="1"/>
  <c r="E290" i="1"/>
  <c r="G290" i="1"/>
  <c r="E291" i="1"/>
  <c r="G291" i="1"/>
  <c r="E292" i="1"/>
  <c r="G292" i="1"/>
  <c r="E293" i="1"/>
  <c r="G293" i="1"/>
  <c r="E294" i="1"/>
  <c r="G294" i="1"/>
  <c r="E295" i="1"/>
  <c r="G295" i="1"/>
  <c r="E296" i="1"/>
  <c r="G296" i="1"/>
  <c r="E297" i="1"/>
  <c r="G297" i="1"/>
  <c r="E298" i="1"/>
  <c r="G298" i="1"/>
  <c r="E299" i="1"/>
  <c r="G299" i="1"/>
  <c r="E300" i="1"/>
  <c r="G300" i="1"/>
  <c r="E301" i="1"/>
  <c r="G301" i="1"/>
  <c r="E302" i="1"/>
  <c r="G302" i="1"/>
  <c r="E303" i="1"/>
  <c r="G303" i="1"/>
  <c r="E304" i="1"/>
  <c r="G304" i="1"/>
  <c r="E305" i="1"/>
  <c r="G305" i="1"/>
  <c r="E306" i="1"/>
  <c r="G306" i="1"/>
  <c r="E307" i="1"/>
  <c r="G307" i="1"/>
  <c r="E308" i="1"/>
  <c r="G308" i="1"/>
  <c r="E309" i="1"/>
  <c r="G309" i="1"/>
  <c r="E310" i="1"/>
  <c r="G310" i="1"/>
  <c r="E311" i="1"/>
  <c r="G311" i="1"/>
  <c r="E312" i="1"/>
  <c r="G312" i="1"/>
  <c r="E313" i="1"/>
  <c r="G313" i="1"/>
  <c r="E314" i="1"/>
  <c r="G314" i="1"/>
  <c r="E315" i="1"/>
  <c r="G315" i="1"/>
  <c r="E316" i="1"/>
  <c r="G316" i="1"/>
  <c r="E317" i="1"/>
  <c r="G317" i="1"/>
  <c r="E318" i="1"/>
  <c r="G318" i="1"/>
  <c r="E319" i="1"/>
  <c r="G319" i="1"/>
  <c r="E320" i="1"/>
  <c r="G320" i="1"/>
  <c r="E321" i="1"/>
  <c r="G321" i="1"/>
  <c r="E322" i="1"/>
  <c r="G322" i="1"/>
  <c r="E323" i="1"/>
  <c r="G323" i="1"/>
  <c r="E324" i="1"/>
  <c r="G324" i="1"/>
  <c r="E325" i="1"/>
  <c r="G325" i="1"/>
  <c r="E326" i="1"/>
  <c r="G326" i="1"/>
  <c r="E327" i="1"/>
  <c r="G327" i="1"/>
  <c r="E328" i="1"/>
  <c r="G328" i="1"/>
  <c r="E329" i="1"/>
  <c r="G329" i="1"/>
  <c r="E330" i="1"/>
  <c r="G330" i="1"/>
  <c r="E331" i="1"/>
  <c r="G331" i="1"/>
  <c r="E332" i="1"/>
  <c r="G332" i="1"/>
  <c r="E333" i="1"/>
  <c r="G333" i="1"/>
  <c r="E334" i="1"/>
  <c r="G334" i="1"/>
  <c r="E335" i="1"/>
  <c r="G335" i="1"/>
  <c r="E336" i="1"/>
  <c r="G336" i="1"/>
  <c r="E337" i="1"/>
  <c r="G337" i="1"/>
  <c r="E338" i="1"/>
  <c r="G338" i="1"/>
  <c r="E339" i="1"/>
  <c r="G339" i="1"/>
  <c r="E340" i="1"/>
  <c r="G340" i="1"/>
  <c r="E341" i="1"/>
  <c r="G341" i="1"/>
  <c r="E342" i="1"/>
  <c r="G342" i="1"/>
  <c r="E343" i="1"/>
  <c r="G343" i="1"/>
  <c r="E344" i="1"/>
  <c r="G344" i="1"/>
  <c r="E345" i="1"/>
  <c r="G345" i="1"/>
  <c r="E346" i="1"/>
  <c r="G346" i="1"/>
  <c r="E347" i="1"/>
  <c r="G347" i="1"/>
  <c r="E348" i="1"/>
  <c r="G348" i="1"/>
  <c r="E349" i="1"/>
  <c r="G349" i="1"/>
  <c r="E350" i="1"/>
  <c r="G350" i="1"/>
  <c r="E351" i="1"/>
  <c r="G351" i="1"/>
  <c r="E352" i="1"/>
  <c r="G352" i="1"/>
  <c r="E353" i="1"/>
  <c r="G353" i="1"/>
  <c r="E354" i="1"/>
  <c r="G354" i="1"/>
  <c r="E355" i="1"/>
  <c r="G355" i="1"/>
  <c r="E356" i="1"/>
  <c r="G356" i="1"/>
  <c r="E357" i="1"/>
  <c r="G357" i="1"/>
  <c r="E358" i="1"/>
  <c r="G358" i="1"/>
  <c r="E359" i="1"/>
  <c r="G359" i="1"/>
  <c r="E360" i="1"/>
  <c r="G360" i="1"/>
  <c r="E361" i="1"/>
  <c r="G361" i="1"/>
  <c r="E362" i="1"/>
  <c r="G362" i="1"/>
  <c r="E363" i="1"/>
  <c r="G363" i="1"/>
  <c r="E364" i="1"/>
  <c r="G364" i="1"/>
  <c r="E365" i="1"/>
  <c r="G365" i="1"/>
  <c r="E366" i="1"/>
  <c r="G366" i="1"/>
  <c r="E367" i="1"/>
  <c r="G367" i="1"/>
  <c r="E368" i="1"/>
  <c r="G368" i="1"/>
  <c r="E369" i="1"/>
  <c r="G369" i="1"/>
  <c r="E370" i="1"/>
  <c r="G370" i="1"/>
  <c r="E371" i="1"/>
  <c r="G371" i="1"/>
  <c r="E372" i="1"/>
  <c r="G372" i="1"/>
  <c r="E373" i="1"/>
  <c r="G373" i="1"/>
  <c r="E374" i="1"/>
  <c r="G374" i="1"/>
  <c r="E375" i="1"/>
  <c r="G375" i="1"/>
  <c r="E376" i="1"/>
  <c r="G376" i="1"/>
  <c r="E377" i="1"/>
  <c r="G377" i="1"/>
  <c r="E378" i="1"/>
  <c r="G378" i="1"/>
  <c r="E379" i="1"/>
  <c r="G379" i="1"/>
  <c r="E380" i="1"/>
  <c r="G380" i="1"/>
  <c r="E381" i="1"/>
  <c r="G381" i="1"/>
  <c r="E382" i="1"/>
  <c r="G382" i="1"/>
  <c r="E383" i="1"/>
  <c r="G383" i="1"/>
  <c r="E384" i="1"/>
  <c r="G384" i="1"/>
  <c r="E385" i="1"/>
  <c r="G385" i="1"/>
  <c r="E386" i="1"/>
  <c r="G386" i="1"/>
  <c r="E387" i="1"/>
  <c r="G387" i="1"/>
  <c r="E388" i="1"/>
  <c r="G388" i="1"/>
  <c r="E389" i="1"/>
  <c r="G389" i="1"/>
  <c r="E390" i="1"/>
  <c r="G390" i="1"/>
  <c r="E391" i="1"/>
  <c r="G391" i="1"/>
  <c r="E392" i="1"/>
  <c r="G392" i="1"/>
  <c r="E393" i="1"/>
  <c r="G393" i="1"/>
  <c r="E394" i="1"/>
  <c r="G394" i="1"/>
  <c r="E395" i="1"/>
  <c r="G395" i="1"/>
  <c r="E396" i="1"/>
  <c r="G396" i="1"/>
  <c r="E397" i="1"/>
  <c r="G397" i="1"/>
  <c r="E398" i="1"/>
  <c r="G398" i="1"/>
  <c r="E399" i="1"/>
  <c r="G399" i="1"/>
  <c r="E400" i="1"/>
  <c r="G400" i="1"/>
  <c r="E401" i="1"/>
  <c r="G401" i="1"/>
  <c r="E402" i="1"/>
  <c r="G402" i="1"/>
  <c r="E403" i="1"/>
  <c r="G403" i="1"/>
  <c r="E404" i="1"/>
  <c r="G404" i="1"/>
  <c r="E405" i="1"/>
  <c r="G405" i="1"/>
  <c r="E406" i="1"/>
  <c r="G406" i="1"/>
  <c r="E407" i="1"/>
  <c r="G407" i="1"/>
  <c r="E408" i="1"/>
  <c r="G408" i="1"/>
  <c r="E409" i="1"/>
  <c r="G409" i="1"/>
  <c r="E410" i="1"/>
  <c r="G410" i="1"/>
  <c r="E411" i="1"/>
  <c r="G411" i="1"/>
  <c r="E412" i="1"/>
  <c r="G412" i="1"/>
  <c r="E413" i="1"/>
  <c r="G413" i="1"/>
  <c r="E414" i="1"/>
  <c r="G414" i="1"/>
  <c r="E415" i="1"/>
  <c r="G415" i="1"/>
  <c r="E416" i="1"/>
  <c r="G416" i="1"/>
  <c r="E417" i="1"/>
  <c r="G417" i="1"/>
  <c r="E418" i="1"/>
  <c r="G418" i="1"/>
  <c r="E419" i="1"/>
  <c r="G419" i="1"/>
  <c r="E420" i="1"/>
  <c r="G420" i="1"/>
  <c r="E421" i="1"/>
  <c r="G421" i="1"/>
  <c r="E422" i="1"/>
  <c r="G422" i="1"/>
  <c r="E423" i="1"/>
  <c r="G423" i="1"/>
  <c r="E424" i="1"/>
  <c r="G424" i="1"/>
  <c r="E425" i="1"/>
  <c r="G425" i="1"/>
  <c r="E426" i="1"/>
  <c r="G426" i="1"/>
  <c r="E427" i="1"/>
  <c r="G427" i="1"/>
  <c r="E428" i="1"/>
  <c r="G428" i="1"/>
  <c r="E429" i="1"/>
  <c r="G429" i="1"/>
  <c r="E430" i="1"/>
  <c r="G430" i="1"/>
  <c r="E431" i="1"/>
  <c r="G431" i="1"/>
  <c r="E432" i="1"/>
  <c r="G432" i="1"/>
  <c r="E433" i="1"/>
  <c r="G433" i="1"/>
  <c r="E434" i="1"/>
  <c r="G434" i="1"/>
  <c r="E435" i="1"/>
  <c r="G435" i="1"/>
  <c r="E436" i="1"/>
  <c r="G436" i="1"/>
  <c r="E437" i="1"/>
  <c r="G437" i="1"/>
  <c r="E438" i="1"/>
  <c r="G438" i="1"/>
  <c r="E439" i="1"/>
  <c r="G439" i="1"/>
  <c r="E440" i="1"/>
  <c r="G440" i="1"/>
  <c r="E441" i="1"/>
  <c r="G441" i="1"/>
  <c r="E442" i="1"/>
  <c r="G442" i="1"/>
  <c r="E443" i="1"/>
  <c r="G443" i="1"/>
  <c r="E444" i="1"/>
  <c r="G444" i="1"/>
  <c r="E445" i="1"/>
  <c r="G445" i="1"/>
  <c r="E446" i="1"/>
  <c r="G446" i="1"/>
  <c r="E447" i="1"/>
  <c r="G447" i="1"/>
  <c r="E448" i="1"/>
  <c r="G448" i="1"/>
  <c r="E449" i="1"/>
  <c r="G449" i="1"/>
  <c r="E450" i="1"/>
  <c r="G450" i="1"/>
  <c r="E451" i="1"/>
  <c r="G451" i="1"/>
  <c r="E452" i="1"/>
  <c r="G452" i="1"/>
  <c r="E453" i="1"/>
  <c r="G453" i="1"/>
  <c r="E454" i="1"/>
  <c r="G454" i="1"/>
  <c r="E455" i="1"/>
  <c r="G455" i="1"/>
  <c r="E456" i="1"/>
  <c r="G456" i="1"/>
  <c r="E457" i="1"/>
  <c r="G457" i="1"/>
  <c r="E458" i="1"/>
  <c r="G458" i="1"/>
  <c r="E459" i="1"/>
  <c r="G459" i="1"/>
  <c r="E460" i="1"/>
  <c r="G460" i="1"/>
  <c r="E461" i="1"/>
  <c r="G461" i="1"/>
  <c r="E462" i="1"/>
  <c r="G462" i="1"/>
  <c r="E463" i="1"/>
  <c r="G463" i="1"/>
  <c r="E464" i="1"/>
  <c r="G464" i="1"/>
  <c r="E465" i="1"/>
  <c r="G465" i="1"/>
  <c r="E466" i="1"/>
  <c r="G466" i="1"/>
  <c r="E467" i="1"/>
  <c r="G467" i="1"/>
  <c r="E468" i="1"/>
  <c r="G468" i="1"/>
  <c r="E469" i="1"/>
  <c r="G469" i="1"/>
  <c r="E470" i="1"/>
  <c r="G470" i="1"/>
  <c r="E471" i="1"/>
  <c r="G471" i="1"/>
  <c r="E472" i="1"/>
  <c r="G472" i="1"/>
  <c r="E473" i="1"/>
  <c r="G473" i="1"/>
  <c r="E474" i="1"/>
  <c r="G474" i="1"/>
  <c r="E475" i="1"/>
  <c r="G475" i="1"/>
  <c r="E476" i="1"/>
  <c r="G476" i="1"/>
  <c r="E477" i="1"/>
  <c r="G477" i="1"/>
  <c r="E478" i="1"/>
  <c r="G478" i="1"/>
  <c r="E479" i="1"/>
  <c r="G479" i="1"/>
  <c r="E480" i="1"/>
  <c r="G480" i="1"/>
  <c r="E481" i="1"/>
  <c r="G481" i="1"/>
  <c r="E482" i="1"/>
  <c r="G482" i="1"/>
  <c r="E483" i="1"/>
  <c r="G483" i="1"/>
  <c r="E484" i="1"/>
  <c r="G484" i="1"/>
  <c r="E485" i="1"/>
  <c r="G485" i="1"/>
  <c r="E486" i="1"/>
  <c r="G486" i="1"/>
  <c r="E487" i="1"/>
  <c r="G487" i="1"/>
  <c r="E488" i="1"/>
  <c r="G488" i="1"/>
  <c r="E489" i="1"/>
  <c r="G489" i="1"/>
  <c r="E490" i="1"/>
  <c r="G490" i="1"/>
  <c r="E491" i="1"/>
  <c r="G491" i="1"/>
  <c r="E492" i="1"/>
  <c r="G492" i="1"/>
  <c r="E493" i="1"/>
  <c r="G493" i="1"/>
  <c r="E494" i="1"/>
  <c r="G494" i="1"/>
  <c r="E495" i="1"/>
  <c r="G495" i="1"/>
  <c r="E496" i="1"/>
  <c r="G496" i="1"/>
  <c r="E497" i="1"/>
  <c r="G497" i="1"/>
  <c r="E498" i="1"/>
  <c r="G498" i="1"/>
  <c r="E499" i="1"/>
  <c r="G499" i="1"/>
  <c r="E500" i="1"/>
  <c r="G500" i="1"/>
  <c r="E501" i="1"/>
  <c r="G501" i="1"/>
  <c r="E502" i="1"/>
  <c r="G502" i="1"/>
  <c r="E503" i="1"/>
  <c r="G503" i="1"/>
  <c r="E504" i="1"/>
  <c r="G504" i="1"/>
  <c r="E505" i="1"/>
  <c r="G505" i="1"/>
  <c r="E506" i="1"/>
  <c r="G506" i="1"/>
  <c r="E507" i="1"/>
  <c r="G507" i="1"/>
  <c r="E508" i="1"/>
  <c r="G508" i="1"/>
  <c r="E509" i="1"/>
  <c r="G509" i="1"/>
  <c r="E510" i="1"/>
  <c r="G510" i="1"/>
  <c r="E511" i="1"/>
  <c r="G511" i="1"/>
  <c r="E512" i="1"/>
  <c r="G512" i="1"/>
  <c r="E513" i="1"/>
  <c r="G513" i="1"/>
  <c r="E514" i="1"/>
  <c r="G514" i="1"/>
  <c r="E515" i="1"/>
  <c r="G515" i="1"/>
  <c r="E516" i="1"/>
  <c r="G516" i="1"/>
  <c r="E517" i="1"/>
  <c r="G517" i="1"/>
  <c r="E518" i="1"/>
  <c r="G518" i="1"/>
  <c r="E519" i="1"/>
  <c r="G519" i="1"/>
  <c r="E520" i="1"/>
  <c r="G520" i="1"/>
  <c r="E521" i="1"/>
  <c r="G521" i="1"/>
  <c r="E522" i="1"/>
  <c r="G522" i="1"/>
  <c r="E523" i="1"/>
  <c r="G523" i="1"/>
  <c r="E524" i="1"/>
  <c r="G524" i="1"/>
  <c r="E525" i="1"/>
  <c r="G525" i="1"/>
  <c r="E526" i="1"/>
  <c r="G526" i="1"/>
  <c r="E527" i="1"/>
  <c r="G527" i="1"/>
  <c r="E528" i="1"/>
  <c r="G528" i="1"/>
  <c r="E529" i="1"/>
  <c r="G529" i="1"/>
  <c r="E530" i="1"/>
  <c r="G530" i="1"/>
  <c r="E531" i="1"/>
  <c r="G531" i="1"/>
  <c r="E532" i="1"/>
  <c r="G532" i="1"/>
  <c r="E533" i="1"/>
  <c r="G533" i="1"/>
  <c r="E534" i="1"/>
  <c r="G534" i="1"/>
  <c r="E535" i="1"/>
  <c r="G535" i="1"/>
  <c r="E536" i="1"/>
  <c r="G536" i="1"/>
  <c r="E537" i="1"/>
  <c r="G537" i="1"/>
  <c r="E538" i="1"/>
  <c r="G538" i="1"/>
  <c r="E539" i="1"/>
  <c r="G539" i="1"/>
  <c r="E540" i="1"/>
  <c r="G540" i="1"/>
  <c r="E541" i="1"/>
  <c r="G541" i="1"/>
  <c r="E542" i="1"/>
  <c r="G542" i="1"/>
  <c r="E543" i="1"/>
  <c r="G543" i="1"/>
  <c r="E544" i="1"/>
  <c r="G544" i="1"/>
  <c r="E545" i="1"/>
  <c r="G545" i="1"/>
  <c r="E546" i="1"/>
  <c r="G546" i="1"/>
  <c r="E547" i="1"/>
  <c r="G547" i="1"/>
  <c r="E548" i="1"/>
  <c r="G548" i="1"/>
  <c r="E549" i="1"/>
  <c r="G549" i="1"/>
  <c r="E550" i="1"/>
  <c r="G550" i="1"/>
  <c r="E551" i="1"/>
  <c r="G551" i="1"/>
  <c r="E552" i="1"/>
  <c r="G552" i="1"/>
  <c r="E553" i="1"/>
  <c r="G553" i="1"/>
  <c r="E554" i="1"/>
  <c r="G554" i="1"/>
  <c r="E555" i="1"/>
  <c r="G555" i="1"/>
  <c r="E556" i="1"/>
  <c r="G556" i="1"/>
  <c r="E557" i="1"/>
  <c r="G557" i="1"/>
  <c r="E558" i="1"/>
  <c r="G558" i="1"/>
  <c r="E559" i="1"/>
  <c r="G559" i="1"/>
  <c r="E560" i="1"/>
  <c r="G560" i="1"/>
  <c r="E561" i="1"/>
  <c r="G561" i="1"/>
  <c r="E562" i="1"/>
  <c r="G562" i="1"/>
  <c r="E563" i="1"/>
  <c r="G563" i="1"/>
  <c r="E564" i="1"/>
  <c r="G564" i="1"/>
  <c r="E565" i="1"/>
  <c r="G565" i="1"/>
  <c r="E566" i="1"/>
  <c r="G566" i="1"/>
  <c r="E567" i="1"/>
  <c r="G567" i="1"/>
  <c r="E568" i="1"/>
  <c r="G568" i="1"/>
  <c r="E569" i="1"/>
  <c r="G569" i="1"/>
  <c r="E570" i="1"/>
  <c r="G570" i="1"/>
  <c r="E571" i="1"/>
  <c r="G571" i="1"/>
  <c r="E572" i="1"/>
  <c r="G572" i="1"/>
  <c r="E573" i="1"/>
  <c r="G573" i="1"/>
  <c r="E574" i="1"/>
  <c r="G574" i="1"/>
  <c r="E575" i="1"/>
  <c r="G575" i="1"/>
  <c r="E576" i="1"/>
  <c r="G576" i="1"/>
  <c r="E577" i="1"/>
  <c r="G577" i="1"/>
  <c r="E578" i="1"/>
  <c r="G578" i="1"/>
  <c r="E579" i="1"/>
  <c r="G579" i="1"/>
  <c r="E580" i="1"/>
  <c r="G580" i="1"/>
  <c r="E581" i="1"/>
  <c r="G581" i="1"/>
  <c r="E582" i="1"/>
  <c r="G582" i="1"/>
  <c r="E583" i="1"/>
  <c r="G583" i="1"/>
  <c r="E584" i="1"/>
  <c r="G584" i="1"/>
  <c r="E585" i="1"/>
  <c r="G585" i="1"/>
  <c r="E586" i="1"/>
  <c r="G586" i="1"/>
  <c r="E587" i="1"/>
  <c r="G587" i="1"/>
  <c r="E588" i="1"/>
  <c r="G588" i="1"/>
  <c r="E589" i="1"/>
  <c r="G589" i="1"/>
  <c r="E590" i="1"/>
  <c r="G590" i="1"/>
  <c r="E591" i="1"/>
  <c r="G591" i="1"/>
  <c r="E592" i="1"/>
  <c r="G592" i="1"/>
  <c r="E593" i="1"/>
  <c r="G593" i="1"/>
  <c r="E594" i="1"/>
  <c r="G594" i="1"/>
  <c r="E595" i="1"/>
  <c r="G595" i="1"/>
  <c r="E596" i="1"/>
  <c r="G596" i="1"/>
  <c r="E597" i="1"/>
  <c r="G597" i="1"/>
  <c r="E598" i="1"/>
  <c r="G598" i="1"/>
  <c r="E599" i="1"/>
  <c r="G599" i="1"/>
  <c r="E600" i="1"/>
  <c r="G600" i="1"/>
  <c r="E601" i="1"/>
  <c r="G601" i="1"/>
  <c r="E602" i="1"/>
  <c r="G602" i="1"/>
  <c r="E603" i="1"/>
  <c r="G603" i="1"/>
  <c r="E604" i="1"/>
  <c r="G604" i="1"/>
  <c r="E605" i="1"/>
  <c r="G605" i="1"/>
  <c r="E606" i="1"/>
  <c r="G606" i="1"/>
  <c r="E607" i="1"/>
  <c r="G607" i="1"/>
  <c r="E608" i="1"/>
  <c r="G608" i="1"/>
  <c r="E609" i="1"/>
  <c r="G609" i="1"/>
  <c r="E610" i="1"/>
  <c r="G610" i="1"/>
  <c r="E611" i="1"/>
  <c r="G611" i="1"/>
  <c r="E612" i="1"/>
  <c r="G612" i="1"/>
  <c r="E613" i="1"/>
  <c r="G613" i="1"/>
  <c r="E614" i="1"/>
  <c r="G614" i="1"/>
  <c r="E615" i="1"/>
  <c r="G615" i="1"/>
  <c r="E616" i="1"/>
  <c r="G616" i="1"/>
  <c r="E617" i="1"/>
  <c r="G617" i="1"/>
  <c r="E618" i="1"/>
  <c r="G618" i="1"/>
  <c r="E619" i="1"/>
  <c r="G619" i="1"/>
  <c r="E620" i="1"/>
  <c r="G620" i="1"/>
  <c r="E621" i="1"/>
  <c r="G621" i="1"/>
  <c r="E622" i="1"/>
  <c r="G622" i="1"/>
  <c r="E623" i="1"/>
  <c r="G623" i="1"/>
  <c r="E624" i="1"/>
  <c r="G624" i="1"/>
  <c r="E625" i="1"/>
  <c r="G625" i="1"/>
  <c r="E626" i="1"/>
  <c r="G626" i="1"/>
  <c r="E627" i="1"/>
  <c r="G627" i="1"/>
  <c r="E628" i="1"/>
  <c r="G628" i="1"/>
  <c r="E629" i="1"/>
  <c r="G629" i="1"/>
  <c r="E630" i="1"/>
  <c r="G630" i="1"/>
  <c r="E631" i="1"/>
  <c r="G631" i="1"/>
  <c r="E632" i="1"/>
  <c r="G632" i="1"/>
  <c r="E633" i="1"/>
  <c r="G633" i="1"/>
  <c r="E634" i="1"/>
  <c r="G634" i="1"/>
  <c r="E635" i="1"/>
  <c r="G635" i="1"/>
  <c r="E636" i="1"/>
  <c r="G636" i="1"/>
  <c r="E637" i="1"/>
  <c r="G637" i="1"/>
  <c r="E638" i="1"/>
  <c r="G638" i="1"/>
  <c r="E639" i="1"/>
  <c r="G639" i="1"/>
  <c r="E640" i="1"/>
  <c r="G640" i="1"/>
  <c r="E641" i="1"/>
  <c r="G641" i="1"/>
  <c r="E642" i="1"/>
  <c r="G642" i="1"/>
  <c r="E643" i="1"/>
  <c r="G643" i="1"/>
  <c r="E644" i="1"/>
  <c r="G644" i="1"/>
  <c r="E645" i="1"/>
  <c r="G645" i="1"/>
  <c r="E646" i="1"/>
  <c r="G646" i="1"/>
  <c r="E647" i="1"/>
  <c r="G647" i="1"/>
  <c r="E648" i="1"/>
  <c r="G648" i="1"/>
  <c r="E649" i="1"/>
  <c r="G649" i="1"/>
  <c r="E650" i="1"/>
  <c r="G650" i="1"/>
  <c r="E651" i="1"/>
  <c r="G651" i="1"/>
  <c r="E652" i="1"/>
  <c r="G652" i="1"/>
  <c r="E653" i="1"/>
  <c r="G653" i="1"/>
  <c r="E654" i="1"/>
  <c r="G654" i="1"/>
  <c r="E655" i="1"/>
  <c r="G655" i="1"/>
  <c r="E656" i="1"/>
  <c r="G656" i="1"/>
  <c r="E657" i="1"/>
  <c r="G657" i="1"/>
  <c r="E658" i="1"/>
  <c r="G658" i="1"/>
  <c r="E659" i="1"/>
  <c r="G659" i="1"/>
  <c r="E660" i="1"/>
  <c r="G660" i="1"/>
  <c r="E661" i="1"/>
  <c r="G661" i="1"/>
  <c r="E662" i="1"/>
  <c r="G662" i="1"/>
  <c r="E663" i="1"/>
  <c r="G663" i="1"/>
  <c r="E664" i="1"/>
  <c r="G664" i="1"/>
  <c r="E665" i="1"/>
  <c r="G665" i="1"/>
  <c r="E666" i="1"/>
  <c r="G666" i="1"/>
  <c r="E667" i="1"/>
  <c r="G667" i="1"/>
  <c r="E668" i="1"/>
  <c r="G668" i="1"/>
  <c r="E669" i="1"/>
  <c r="G669" i="1"/>
  <c r="E670" i="1"/>
  <c r="G670" i="1"/>
  <c r="E671" i="1"/>
  <c r="G671" i="1"/>
  <c r="E672" i="1"/>
  <c r="G672" i="1"/>
  <c r="E673" i="1"/>
  <c r="G673" i="1"/>
  <c r="E674" i="1"/>
  <c r="G674" i="1"/>
  <c r="E675" i="1"/>
  <c r="G675" i="1"/>
  <c r="E676" i="1"/>
  <c r="G676" i="1"/>
  <c r="E677" i="1"/>
  <c r="G677" i="1"/>
  <c r="E678" i="1"/>
  <c r="G678" i="1"/>
  <c r="E679" i="1"/>
  <c r="G679" i="1"/>
  <c r="E680" i="1"/>
  <c r="G680" i="1"/>
  <c r="E681" i="1"/>
  <c r="G681" i="1"/>
  <c r="E682" i="1"/>
  <c r="G682" i="1"/>
  <c r="E683" i="1"/>
  <c r="G683" i="1"/>
  <c r="E684" i="1"/>
  <c r="G684" i="1"/>
  <c r="E685" i="1"/>
  <c r="G685" i="1"/>
  <c r="E686" i="1"/>
  <c r="G686" i="1"/>
  <c r="E687" i="1"/>
  <c r="G687" i="1"/>
  <c r="E688" i="1"/>
  <c r="G688" i="1"/>
  <c r="E689" i="1"/>
  <c r="G689" i="1"/>
  <c r="E690" i="1"/>
  <c r="G690" i="1"/>
  <c r="E691" i="1"/>
  <c r="G691" i="1"/>
  <c r="E692" i="1"/>
  <c r="G692" i="1"/>
  <c r="E693" i="1"/>
  <c r="G693" i="1"/>
  <c r="E694" i="1"/>
  <c r="G694" i="1"/>
  <c r="E695" i="1"/>
  <c r="G695" i="1"/>
  <c r="E696" i="1"/>
  <c r="G696" i="1"/>
  <c r="E697" i="1"/>
  <c r="G697" i="1"/>
  <c r="E698" i="1"/>
  <c r="G698" i="1"/>
  <c r="E699" i="1"/>
  <c r="G699" i="1"/>
  <c r="E700" i="1"/>
  <c r="G700" i="1"/>
  <c r="E701" i="1"/>
  <c r="G701" i="1"/>
  <c r="E702" i="1"/>
  <c r="G702" i="1"/>
  <c r="E703" i="1"/>
  <c r="G703" i="1"/>
  <c r="E704" i="1"/>
  <c r="G704" i="1"/>
  <c r="E705" i="1"/>
  <c r="G705" i="1"/>
  <c r="E706" i="1"/>
  <c r="G706" i="1"/>
  <c r="E707" i="1"/>
  <c r="G707" i="1"/>
  <c r="E708" i="1"/>
  <c r="G708" i="1"/>
  <c r="E709" i="1"/>
  <c r="G709" i="1"/>
  <c r="E710" i="1"/>
  <c r="G710" i="1"/>
  <c r="E711" i="1"/>
  <c r="G711" i="1"/>
  <c r="E712" i="1"/>
  <c r="G712" i="1"/>
  <c r="E713" i="1"/>
  <c r="G713" i="1"/>
  <c r="E714" i="1"/>
  <c r="G714" i="1"/>
  <c r="E715" i="1"/>
  <c r="G715" i="1"/>
  <c r="E716" i="1"/>
  <c r="G716" i="1"/>
  <c r="E717" i="1"/>
  <c r="G717" i="1"/>
  <c r="E718" i="1"/>
  <c r="G718" i="1"/>
  <c r="E719" i="1"/>
  <c r="G719" i="1"/>
  <c r="E720" i="1"/>
  <c r="G720" i="1"/>
  <c r="E721" i="1"/>
  <c r="G721" i="1"/>
  <c r="E722" i="1"/>
  <c r="G722" i="1"/>
  <c r="E723" i="1"/>
  <c r="G723" i="1"/>
  <c r="E724" i="1"/>
  <c r="G724" i="1"/>
  <c r="E725" i="1"/>
  <c r="G725" i="1"/>
  <c r="E726" i="1"/>
  <c r="G726" i="1"/>
  <c r="E727" i="1"/>
  <c r="G727" i="1"/>
  <c r="E728" i="1"/>
  <c r="G728" i="1"/>
  <c r="E729" i="1"/>
  <c r="G729" i="1"/>
  <c r="E730" i="1"/>
  <c r="G730" i="1"/>
  <c r="E731" i="1"/>
  <c r="G731" i="1"/>
  <c r="E732" i="1"/>
  <c r="G732" i="1"/>
  <c r="E733" i="1"/>
  <c r="G733" i="1"/>
  <c r="E734" i="1"/>
  <c r="G734" i="1"/>
  <c r="E735" i="1"/>
  <c r="G735" i="1"/>
  <c r="E736" i="1"/>
  <c r="G736" i="1"/>
  <c r="E737" i="1"/>
  <c r="G737" i="1"/>
  <c r="E738" i="1"/>
  <c r="G738" i="1"/>
  <c r="E739" i="1"/>
  <c r="G739" i="1"/>
  <c r="E740" i="1"/>
  <c r="G740" i="1"/>
  <c r="E741" i="1"/>
  <c r="G741" i="1"/>
  <c r="E742" i="1"/>
  <c r="G742" i="1"/>
  <c r="E743" i="1"/>
  <c r="G743" i="1"/>
  <c r="E744" i="1"/>
  <c r="G744" i="1"/>
  <c r="E745" i="1"/>
  <c r="G745" i="1"/>
  <c r="E746" i="1"/>
  <c r="G746" i="1"/>
  <c r="E747" i="1"/>
  <c r="G747" i="1"/>
  <c r="E748" i="1"/>
  <c r="G748" i="1"/>
  <c r="E749" i="1"/>
  <c r="G749" i="1"/>
  <c r="E750" i="1"/>
  <c r="G750" i="1"/>
  <c r="E751" i="1"/>
  <c r="G751" i="1"/>
  <c r="E752" i="1"/>
  <c r="G752" i="1"/>
  <c r="E753" i="1"/>
  <c r="G753" i="1"/>
  <c r="E754" i="1"/>
  <c r="G754" i="1"/>
  <c r="E755" i="1"/>
  <c r="G755" i="1"/>
  <c r="E756" i="1"/>
  <c r="G756" i="1"/>
  <c r="E757" i="1"/>
  <c r="G757" i="1"/>
  <c r="E758" i="1"/>
  <c r="G758" i="1"/>
  <c r="E759" i="1"/>
  <c r="G759" i="1"/>
  <c r="E760" i="1"/>
  <c r="G760" i="1"/>
  <c r="E761" i="1"/>
  <c r="G761" i="1"/>
  <c r="E762" i="1"/>
  <c r="G762" i="1"/>
  <c r="E763" i="1"/>
  <c r="G763" i="1"/>
  <c r="E764" i="1"/>
  <c r="G764" i="1"/>
  <c r="E765" i="1"/>
  <c r="G765" i="1"/>
  <c r="E766" i="1"/>
  <c r="G766" i="1"/>
  <c r="E767" i="1"/>
  <c r="G767" i="1"/>
  <c r="E768" i="1"/>
  <c r="G768" i="1"/>
  <c r="E769" i="1"/>
  <c r="G769" i="1"/>
  <c r="E770" i="1"/>
  <c r="G770" i="1"/>
  <c r="E771" i="1"/>
  <c r="G771" i="1"/>
  <c r="E772" i="1"/>
  <c r="G772" i="1"/>
  <c r="E773" i="1"/>
  <c r="G773" i="1"/>
  <c r="E774" i="1"/>
  <c r="G774" i="1"/>
  <c r="E775" i="1"/>
  <c r="G775" i="1"/>
  <c r="E776" i="1"/>
  <c r="G776" i="1"/>
  <c r="E777" i="1"/>
  <c r="G777" i="1"/>
  <c r="E778" i="1"/>
  <c r="G778" i="1"/>
  <c r="E779" i="1"/>
  <c r="G779" i="1"/>
  <c r="E780" i="1"/>
  <c r="G780" i="1"/>
  <c r="E781" i="1"/>
  <c r="G781" i="1"/>
  <c r="E782" i="1"/>
  <c r="G782" i="1"/>
  <c r="E783" i="1"/>
  <c r="G783" i="1"/>
  <c r="E784" i="1"/>
  <c r="G784" i="1"/>
  <c r="E785" i="1"/>
  <c r="G785" i="1"/>
  <c r="E786" i="1"/>
  <c r="G786" i="1"/>
  <c r="E787" i="1"/>
  <c r="G787" i="1"/>
  <c r="E788" i="1"/>
  <c r="G788" i="1"/>
  <c r="E789" i="1"/>
  <c r="G789" i="1"/>
  <c r="E790" i="1"/>
  <c r="G790" i="1"/>
  <c r="E791" i="1"/>
  <c r="G791" i="1"/>
  <c r="E792" i="1"/>
  <c r="G792" i="1"/>
  <c r="E793" i="1"/>
  <c r="G793" i="1"/>
  <c r="E794" i="1"/>
  <c r="G794" i="1"/>
  <c r="E795" i="1"/>
  <c r="G795" i="1"/>
  <c r="E796" i="1"/>
  <c r="G796" i="1"/>
  <c r="E797" i="1"/>
  <c r="G797" i="1"/>
  <c r="E798" i="1"/>
  <c r="G798" i="1"/>
  <c r="E799" i="1"/>
  <c r="G799" i="1"/>
  <c r="E800" i="1"/>
  <c r="G800" i="1"/>
  <c r="E801" i="1"/>
  <c r="G801" i="1"/>
  <c r="E802" i="1"/>
  <c r="G802" i="1"/>
  <c r="E803" i="1"/>
  <c r="G803" i="1"/>
  <c r="E804" i="1"/>
  <c r="G804" i="1"/>
  <c r="E805" i="1"/>
  <c r="G805" i="1"/>
  <c r="E806" i="1"/>
  <c r="G806" i="1"/>
  <c r="E807" i="1"/>
  <c r="G807" i="1"/>
  <c r="E808" i="1"/>
  <c r="G808" i="1"/>
  <c r="E809" i="1"/>
  <c r="G809" i="1"/>
  <c r="E810" i="1"/>
  <c r="G810" i="1"/>
  <c r="E811" i="1"/>
  <c r="G811" i="1"/>
  <c r="E812" i="1"/>
  <c r="G812" i="1"/>
  <c r="E813" i="1"/>
  <c r="G813" i="1"/>
  <c r="E814" i="1"/>
  <c r="G814" i="1"/>
  <c r="E815" i="1"/>
  <c r="G815" i="1"/>
  <c r="E816" i="1"/>
  <c r="G816" i="1"/>
  <c r="E817" i="1"/>
  <c r="G817" i="1"/>
  <c r="E818" i="1"/>
  <c r="G818" i="1"/>
  <c r="E819" i="1"/>
  <c r="G819" i="1"/>
  <c r="E820" i="1"/>
  <c r="G820" i="1"/>
  <c r="E821" i="1"/>
  <c r="G821" i="1"/>
  <c r="E822" i="1"/>
  <c r="G822" i="1"/>
  <c r="E823" i="1"/>
  <c r="G823" i="1"/>
  <c r="E824" i="1"/>
  <c r="G824" i="1"/>
  <c r="E825" i="1"/>
  <c r="G825" i="1"/>
  <c r="E826" i="1"/>
  <c r="G826" i="1"/>
  <c r="E827" i="1"/>
  <c r="G827" i="1"/>
  <c r="E828" i="1"/>
  <c r="G828" i="1"/>
  <c r="E829" i="1"/>
  <c r="G829" i="1"/>
  <c r="E830" i="1"/>
  <c r="G830" i="1"/>
  <c r="E831" i="1"/>
  <c r="G831" i="1"/>
  <c r="E832" i="1"/>
  <c r="G832" i="1"/>
  <c r="E833" i="1"/>
  <c r="G833" i="1"/>
  <c r="E834" i="1"/>
  <c r="G834" i="1"/>
  <c r="E835" i="1"/>
  <c r="G835" i="1"/>
  <c r="E836" i="1"/>
  <c r="G836" i="1"/>
  <c r="E837" i="1"/>
  <c r="G837" i="1"/>
  <c r="E838" i="1"/>
  <c r="G838" i="1"/>
  <c r="E839" i="1"/>
  <c r="G839" i="1"/>
  <c r="E840" i="1"/>
  <c r="G840" i="1"/>
  <c r="E841" i="1"/>
  <c r="G841" i="1"/>
  <c r="E842" i="1"/>
  <c r="G842" i="1"/>
  <c r="E843" i="1"/>
  <c r="G843" i="1"/>
  <c r="E844" i="1"/>
  <c r="G844" i="1"/>
  <c r="E845" i="1"/>
  <c r="G845" i="1"/>
  <c r="E846" i="1"/>
  <c r="G846" i="1"/>
  <c r="E847" i="1"/>
  <c r="G847" i="1"/>
  <c r="E848" i="1"/>
  <c r="G848" i="1"/>
  <c r="E849" i="1"/>
  <c r="G849" i="1"/>
  <c r="E850" i="1"/>
  <c r="G850" i="1"/>
  <c r="E851" i="1"/>
  <c r="G851" i="1"/>
  <c r="E852" i="1"/>
  <c r="G852" i="1"/>
  <c r="E853" i="1"/>
  <c r="G853" i="1"/>
  <c r="E854" i="1"/>
  <c r="G854" i="1"/>
  <c r="E855" i="1"/>
  <c r="G855" i="1"/>
  <c r="E856" i="1"/>
  <c r="G856" i="1"/>
  <c r="E857" i="1"/>
  <c r="G857" i="1"/>
  <c r="E858" i="1"/>
  <c r="G858" i="1"/>
  <c r="E859" i="1"/>
  <c r="G859" i="1"/>
  <c r="E860" i="1"/>
  <c r="G860" i="1"/>
  <c r="E861" i="1"/>
  <c r="G861" i="1"/>
  <c r="E862" i="1"/>
  <c r="G862" i="1"/>
  <c r="E863" i="1"/>
  <c r="G863" i="1"/>
  <c r="E864" i="1"/>
  <c r="G864" i="1"/>
  <c r="E865" i="1"/>
  <c r="G865" i="1"/>
  <c r="E866" i="1"/>
  <c r="G866" i="1"/>
  <c r="E867" i="1"/>
  <c r="G867" i="1"/>
  <c r="E868" i="1"/>
  <c r="G868" i="1"/>
  <c r="E869" i="1"/>
  <c r="G869" i="1"/>
  <c r="E870" i="1"/>
  <c r="G870" i="1"/>
  <c r="E871" i="1"/>
  <c r="G871" i="1"/>
  <c r="E872" i="1"/>
  <c r="G872" i="1"/>
  <c r="E873" i="1"/>
  <c r="G873" i="1"/>
  <c r="E874" i="1"/>
  <c r="G874" i="1"/>
  <c r="E875" i="1"/>
  <c r="G875" i="1"/>
  <c r="E876" i="1"/>
  <c r="G876" i="1"/>
  <c r="E877" i="1"/>
  <c r="G877" i="1"/>
  <c r="E878" i="1"/>
  <c r="G878" i="1"/>
  <c r="E879" i="1"/>
  <c r="G879" i="1"/>
  <c r="E880" i="1"/>
  <c r="G880" i="1"/>
  <c r="E881" i="1"/>
  <c r="G881" i="1"/>
  <c r="E882" i="1"/>
  <c r="G882" i="1"/>
  <c r="E883" i="1"/>
  <c r="G883" i="1"/>
  <c r="E884" i="1"/>
  <c r="G884" i="1"/>
  <c r="E885" i="1"/>
  <c r="G885" i="1"/>
  <c r="E886" i="1"/>
  <c r="G886" i="1"/>
  <c r="E887" i="1"/>
  <c r="G887" i="1"/>
  <c r="E888" i="1"/>
  <c r="G888" i="1"/>
  <c r="E889" i="1"/>
  <c r="G889" i="1"/>
  <c r="E890" i="1"/>
  <c r="G890" i="1"/>
  <c r="E891" i="1"/>
  <c r="G891" i="1"/>
  <c r="E892" i="1"/>
  <c r="G892" i="1"/>
  <c r="E893" i="1"/>
  <c r="G893" i="1"/>
  <c r="E894" i="1"/>
  <c r="G894" i="1"/>
  <c r="E895" i="1"/>
  <c r="G895" i="1"/>
  <c r="E896" i="1"/>
  <c r="G896" i="1"/>
  <c r="E897" i="1"/>
  <c r="G897" i="1"/>
  <c r="E898" i="1"/>
  <c r="G898" i="1"/>
  <c r="E899" i="1"/>
  <c r="G899" i="1"/>
  <c r="E900" i="1"/>
  <c r="G900" i="1"/>
  <c r="E901" i="1"/>
  <c r="G901" i="1"/>
  <c r="E902" i="1"/>
  <c r="G902" i="1"/>
  <c r="E903" i="1"/>
  <c r="G903" i="1"/>
  <c r="E904" i="1"/>
  <c r="G904" i="1"/>
  <c r="E905" i="1"/>
  <c r="G905" i="1"/>
  <c r="E906" i="1"/>
  <c r="G906" i="1"/>
  <c r="E907" i="1"/>
  <c r="G907" i="1"/>
  <c r="E908" i="1"/>
  <c r="G908" i="1"/>
  <c r="E909" i="1"/>
  <c r="G909" i="1"/>
  <c r="E910" i="1"/>
  <c r="G910" i="1"/>
  <c r="E911" i="1"/>
  <c r="G911" i="1"/>
  <c r="E912" i="1"/>
  <c r="G912" i="1"/>
  <c r="E913" i="1"/>
  <c r="G913" i="1"/>
  <c r="E914" i="1"/>
  <c r="G914" i="1"/>
  <c r="E915" i="1"/>
  <c r="G915" i="1"/>
  <c r="E916" i="1"/>
  <c r="G916" i="1"/>
  <c r="E917" i="1"/>
  <c r="G917" i="1"/>
  <c r="E918" i="1"/>
  <c r="G918" i="1"/>
  <c r="E919" i="1"/>
  <c r="G919" i="1"/>
  <c r="E920" i="1"/>
  <c r="G920" i="1"/>
  <c r="E921" i="1"/>
  <c r="G921" i="1"/>
  <c r="E922" i="1"/>
  <c r="G922" i="1"/>
  <c r="E923" i="1"/>
  <c r="G923" i="1"/>
  <c r="E924" i="1"/>
  <c r="G924" i="1"/>
  <c r="E925" i="1"/>
  <c r="G925" i="1"/>
  <c r="E926" i="1"/>
  <c r="G926" i="1"/>
  <c r="E927" i="1"/>
  <c r="G927" i="1"/>
  <c r="E928" i="1"/>
  <c r="G928" i="1"/>
  <c r="E929" i="1"/>
  <c r="G929" i="1"/>
  <c r="E930" i="1"/>
  <c r="G930" i="1"/>
  <c r="E931" i="1"/>
  <c r="G931" i="1"/>
  <c r="E932" i="1"/>
  <c r="G932" i="1"/>
  <c r="E933" i="1"/>
  <c r="G933" i="1"/>
  <c r="E934" i="1"/>
  <c r="G934" i="1"/>
  <c r="E935" i="1"/>
  <c r="G935" i="1"/>
  <c r="E936" i="1"/>
  <c r="G936" i="1"/>
  <c r="E937" i="1"/>
  <c r="G937" i="1"/>
  <c r="E938" i="1"/>
  <c r="G938" i="1"/>
  <c r="E939" i="1"/>
  <c r="G939" i="1"/>
  <c r="E940" i="1"/>
  <c r="G940" i="1"/>
  <c r="E941" i="1"/>
  <c r="G941" i="1"/>
  <c r="E942" i="1"/>
  <c r="G942" i="1"/>
  <c r="E943" i="1"/>
  <c r="G943" i="1"/>
  <c r="E944" i="1"/>
  <c r="G944" i="1"/>
  <c r="E945" i="1"/>
  <c r="G945" i="1"/>
  <c r="E946" i="1"/>
  <c r="G946" i="1"/>
  <c r="E947" i="1"/>
  <c r="G947" i="1"/>
  <c r="E948" i="1"/>
  <c r="G948" i="1"/>
  <c r="E949" i="1"/>
  <c r="G949" i="1"/>
  <c r="E950" i="1"/>
  <c r="G950" i="1"/>
  <c r="E951" i="1"/>
  <c r="G951" i="1"/>
  <c r="E952" i="1"/>
  <c r="G952" i="1"/>
  <c r="E953" i="1"/>
  <c r="G953" i="1"/>
  <c r="E954" i="1"/>
  <c r="G954" i="1"/>
  <c r="E955" i="1"/>
  <c r="G955" i="1"/>
  <c r="E956" i="1"/>
  <c r="G956" i="1"/>
  <c r="E957" i="1"/>
  <c r="G957" i="1"/>
  <c r="E958" i="1"/>
  <c r="G958" i="1"/>
  <c r="E959" i="1"/>
  <c r="G959" i="1"/>
  <c r="E960" i="1"/>
  <c r="G960" i="1"/>
  <c r="E961" i="1"/>
  <c r="G961" i="1"/>
  <c r="E962" i="1"/>
  <c r="G962" i="1"/>
  <c r="E963" i="1"/>
  <c r="G963" i="1"/>
  <c r="E964" i="1"/>
  <c r="G964" i="1"/>
  <c r="E965" i="1"/>
  <c r="G965" i="1"/>
  <c r="E966" i="1"/>
  <c r="G966" i="1"/>
  <c r="E967" i="1"/>
  <c r="G967" i="1"/>
  <c r="E968" i="1"/>
  <c r="G968" i="1"/>
  <c r="E969" i="1"/>
  <c r="G969" i="1"/>
  <c r="E970" i="1"/>
  <c r="G970" i="1"/>
  <c r="E971" i="1"/>
  <c r="G971" i="1"/>
  <c r="E972" i="1"/>
  <c r="G972" i="1"/>
  <c r="E973" i="1"/>
  <c r="G973" i="1"/>
  <c r="E974" i="1"/>
  <c r="G974" i="1"/>
  <c r="E975" i="1"/>
  <c r="G975" i="1"/>
  <c r="E976" i="1"/>
  <c r="G976" i="1"/>
  <c r="E977" i="1"/>
  <c r="G977" i="1"/>
  <c r="E978" i="1"/>
  <c r="G978" i="1"/>
  <c r="E979" i="1"/>
  <c r="G979" i="1"/>
  <c r="E980" i="1"/>
  <c r="G980" i="1"/>
  <c r="E981" i="1"/>
  <c r="G981" i="1"/>
  <c r="E982" i="1"/>
  <c r="G982" i="1"/>
  <c r="E983" i="1"/>
  <c r="G983" i="1"/>
  <c r="E984" i="1"/>
  <c r="G984" i="1"/>
  <c r="E985" i="1"/>
  <c r="G985" i="1"/>
  <c r="E986" i="1"/>
  <c r="G986" i="1"/>
  <c r="E987" i="1"/>
  <c r="G987" i="1"/>
  <c r="E988" i="1"/>
  <c r="G988" i="1"/>
  <c r="E989" i="1"/>
  <c r="G989" i="1"/>
  <c r="E990" i="1"/>
  <c r="G990" i="1"/>
  <c r="E991" i="1"/>
  <c r="G991" i="1"/>
  <c r="E992" i="1"/>
  <c r="G992" i="1"/>
  <c r="E993" i="1"/>
  <c r="G993" i="1"/>
  <c r="E994" i="1"/>
  <c r="G994" i="1"/>
  <c r="E995" i="1"/>
  <c r="G995" i="1"/>
  <c r="E996" i="1"/>
  <c r="G996" i="1"/>
  <c r="E997" i="1"/>
  <c r="G997" i="1"/>
  <c r="E998" i="1"/>
  <c r="G998" i="1"/>
  <c r="E999" i="1"/>
  <c r="G999" i="1"/>
  <c r="E1000" i="1"/>
  <c r="G1000" i="1"/>
  <c r="E1001" i="1"/>
  <c r="G1001" i="1"/>
  <c r="E1002" i="1"/>
  <c r="G1002" i="1"/>
  <c r="E1003" i="1"/>
  <c r="G1003" i="1"/>
  <c r="E1004" i="1"/>
  <c r="G1004" i="1"/>
  <c r="E1005" i="1"/>
  <c r="G1005" i="1"/>
  <c r="E1006" i="1"/>
  <c r="G1006" i="1"/>
  <c r="E1007" i="1"/>
  <c r="G1007" i="1"/>
  <c r="E1008" i="1"/>
  <c r="G1008" i="1"/>
  <c r="E1009" i="1"/>
  <c r="G1009" i="1"/>
  <c r="E1010" i="1"/>
  <c r="G1010" i="1"/>
  <c r="E1011" i="1"/>
  <c r="G1011" i="1"/>
  <c r="E1012" i="1"/>
  <c r="G1012" i="1"/>
  <c r="E1013" i="1"/>
  <c r="G1013" i="1"/>
  <c r="E1014" i="1"/>
  <c r="G1014" i="1"/>
  <c r="E1015" i="1"/>
  <c r="G1015" i="1"/>
  <c r="E1016" i="1"/>
  <c r="G1016" i="1"/>
  <c r="E1017" i="1"/>
  <c r="G1017" i="1"/>
  <c r="E1018" i="1"/>
  <c r="G1018" i="1"/>
  <c r="E1019" i="1"/>
  <c r="G1019" i="1"/>
  <c r="E1020" i="1"/>
  <c r="G1020" i="1"/>
  <c r="E1021" i="1"/>
  <c r="G1021" i="1"/>
  <c r="E1022" i="1"/>
  <c r="G1022" i="1"/>
  <c r="E1023" i="1"/>
  <c r="G1023" i="1"/>
  <c r="E1024" i="1"/>
  <c r="G1024" i="1"/>
  <c r="E1025" i="1"/>
  <c r="G1025" i="1"/>
  <c r="E1026" i="1"/>
  <c r="G1026" i="1"/>
  <c r="E1027" i="1"/>
  <c r="G1027" i="1"/>
  <c r="E1028" i="1"/>
  <c r="G1028" i="1"/>
  <c r="E1029" i="1"/>
  <c r="G1029" i="1"/>
  <c r="E1030" i="1"/>
  <c r="G1030" i="1"/>
  <c r="E1031" i="1"/>
  <c r="G1031" i="1"/>
  <c r="E1032" i="1"/>
  <c r="G1032" i="1"/>
  <c r="E1033" i="1"/>
  <c r="G1033" i="1"/>
  <c r="E1034" i="1"/>
  <c r="G1034" i="1"/>
  <c r="E1035" i="1"/>
  <c r="G1035" i="1"/>
  <c r="E1036" i="1"/>
  <c r="G1036" i="1"/>
  <c r="E1037" i="1"/>
  <c r="G1037" i="1"/>
  <c r="E1038" i="1"/>
  <c r="G1038" i="1"/>
  <c r="E1039" i="1"/>
  <c r="G1039" i="1"/>
  <c r="E1040" i="1"/>
  <c r="G1040" i="1"/>
  <c r="E1041" i="1"/>
  <c r="G1041" i="1"/>
  <c r="E1042" i="1"/>
  <c r="G1042" i="1"/>
  <c r="E1043" i="1"/>
  <c r="G1043" i="1"/>
  <c r="E1044" i="1"/>
  <c r="G1044" i="1"/>
  <c r="E1045" i="1"/>
  <c r="G1045" i="1"/>
  <c r="E1046" i="1"/>
  <c r="G1046" i="1"/>
  <c r="E1047" i="1"/>
  <c r="G1047" i="1"/>
  <c r="E1048" i="1"/>
  <c r="G1048" i="1"/>
  <c r="E1049" i="1"/>
  <c r="G1049" i="1"/>
  <c r="E1050" i="1"/>
  <c r="G1050" i="1"/>
  <c r="E1051" i="1"/>
  <c r="G1051" i="1"/>
  <c r="E1052" i="1"/>
  <c r="G1052" i="1"/>
  <c r="E1053" i="1"/>
  <c r="G1053" i="1"/>
  <c r="E1054" i="1"/>
  <c r="G1054" i="1"/>
  <c r="E1055" i="1"/>
  <c r="G1055" i="1"/>
  <c r="E1056" i="1"/>
  <c r="G1056" i="1"/>
  <c r="E1057" i="1"/>
  <c r="G1057" i="1"/>
  <c r="E1058" i="1"/>
  <c r="G1058" i="1"/>
  <c r="E1059" i="1"/>
  <c r="G1059" i="1"/>
  <c r="E1060" i="1"/>
  <c r="G1060" i="1"/>
  <c r="E1061" i="1"/>
  <c r="G1061" i="1"/>
  <c r="E1062" i="1"/>
  <c r="G1062" i="1"/>
  <c r="E1063" i="1"/>
  <c r="G1063" i="1"/>
  <c r="E1064" i="1"/>
  <c r="G1064" i="1"/>
  <c r="E1065" i="1"/>
  <c r="G1065" i="1"/>
  <c r="E1066" i="1"/>
  <c r="G1066" i="1"/>
  <c r="E1067" i="1"/>
  <c r="G1067" i="1"/>
  <c r="E1068" i="1"/>
  <c r="G1068" i="1"/>
  <c r="E1069" i="1"/>
  <c r="G1069" i="1"/>
  <c r="E1070" i="1"/>
  <c r="G1070" i="1"/>
  <c r="E1071" i="1"/>
  <c r="G1071" i="1"/>
  <c r="E1072" i="1"/>
  <c r="G1072" i="1"/>
  <c r="E1073" i="1"/>
  <c r="G1073" i="1"/>
  <c r="E1074" i="1"/>
  <c r="G1074" i="1"/>
  <c r="E1075" i="1"/>
  <c r="G1075" i="1"/>
  <c r="E1076" i="1"/>
  <c r="G1076" i="1"/>
  <c r="E1077" i="1"/>
  <c r="G1077" i="1"/>
  <c r="E1078" i="1"/>
  <c r="G1078" i="1"/>
  <c r="E1079" i="1"/>
  <c r="G1079" i="1"/>
  <c r="E1080" i="1"/>
  <c r="G1080" i="1"/>
  <c r="E1081" i="1"/>
  <c r="G1081" i="1"/>
  <c r="E1082" i="1"/>
  <c r="G1082" i="1"/>
  <c r="E1083" i="1"/>
  <c r="G1083" i="1"/>
  <c r="E1084" i="1"/>
  <c r="G1084" i="1"/>
  <c r="E1085" i="1"/>
  <c r="G1085" i="1"/>
  <c r="E1086" i="1"/>
  <c r="G1086" i="1"/>
  <c r="E1087" i="1"/>
  <c r="G1087" i="1"/>
  <c r="E1088" i="1"/>
  <c r="G1088" i="1"/>
  <c r="E1089" i="1"/>
  <c r="G1089" i="1"/>
  <c r="E1090" i="1"/>
  <c r="G1090" i="1"/>
  <c r="E1091" i="1"/>
  <c r="G1091" i="1"/>
  <c r="E1092" i="1"/>
  <c r="G1092" i="1"/>
  <c r="E1093" i="1"/>
  <c r="G1093" i="1"/>
  <c r="E1094" i="1"/>
  <c r="G1094" i="1"/>
  <c r="E1095" i="1"/>
  <c r="G1095" i="1"/>
  <c r="E1096" i="1"/>
  <c r="G1096" i="1"/>
  <c r="E1097" i="1"/>
  <c r="G1097" i="1"/>
  <c r="E1098" i="1"/>
  <c r="G1098" i="1"/>
  <c r="E1099" i="1"/>
  <c r="G1099" i="1"/>
  <c r="E1100" i="1"/>
  <c r="G1100" i="1"/>
  <c r="E1101" i="1"/>
  <c r="G1101" i="1"/>
  <c r="E1102" i="1"/>
  <c r="G1102" i="1"/>
  <c r="E1103" i="1"/>
  <c r="G1103" i="1"/>
  <c r="E1104" i="1"/>
  <c r="G1104" i="1"/>
  <c r="E1105" i="1"/>
  <c r="G1105" i="1"/>
  <c r="E1106" i="1"/>
  <c r="G1106" i="1"/>
  <c r="E1107" i="1"/>
  <c r="G1107" i="1"/>
  <c r="E1108" i="1"/>
  <c r="G1108" i="1"/>
  <c r="E1109" i="1"/>
  <c r="G1109" i="1"/>
  <c r="E1110" i="1"/>
  <c r="G1110" i="1"/>
  <c r="E1111" i="1"/>
  <c r="G1111" i="1"/>
  <c r="E1112" i="1"/>
  <c r="G1112" i="1"/>
  <c r="E1113" i="1"/>
  <c r="G1113" i="1"/>
  <c r="E1114" i="1"/>
  <c r="G1114" i="1"/>
  <c r="E1115" i="1"/>
  <c r="G1115" i="1"/>
  <c r="E1116" i="1"/>
  <c r="G1116" i="1"/>
  <c r="E1117" i="1"/>
  <c r="G1117" i="1"/>
  <c r="E1118" i="1"/>
  <c r="G1118" i="1"/>
  <c r="E1119" i="1"/>
  <c r="G1119" i="1"/>
  <c r="E1120" i="1"/>
  <c r="G1120" i="1"/>
  <c r="E1121" i="1"/>
  <c r="G1121" i="1"/>
  <c r="E1122" i="1"/>
  <c r="G1122" i="1"/>
  <c r="E1123" i="1"/>
  <c r="G1123" i="1"/>
  <c r="E1124" i="1"/>
  <c r="G1124" i="1"/>
  <c r="E1125" i="1"/>
  <c r="G1125" i="1"/>
  <c r="E1126" i="1"/>
  <c r="G1126" i="1"/>
  <c r="E1127" i="1"/>
  <c r="G1127" i="1"/>
  <c r="E1128" i="1"/>
  <c r="G1128" i="1"/>
  <c r="E1129" i="1"/>
  <c r="G1129" i="1"/>
  <c r="E1130" i="1"/>
  <c r="G1130" i="1"/>
  <c r="E1131" i="1"/>
  <c r="G1131" i="1"/>
  <c r="E1132" i="1"/>
  <c r="G1132" i="1"/>
  <c r="E1133" i="1"/>
  <c r="G1133" i="1"/>
  <c r="E1134" i="1"/>
  <c r="G1134" i="1"/>
  <c r="E1135" i="1"/>
  <c r="G1135" i="1"/>
  <c r="E1136" i="1"/>
  <c r="G1136" i="1"/>
  <c r="E1137" i="1"/>
  <c r="G1137" i="1"/>
  <c r="E1138" i="1"/>
  <c r="G1138" i="1"/>
  <c r="E1139" i="1"/>
  <c r="G1139" i="1"/>
  <c r="E1140" i="1"/>
  <c r="G1140" i="1"/>
  <c r="E1141" i="1"/>
  <c r="G1141" i="1"/>
  <c r="E1142" i="1"/>
  <c r="G1142" i="1"/>
  <c r="E1143" i="1"/>
  <c r="G1143" i="1"/>
  <c r="E1144" i="1"/>
  <c r="G1144" i="1"/>
  <c r="E1145" i="1"/>
  <c r="G1145" i="1"/>
  <c r="E1146" i="1"/>
  <c r="G1146" i="1"/>
  <c r="E1147" i="1"/>
  <c r="G1147" i="1"/>
  <c r="E1148" i="1"/>
  <c r="G1148" i="1"/>
  <c r="E1149" i="1"/>
  <c r="G1149" i="1"/>
  <c r="E1150" i="1"/>
  <c r="G1150" i="1"/>
  <c r="E1151" i="1"/>
  <c r="G1151" i="1"/>
  <c r="E1152" i="1"/>
  <c r="G1152" i="1"/>
  <c r="E1153" i="1"/>
  <c r="G1153" i="1"/>
  <c r="E1154" i="1"/>
  <c r="G1154" i="1"/>
  <c r="E1155" i="1"/>
  <c r="G1155" i="1"/>
  <c r="E1156" i="1"/>
  <c r="G1156" i="1"/>
  <c r="E1157" i="1"/>
  <c r="G1157" i="1"/>
  <c r="E1158" i="1"/>
  <c r="G1158" i="1"/>
  <c r="E1159" i="1"/>
  <c r="G1159" i="1"/>
  <c r="E1160" i="1"/>
  <c r="G1160" i="1"/>
  <c r="E1161" i="1"/>
  <c r="G1161" i="1"/>
  <c r="E1162" i="1"/>
  <c r="G1162" i="1"/>
  <c r="E1163" i="1"/>
  <c r="G1163" i="1"/>
  <c r="E1164" i="1"/>
  <c r="G1164" i="1"/>
  <c r="E1165" i="1"/>
  <c r="G1165" i="1"/>
  <c r="E1166" i="1"/>
  <c r="G1166" i="1"/>
  <c r="E1167" i="1"/>
  <c r="G1167" i="1"/>
  <c r="E1168" i="1"/>
  <c r="G1168" i="1"/>
  <c r="E1169" i="1"/>
  <c r="G1169" i="1"/>
  <c r="E1170" i="1"/>
  <c r="G1170" i="1"/>
  <c r="E1171" i="1"/>
  <c r="G1171" i="1"/>
  <c r="E1172" i="1"/>
  <c r="G1172" i="1"/>
  <c r="E1173" i="1"/>
  <c r="G1173" i="1"/>
  <c r="E1174" i="1"/>
  <c r="G1174" i="1"/>
  <c r="E1175" i="1"/>
  <c r="G1175" i="1"/>
  <c r="E1176" i="1"/>
  <c r="G1176" i="1"/>
  <c r="E1177" i="1"/>
  <c r="G1177" i="1"/>
  <c r="E1178" i="1"/>
  <c r="G1178" i="1"/>
  <c r="E1179" i="1"/>
  <c r="G1179" i="1"/>
  <c r="E1180" i="1"/>
  <c r="G1180" i="1"/>
  <c r="E1181" i="1"/>
  <c r="G1181" i="1"/>
  <c r="E1182" i="1"/>
  <c r="G1182" i="1"/>
  <c r="E1183" i="1"/>
  <c r="G1183" i="1"/>
  <c r="E1184" i="1"/>
  <c r="G1184" i="1"/>
  <c r="E1185" i="1"/>
  <c r="G1185" i="1"/>
  <c r="E1186" i="1"/>
  <c r="G1186" i="1"/>
  <c r="E1187" i="1"/>
  <c r="G1187" i="1"/>
  <c r="E1188" i="1"/>
  <c r="G1188" i="1"/>
  <c r="E1189" i="1"/>
  <c r="G1189" i="1"/>
  <c r="E1190" i="1"/>
  <c r="G1190" i="1"/>
  <c r="E1191" i="1"/>
  <c r="G1191" i="1"/>
  <c r="E1192" i="1"/>
  <c r="G1192" i="1"/>
  <c r="E1193" i="1"/>
  <c r="G1193" i="1"/>
  <c r="E1194" i="1"/>
  <c r="G1194" i="1"/>
  <c r="E1195" i="1"/>
  <c r="G1195" i="1"/>
  <c r="E1196" i="1"/>
  <c r="G1196" i="1"/>
  <c r="E1197" i="1"/>
  <c r="G1197" i="1"/>
  <c r="E1198" i="1"/>
  <c r="G1198" i="1"/>
  <c r="E1199" i="1"/>
  <c r="G1199" i="1"/>
  <c r="E1200" i="1"/>
  <c r="G1200" i="1"/>
  <c r="E1201" i="1"/>
  <c r="G1201" i="1"/>
  <c r="E1202" i="1"/>
  <c r="G1202" i="1"/>
  <c r="E1203" i="1"/>
  <c r="G1203" i="1"/>
  <c r="E1204" i="1"/>
  <c r="G1204" i="1"/>
  <c r="E1205" i="1"/>
  <c r="G1205" i="1"/>
  <c r="E1206" i="1"/>
  <c r="G1206" i="1"/>
  <c r="E1207" i="1"/>
  <c r="G1207" i="1"/>
  <c r="E1208" i="1"/>
  <c r="G1208" i="1"/>
  <c r="E1209" i="1"/>
  <c r="G1209" i="1"/>
  <c r="E1210" i="1"/>
  <c r="G1210" i="1"/>
  <c r="E1211" i="1"/>
  <c r="G1211" i="1"/>
  <c r="E1212" i="1"/>
  <c r="G1212" i="1"/>
  <c r="E1213" i="1"/>
  <c r="G1213" i="1"/>
  <c r="E1214" i="1"/>
  <c r="G1214" i="1"/>
  <c r="E1215" i="1"/>
  <c r="G1215" i="1"/>
  <c r="E1216" i="1"/>
  <c r="G1216" i="1"/>
  <c r="E1217" i="1"/>
  <c r="G1217" i="1"/>
  <c r="E1218" i="1"/>
  <c r="G1218" i="1"/>
  <c r="E1219" i="1"/>
  <c r="G1219" i="1"/>
  <c r="E1220" i="1"/>
  <c r="G1220" i="1"/>
  <c r="E1221" i="1"/>
  <c r="G1221" i="1"/>
  <c r="E1222" i="1"/>
  <c r="G1222" i="1"/>
  <c r="E1223" i="1"/>
  <c r="G1223" i="1"/>
  <c r="E1224" i="1"/>
  <c r="G1224" i="1"/>
  <c r="E1225" i="1"/>
  <c r="G1225" i="1"/>
  <c r="E1226" i="1"/>
  <c r="G1226" i="1"/>
  <c r="E1227" i="1"/>
  <c r="G1227" i="1"/>
  <c r="E1228" i="1"/>
  <c r="G1228" i="1"/>
  <c r="E1229" i="1"/>
  <c r="G1229" i="1"/>
  <c r="E1230" i="1"/>
  <c r="G1230" i="1"/>
  <c r="E1231" i="1"/>
  <c r="G1231" i="1"/>
  <c r="E1232" i="1"/>
  <c r="G1232" i="1"/>
  <c r="E1233" i="1"/>
  <c r="G1233" i="1"/>
  <c r="E1234" i="1"/>
  <c r="G1234" i="1"/>
  <c r="E1235" i="1"/>
  <c r="G1235" i="1"/>
  <c r="E1236" i="1"/>
  <c r="G1236" i="1"/>
  <c r="E1237" i="1"/>
  <c r="G1237" i="1"/>
  <c r="E1238" i="1"/>
  <c r="G1238" i="1"/>
  <c r="E1239" i="1"/>
  <c r="G1239" i="1"/>
  <c r="E1240" i="1"/>
  <c r="G1240" i="1"/>
  <c r="E1241" i="1"/>
  <c r="G1241" i="1"/>
  <c r="E1242" i="1"/>
  <c r="G1242" i="1"/>
  <c r="E1243" i="1"/>
  <c r="G1243" i="1"/>
  <c r="E1244" i="1"/>
  <c r="G1244" i="1"/>
  <c r="E1245" i="1"/>
  <c r="G1245" i="1"/>
  <c r="E1246" i="1"/>
  <c r="G1246" i="1"/>
  <c r="E1247" i="1"/>
  <c r="G1247" i="1"/>
  <c r="E1248" i="1"/>
  <c r="G1248" i="1"/>
  <c r="E1249" i="1"/>
  <c r="G1249" i="1"/>
  <c r="E1250" i="1"/>
  <c r="G1250" i="1"/>
  <c r="E1251" i="1"/>
  <c r="G1251" i="1"/>
  <c r="E1252" i="1"/>
  <c r="G1252" i="1"/>
  <c r="E1253" i="1"/>
  <c r="G1253" i="1"/>
  <c r="E1254" i="1"/>
  <c r="G1254" i="1"/>
  <c r="E1255" i="1"/>
  <c r="G1255" i="1"/>
  <c r="E1256" i="1"/>
  <c r="G1256" i="1"/>
  <c r="E1257" i="1"/>
  <c r="G1257" i="1"/>
  <c r="E1258" i="1"/>
  <c r="G1258" i="1"/>
  <c r="E1259" i="1"/>
  <c r="G1259" i="1"/>
  <c r="E1260" i="1"/>
  <c r="G1260" i="1"/>
  <c r="E3" i="1"/>
  <c r="G3" i="1"/>
  <c r="J1247" i="1" l="1"/>
  <c r="H1247" i="1"/>
  <c r="J1223" i="1"/>
  <c r="H1223" i="1"/>
  <c r="J1199" i="1"/>
  <c r="H1199" i="1"/>
  <c r="J1179" i="1"/>
  <c r="H1179" i="1"/>
  <c r="J1163" i="1"/>
  <c r="H1163" i="1"/>
  <c r="J1147" i="1"/>
  <c r="H1147" i="1"/>
  <c r="J1123" i="1"/>
  <c r="H1123" i="1"/>
  <c r="J1107" i="1"/>
  <c r="H1107" i="1"/>
  <c r="J1095" i="1"/>
  <c r="H1095" i="1"/>
  <c r="J1079" i="1"/>
  <c r="H1079" i="1"/>
  <c r="J1067" i="1"/>
  <c r="H1067" i="1"/>
  <c r="J1051" i="1"/>
  <c r="H1051" i="1"/>
  <c r="J1035" i="1"/>
  <c r="H1035" i="1"/>
  <c r="J1015" i="1"/>
  <c r="H1015" i="1"/>
  <c r="J1003" i="1"/>
  <c r="H1003" i="1"/>
  <c r="J991" i="1"/>
  <c r="H991" i="1"/>
  <c r="J975" i="1"/>
  <c r="H975" i="1"/>
  <c r="J959" i="1"/>
  <c r="H959" i="1"/>
  <c r="J943" i="1"/>
  <c r="H943" i="1"/>
  <c r="J931" i="1"/>
  <c r="H931" i="1"/>
  <c r="J915" i="1"/>
  <c r="H915" i="1"/>
  <c r="J903" i="1"/>
  <c r="H903" i="1"/>
  <c r="J887" i="1"/>
  <c r="H887" i="1"/>
  <c r="J875" i="1"/>
  <c r="H875" i="1"/>
  <c r="J859" i="1"/>
  <c r="H859" i="1"/>
  <c r="J843" i="1"/>
  <c r="H843" i="1"/>
  <c r="J835" i="1"/>
  <c r="H835" i="1"/>
  <c r="J823" i="1"/>
  <c r="H823" i="1"/>
  <c r="J815" i="1"/>
  <c r="H815" i="1"/>
  <c r="J807" i="1"/>
  <c r="H807" i="1"/>
  <c r="J795" i="1"/>
  <c r="H795" i="1"/>
  <c r="J783" i="1"/>
  <c r="H783" i="1"/>
  <c r="J775" i="1"/>
  <c r="H775" i="1"/>
  <c r="J763" i="1"/>
  <c r="H763" i="1"/>
  <c r="J751" i="1"/>
  <c r="H751" i="1"/>
  <c r="J739" i="1"/>
  <c r="H739" i="1"/>
  <c r="J727" i="1"/>
  <c r="H727" i="1"/>
  <c r="J711" i="1"/>
  <c r="H711" i="1"/>
  <c r="J699" i="1"/>
  <c r="H699" i="1"/>
  <c r="J687" i="1"/>
  <c r="H687" i="1"/>
  <c r="J679" i="1"/>
  <c r="H679" i="1"/>
  <c r="J671" i="1"/>
  <c r="H671" i="1"/>
  <c r="J667" i="1"/>
  <c r="H667" i="1"/>
  <c r="J659" i="1"/>
  <c r="H659" i="1"/>
  <c r="J655" i="1"/>
  <c r="H655" i="1"/>
  <c r="J651" i="1"/>
  <c r="H651" i="1"/>
  <c r="J647" i="1"/>
  <c r="H647" i="1"/>
  <c r="J643" i="1"/>
  <c r="H643" i="1"/>
  <c r="J635" i="1"/>
  <c r="H635" i="1"/>
  <c r="J631" i="1"/>
  <c r="H631" i="1"/>
  <c r="J627" i="1"/>
  <c r="H627" i="1"/>
  <c r="J623" i="1"/>
  <c r="H623" i="1"/>
  <c r="J619" i="1"/>
  <c r="H619" i="1"/>
  <c r="J615" i="1"/>
  <c r="H615" i="1"/>
  <c r="J611" i="1"/>
  <c r="H611" i="1"/>
  <c r="J607" i="1"/>
  <c r="H607" i="1"/>
  <c r="J603" i="1"/>
  <c r="H603" i="1"/>
  <c r="J599" i="1"/>
  <c r="H599" i="1"/>
  <c r="J595" i="1"/>
  <c r="H595" i="1"/>
  <c r="J591" i="1"/>
  <c r="H591" i="1"/>
  <c r="J587" i="1"/>
  <c r="H587" i="1"/>
  <c r="J583" i="1"/>
  <c r="H583" i="1"/>
  <c r="J579" i="1"/>
  <c r="H579" i="1"/>
  <c r="J575" i="1"/>
  <c r="H575" i="1"/>
  <c r="J571" i="1"/>
  <c r="H571" i="1"/>
  <c r="J567" i="1"/>
  <c r="H567" i="1"/>
  <c r="J563" i="1"/>
  <c r="H563" i="1"/>
  <c r="J559" i="1"/>
  <c r="H559" i="1"/>
  <c r="J555" i="1"/>
  <c r="H555" i="1"/>
  <c r="J551" i="1"/>
  <c r="H551" i="1"/>
  <c r="J547" i="1"/>
  <c r="H547" i="1"/>
  <c r="J543" i="1"/>
  <c r="H543" i="1"/>
  <c r="J539" i="1"/>
  <c r="H539" i="1"/>
  <c r="J535" i="1"/>
  <c r="H535" i="1"/>
  <c r="J531" i="1"/>
  <c r="H531" i="1"/>
  <c r="J527" i="1"/>
  <c r="H527" i="1"/>
  <c r="J523" i="1"/>
  <c r="H523" i="1"/>
  <c r="J519" i="1"/>
  <c r="H519" i="1"/>
  <c r="J515" i="1"/>
  <c r="H515" i="1"/>
  <c r="J511" i="1"/>
  <c r="H511" i="1"/>
  <c r="J507" i="1"/>
  <c r="H507" i="1"/>
  <c r="J503" i="1"/>
  <c r="H503" i="1"/>
  <c r="J499" i="1"/>
  <c r="H499" i="1"/>
  <c r="J495" i="1"/>
  <c r="H495" i="1"/>
  <c r="J491" i="1"/>
  <c r="H491" i="1"/>
  <c r="J487" i="1"/>
  <c r="H487" i="1"/>
  <c r="J483" i="1"/>
  <c r="H483" i="1"/>
  <c r="J479" i="1"/>
  <c r="H479" i="1"/>
  <c r="J475" i="1"/>
  <c r="H475" i="1"/>
  <c r="J467" i="1"/>
  <c r="H467" i="1"/>
  <c r="J459" i="1"/>
  <c r="H459" i="1"/>
  <c r="J455" i="1"/>
  <c r="H455" i="1"/>
  <c r="J451" i="1"/>
  <c r="H451" i="1"/>
  <c r="J447" i="1"/>
  <c r="H447" i="1"/>
  <c r="J443" i="1"/>
  <c r="H443" i="1"/>
  <c r="J439" i="1"/>
  <c r="H439" i="1"/>
  <c r="J435" i="1"/>
  <c r="H435" i="1"/>
  <c r="J431" i="1"/>
  <c r="H431" i="1"/>
  <c r="J427" i="1"/>
  <c r="H427" i="1"/>
  <c r="J423" i="1"/>
  <c r="H423" i="1"/>
  <c r="J419" i="1"/>
  <c r="H419" i="1"/>
  <c r="J415" i="1"/>
  <c r="H415" i="1"/>
  <c r="J411" i="1"/>
  <c r="H411" i="1"/>
  <c r="J407" i="1"/>
  <c r="H407" i="1"/>
  <c r="J403" i="1"/>
  <c r="H403" i="1"/>
  <c r="J399" i="1"/>
  <c r="H399" i="1"/>
  <c r="J395" i="1"/>
  <c r="H395" i="1"/>
  <c r="J391" i="1"/>
  <c r="H391" i="1"/>
  <c r="J387" i="1"/>
  <c r="H387" i="1"/>
  <c r="J383" i="1"/>
  <c r="H383" i="1"/>
  <c r="J379" i="1"/>
  <c r="H379" i="1"/>
  <c r="J375" i="1"/>
  <c r="H375" i="1"/>
  <c r="J371" i="1"/>
  <c r="H371" i="1"/>
  <c r="J367" i="1"/>
  <c r="H367" i="1"/>
  <c r="J363" i="1"/>
  <c r="H363" i="1"/>
  <c r="J359" i="1"/>
  <c r="H359" i="1"/>
  <c r="J355" i="1"/>
  <c r="H355" i="1"/>
  <c r="J351" i="1"/>
  <c r="H351" i="1"/>
  <c r="J347" i="1"/>
  <c r="H347" i="1"/>
  <c r="J343" i="1"/>
  <c r="H343" i="1"/>
  <c r="J339" i="1"/>
  <c r="H339" i="1"/>
  <c r="J335" i="1"/>
  <c r="H335" i="1"/>
  <c r="J331" i="1"/>
  <c r="H331" i="1"/>
  <c r="J327" i="1"/>
  <c r="H327" i="1"/>
  <c r="J323" i="1"/>
  <c r="H323" i="1"/>
  <c r="J319" i="1"/>
  <c r="H319" i="1"/>
  <c r="J315" i="1"/>
  <c r="H315" i="1"/>
  <c r="J311" i="1"/>
  <c r="H311" i="1"/>
  <c r="J307" i="1"/>
  <c r="H307" i="1"/>
  <c r="J303" i="1"/>
  <c r="H303" i="1"/>
  <c r="J299" i="1"/>
  <c r="H299" i="1"/>
  <c r="J295" i="1"/>
  <c r="H295" i="1"/>
  <c r="J291" i="1"/>
  <c r="H291" i="1"/>
  <c r="J287" i="1"/>
  <c r="H287" i="1"/>
  <c r="J283" i="1"/>
  <c r="H283" i="1"/>
  <c r="J279" i="1"/>
  <c r="H279" i="1"/>
  <c r="J275" i="1"/>
  <c r="H275" i="1"/>
  <c r="J271" i="1"/>
  <c r="H271" i="1"/>
  <c r="J267" i="1"/>
  <c r="H267" i="1"/>
  <c r="J263" i="1"/>
  <c r="H263" i="1"/>
  <c r="J259" i="1"/>
  <c r="H259" i="1"/>
  <c r="J255" i="1"/>
  <c r="H255" i="1"/>
  <c r="J251" i="1"/>
  <c r="H251" i="1"/>
  <c r="J247" i="1"/>
  <c r="H247" i="1"/>
  <c r="J243" i="1"/>
  <c r="H243" i="1"/>
  <c r="J239" i="1"/>
  <c r="H239" i="1"/>
  <c r="J235" i="1"/>
  <c r="H235" i="1"/>
  <c r="J231" i="1"/>
  <c r="H231" i="1"/>
  <c r="J227" i="1"/>
  <c r="H227" i="1"/>
  <c r="J223" i="1"/>
  <c r="H223" i="1"/>
  <c r="J219" i="1"/>
  <c r="H219" i="1"/>
  <c r="J215" i="1"/>
  <c r="H215" i="1"/>
  <c r="J211" i="1"/>
  <c r="H211" i="1"/>
  <c r="J207" i="1"/>
  <c r="H207" i="1"/>
  <c r="J203" i="1"/>
  <c r="H203" i="1"/>
  <c r="J199" i="1"/>
  <c r="H199" i="1"/>
  <c r="J195" i="1"/>
  <c r="H195" i="1"/>
  <c r="J191" i="1"/>
  <c r="H191" i="1"/>
  <c r="J187" i="1"/>
  <c r="H187" i="1"/>
  <c r="J183" i="1"/>
  <c r="H183" i="1"/>
  <c r="J179" i="1"/>
  <c r="H179" i="1"/>
  <c r="J175" i="1"/>
  <c r="H175" i="1"/>
  <c r="J171" i="1"/>
  <c r="H171" i="1"/>
  <c r="J167" i="1"/>
  <c r="H167" i="1"/>
  <c r="J163" i="1"/>
  <c r="H163" i="1"/>
  <c r="J159" i="1"/>
  <c r="H159" i="1"/>
  <c r="J155" i="1"/>
  <c r="H155" i="1"/>
  <c r="J151" i="1"/>
  <c r="H151" i="1"/>
  <c r="J147" i="1"/>
  <c r="H147" i="1"/>
  <c r="J143" i="1"/>
  <c r="H143" i="1"/>
  <c r="J139" i="1"/>
  <c r="H139" i="1"/>
  <c r="J135" i="1"/>
  <c r="H135" i="1"/>
  <c r="J131" i="1"/>
  <c r="H131" i="1"/>
  <c r="J127" i="1"/>
  <c r="H127" i="1"/>
  <c r="J123" i="1"/>
  <c r="H123" i="1"/>
  <c r="J119" i="1"/>
  <c r="H119" i="1"/>
  <c r="J115" i="1"/>
  <c r="H115" i="1"/>
  <c r="J111" i="1"/>
  <c r="H111" i="1"/>
  <c r="J107" i="1"/>
  <c r="H107" i="1"/>
  <c r="J103" i="1"/>
  <c r="H103" i="1"/>
  <c r="J99" i="1"/>
  <c r="H99" i="1"/>
  <c r="J95" i="1"/>
  <c r="H95" i="1"/>
  <c r="J91" i="1"/>
  <c r="H91" i="1"/>
  <c r="J87" i="1"/>
  <c r="H87" i="1"/>
  <c r="J83" i="1"/>
  <c r="H83" i="1"/>
  <c r="J79" i="1"/>
  <c r="H79" i="1"/>
  <c r="J75" i="1"/>
  <c r="H75" i="1"/>
  <c r="J71" i="1"/>
  <c r="H71" i="1"/>
  <c r="J67" i="1"/>
  <c r="H67" i="1"/>
  <c r="J63" i="1"/>
  <c r="H63" i="1"/>
  <c r="J59" i="1"/>
  <c r="H59" i="1"/>
  <c r="J55" i="1"/>
  <c r="H55" i="1"/>
  <c r="J51" i="1"/>
  <c r="H51" i="1"/>
  <c r="J47" i="1"/>
  <c r="H47" i="1"/>
  <c r="J43" i="1"/>
  <c r="H43" i="1"/>
  <c r="J39" i="1"/>
  <c r="H39" i="1"/>
  <c r="J35" i="1"/>
  <c r="H35" i="1"/>
  <c r="J31" i="1"/>
  <c r="H31" i="1"/>
  <c r="J27" i="1"/>
  <c r="H27" i="1"/>
  <c r="J23" i="1"/>
  <c r="H23" i="1"/>
  <c r="J19" i="1"/>
  <c r="H19" i="1"/>
  <c r="J15" i="1"/>
  <c r="H15" i="1"/>
  <c r="J11" i="1"/>
  <c r="H11" i="1"/>
  <c r="J7" i="1"/>
  <c r="H7" i="1"/>
  <c r="J1259" i="1"/>
  <c r="H1259" i="1"/>
  <c r="J1243" i="1"/>
  <c r="H1243" i="1"/>
  <c r="J1227" i="1"/>
  <c r="H1227" i="1"/>
  <c r="J1215" i="1"/>
  <c r="H1215" i="1"/>
  <c r="J1207" i="1"/>
  <c r="H1207" i="1"/>
  <c r="J1191" i="1"/>
  <c r="H1191" i="1"/>
  <c r="J1175" i="1"/>
  <c r="H1175" i="1"/>
  <c r="J1171" i="1"/>
  <c r="H1171" i="1"/>
  <c r="J1159" i="1"/>
  <c r="H1159" i="1"/>
  <c r="J1151" i="1"/>
  <c r="H1151" i="1"/>
  <c r="J1139" i="1"/>
  <c r="H1139" i="1"/>
  <c r="J1127" i="1"/>
  <c r="H1127" i="1"/>
  <c r="J1115" i="1"/>
  <c r="H1115" i="1"/>
  <c r="J1103" i="1"/>
  <c r="H1103" i="1"/>
  <c r="J1091" i="1"/>
  <c r="H1091" i="1"/>
  <c r="J1083" i="1"/>
  <c r="H1083" i="1"/>
  <c r="J1075" i="1"/>
  <c r="H1075" i="1"/>
  <c r="J1063" i="1"/>
  <c r="H1063" i="1"/>
  <c r="J1055" i="1"/>
  <c r="H1055" i="1"/>
  <c r="J1047" i="1"/>
  <c r="H1047" i="1"/>
  <c r="J1039" i="1"/>
  <c r="H1039" i="1"/>
  <c r="J1027" i="1"/>
  <c r="H1027" i="1"/>
  <c r="J1023" i="1"/>
  <c r="H1023" i="1"/>
  <c r="J1011" i="1"/>
  <c r="H1011" i="1"/>
  <c r="J999" i="1"/>
  <c r="H999" i="1"/>
  <c r="J987" i="1"/>
  <c r="H987" i="1"/>
  <c r="J979" i="1"/>
  <c r="H979" i="1"/>
  <c r="J971" i="1"/>
  <c r="H971" i="1"/>
  <c r="J963" i="1"/>
  <c r="H963" i="1"/>
  <c r="J951" i="1"/>
  <c r="H951" i="1"/>
  <c r="J939" i="1"/>
  <c r="H939" i="1"/>
  <c r="J927" i="1"/>
  <c r="H927" i="1"/>
  <c r="J919" i="1"/>
  <c r="H919" i="1"/>
  <c r="J911" i="1"/>
  <c r="H911" i="1"/>
  <c r="J899" i="1"/>
  <c r="H899" i="1"/>
  <c r="J891" i="1"/>
  <c r="H891" i="1"/>
  <c r="J879" i="1"/>
  <c r="H879" i="1"/>
  <c r="J871" i="1"/>
  <c r="H871" i="1"/>
  <c r="J863" i="1"/>
  <c r="H863" i="1"/>
  <c r="J855" i="1"/>
  <c r="H855" i="1"/>
  <c r="J847" i="1"/>
  <c r="H847" i="1"/>
  <c r="J839" i="1"/>
  <c r="H839" i="1"/>
  <c r="J827" i="1"/>
  <c r="H827" i="1"/>
  <c r="J819" i="1"/>
  <c r="H819" i="1"/>
  <c r="J811" i="1"/>
  <c r="H811" i="1"/>
  <c r="J803" i="1"/>
  <c r="H803" i="1"/>
  <c r="J799" i="1"/>
  <c r="H799" i="1"/>
  <c r="J787" i="1"/>
  <c r="H787" i="1"/>
  <c r="J779" i="1"/>
  <c r="H779" i="1"/>
  <c r="J771" i="1"/>
  <c r="H771" i="1"/>
  <c r="J767" i="1"/>
  <c r="H767" i="1"/>
  <c r="J759" i="1"/>
  <c r="H759" i="1"/>
  <c r="J755" i="1"/>
  <c r="H755" i="1"/>
  <c r="J747" i="1"/>
  <c r="H747" i="1"/>
  <c r="J743" i="1"/>
  <c r="H743" i="1"/>
  <c r="J735" i="1"/>
  <c r="H735" i="1"/>
  <c r="J731" i="1"/>
  <c r="H731" i="1"/>
  <c r="J719" i="1"/>
  <c r="H719" i="1"/>
  <c r="J715" i="1"/>
  <c r="H715" i="1"/>
  <c r="J707" i="1"/>
  <c r="H707" i="1"/>
  <c r="J703" i="1"/>
  <c r="H703" i="1"/>
  <c r="J695" i="1"/>
  <c r="H695" i="1"/>
  <c r="J691" i="1"/>
  <c r="H691" i="1"/>
  <c r="J683" i="1"/>
  <c r="H683" i="1"/>
  <c r="J675" i="1"/>
  <c r="H675" i="1"/>
  <c r="J663" i="1"/>
  <c r="H663" i="1"/>
  <c r="J639" i="1"/>
  <c r="H639" i="1"/>
  <c r="J471" i="1"/>
  <c r="H471" i="1"/>
  <c r="J1258" i="1"/>
  <c r="H1258" i="1"/>
  <c r="J1254" i="1"/>
  <c r="H1254" i="1"/>
  <c r="J1250" i="1"/>
  <c r="H1250" i="1"/>
  <c r="J1246" i="1"/>
  <c r="H1246" i="1"/>
  <c r="J1242" i="1"/>
  <c r="H1242" i="1"/>
  <c r="J1238" i="1"/>
  <c r="H1238" i="1"/>
  <c r="J1234" i="1"/>
  <c r="H1234" i="1"/>
  <c r="J1230" i="1"/>
  <c r="H1230" i="1"/>
  <c r="J1226" i="1"/>
  <c r="H1226" i="1"/>
  <c r="J1222" i="1"/>
  <c r="H1222" i="1"/>
  <c r="J1218" i="1"/>
  <c r="H1218" i="1"/>
  <c r="J1214" i="1"/>
  <c r="H1214" i="1"/>
  <c r="J1210" i="1"/>
  <c r="H1210" i="1"/>
  <c r="J1206" i="1"/>
  <c r="H1206" i="1"/>
  <c r="J1202" i="1"/>
  <c r="H1202" i="1"/>
  <c r="J1198" i="1"/>
  <c r="H1198" i="1"/>
  <c r="J1194" i="1"/>
  <c r="H1194" i="1"/>
  <c r="J1190" i="1"/>
  <c r="H1190" i="1"/>
  <c r="J1186" i="1"/>
  <c r="H1186" i="1"/>
  <c r="J1182" i="1"/>
  <c r="H1182" i="1"/>
  <c r="J1178" i="1"/>
  <c r="H1178" i="1"/>
  <c r="J1174" i="1"/>
  <c r="H1174" i="1"/>
  <c r="J1170" i="1"/>
  <c r="H1170" i="1"/>
  <c r="J1166" i="1"/>
  <c r="H1166" i="1"/>
  <c r="J1162" i="1"/>
  <c r="H1162" i="1"/>
  <c r="J1158" i="1"/>
  <c r="H1158" i="1"/>
  <c r="J1154" i="1"/>
  <c r="H1154" i="1"/>
  <c r="J1150" i="1"/>
  <c r="H1150" i="1"/>
  <c r="J1146" i="1"/>
  <c r="H1146" i="1"/>
  <c r="J1142" i="1"/>
  <c r="H1142" i="1"/>
  <c r="J1138" i="1"/>
  <c r="H1138" i="1"/>
  <c r="J1134" i="1"/>
  <c r="H1134" i="1"/>
  <c r="J1130" i="1"/>
  <c r="H1130" i="1"/>
  <c r="J1126" i="1"/>
  <c r="H1126" i="1"/>
  <c r="J1122" i="1"/>
  <c r="H1122" i="1"/>
  <c r="J1118" i="1"/>
  <c r="H1118" i="1"/>
  <c r="J1114" i="1"/>
  <c r="H1114" i="1"/>
  <c r="J1110" i="1"/>
  <c r="H1110" i="1"/>
  <c r="J1106" i="1"/>
  <c r="H1106" i="1"/>
  <c r="J1102" i="1"/>
  <c r="H1102" i="1"/>
  <c r="J1098" i="1"/>
  <c r="H1098" i="1"/>
  <c r="J1094" i="1"/>
  <c r="H1094" i="1"/>
  <c r="J1090" i="1"/>
  <c r="H1090" i="1"/>
  <c r="J1086" i="1"/>
  <c r="H1086" i="1"/>
  <c r="J1082" i="1"/>
  <c r="H1082" i="1"/>
  <c r="J1078" i="1"/>
  <c r="H1078" i="1"/>
  <c r="J1074" i="1"/>
  <c r="H1074" i="1"/>
  <c r="J1070" i="1"/>
  <c r="H1070" i="1"/>
  <c r="J1066" i="1"/>
  <c r="H1066" i="1"/>
  <c r="J1062" i="1"/>
  <c r="H1062" i="1"/>
  <c r="J1058" i="1"/>
  <c r="H1058" i="1"/>
  <c r="J1054" i="1"/>
  <c r="H1054" i="1"/>
  <c r="J1050" i="1"/>
  <c r="H1050" i="1"/>
  <c r="J1046" i="1"/>
  <c r="H1046" i="1"/>
  <c r="J1042" i="1"/>
  <c r="H1042" i="1"/>
  <c r="J1038" i="1"/>
  <c r="H1038" i="1"/>
  <c r="J1034" i="1"/>
  <c r="H1034" i="1"/>
  <c r="J1030" i="1"/>
  <c r="H1030" i="1"/>
  <c r="J1026" i="1"/>
  <c r="H1026" i="1"/>
  <c r="J1022" i="1"/>
  <c r="H1022" i="1"/>
  <c r="J1018" i="1"/>
  <c r="H1018" i="1"/>
  <c r="J1014" i="1"/>
  <c r="H1014" i="1"/>
  <c r="J1010" i="1"/>
  <c r="H1010" i="1"/>
  <c r="J1006" i="1"/>
  <c r="H1006" i="1"/>
  <c r="J1002" i="1"/>
  <c r="H1002" i="1"/>
  <c r="J998" i="1"/>
  <c r="H998" i="1"/>
  <c r="J994" i="1"/>
  <c r="H994" i="1"/>
  <c r="J990" i="1"/>
  <c r="H990" i="1"/>
  <c r="J986" i="1"/>
  <c r="H986" i="1"/>
  <c r="J982" i="1"/>
  <c r="H982" i="1"/>
  <c r="J978" i="1"/>
  <c r="H978" i="1"/>
  <c r="J974" i="1"/>
  <c r="H974" i="1"/>
  <c r="J970" i="1"/>
  <c r="H970" i="1"/>
  <c r="J966" i="1"/>
  <c r="H966" i="1"/>
  <c r="J962" i="1"/>
  <c r="H962" i="1"/>
  <c r="J958" i="1"/>
  <c r="H958" i="1"/>
  <c r="J954" i="1"/>
  <c r="H954" i="1"/>
  <c r="J950" i="1"/>
  <c r="H950" i="1"/>
  <c r="J946" i="1"/>
  <c r="H946" i="1"/>
  <c r="J942" i="1"/>
  <c r="H942" i="1"/>
  <c r="J938" i="1"/>
  <c r="H938" i="1"/>
  <c r="J934" i="1"/>
  <c r="H934" i="1"/>
  <c r="J930" i="1"/>
  <c r="H930" i="1"/>
  <c r="J926" i="1"/>
  <c r="H926" i="1"/>
  <c r="J922" i="1"/>
  <c r="H922" i="1"/>
  <c r="J918" i="1"/>
  <c r="H918" i="1"/>
  <c r="J914" i="1"/>
  <c r="H914" i="1"/>
  <c r="J910" i="1"/>
  <c r="H910" i="1"/>
  <c r="J906" i="1"/>
  <c r="H906" i="1"/>
  <c r="J902" i="1"/>
  <c r="H902" i="1"/>
  <c r="J898" i="1"/>
  <c r="H898" i="1"/>
  <c r="J894" i="1"/>
  <c r="H894" i="1"/>
  <c r="J890" i="1"/>
  <c r="H890" i="1"/>
  <c r="J886" i="1"/>
  <c r="H886" i="1"/>
  <c r="J882" i="1"/>
  <c r="H882" i="1"/>
  <c r="J878" i="1"/>
  <c r="H878" i="1"/>
  <c r="J874" i="1"/>
  <c r="H874" i="1"/>
  <c r="J870" i="1"/>
  <c r="H870" i="1"/>
  <c r="J866" i="1"/>
  <c r="H866" i="1"/>
  <c r="J862" i="1"/>
  <c r="H862" i="1"/>
  <c r="J858" i="1"/>
  <c r="H858" i="1"/>
  <c r="J854" i="1"/>
  <c r="H854" i="1"/>
  <c r="J850" i="1"/>
  <c r="H850" i="1"/>
  <c r="J846" i="1"/>
  <c r="H846" i="1"/>
  <c r="J842" i="1"/>
  <c r="H842" i="1"/>
  <c r="J838" i="1"/>
  <c r="H838" i="1"/>
  <c r="J834" i="1"/>
  <c r="H834" i="1"/>
  <c r="J830" i="1"/>
  <c r="H830" i="1"/>
  <c r="J826" i="1"/>
  <c r="H826" i="1"/>
  <c r="J822" i="1"/>
  <c r="H822" i="1"/>
  <c r="J818" i="1"/>
  <c r="H818" i="1"/>
  <c r="J814" i="1"/>
  <c r="H814" i="1"/>
  <c r="J810" i="1"/>
  <c r="H810" i="1"/>
  <c r="J806" i="1"/>
  <c r="H806" i="1"/>
  <c r="J802" i="1"/>
  <c r="H802" i="1"/>
  <c r="J798" i="1"/>
  <c r="H798" i="1"/>
  <c r="J794" i="1"/>
  <c r="H794" i="1"/>
  <c r="J790" i="1"/>
  <c r="H790" i="1"/>
  <c r="J786" i="1"/>
  <c r="H786" i="1"/>
  <c r="J782" i="1"/>
  <c r="H782" i="1"/>
  <c r="J778" i="1"/>
  <c r="H778" i="1"/>
  <c r="J774" i="1"/>
  <c r="H774" i="1"/>
  <c r="J770" i="1"/>
  <c r="H770" i="1"/>
  <c r="J766" i="1"/>
  <c r="H766" i="1"/>
  <c r="J762" i="1"/>
  <c r="H762" i="1"/>
  <c r="J758" i="1"/>
  <c r="H758" i="1"/>
  <c r="J754" i="1"/>
  <c r="H754" i="1"/>
  <c r="J750" i="1"/>
  <c r="H750" i="1"/>
  <c r="J746" i="1"/>
  <c r="H746" i="1"/>
  <c r="J742" i="1"/>
  <c r="H742" i="1"/>
  <c r="J738" i="1"/>
  <c r="H738" i="1"/>
  <c r="J734" i="1"/>
  <c r="H734" i="1"/>
  <c r="J730" i="1"/>
  <c r="H730" i="1"/>
  <c r="J726" i="1"/>
  <c r="H726" i="1"/>
  <c r="J722" i="1"/>
  <c r="H722" i="1"/>
  <c r="J718" i="1"/>
  <c r="H718" i="1"/>
  <c r="J714" i="1"/>
  <c r="H714" i="1"/>
  <c r="J710" i="1"/>
  <c r="H710" i="1"/>
  <c r="J706" i="1"/>
  <c r="H706" i="1"/>
  <c r="J702" i="1"/>
  <c r="H702" i="1"/>
  <c r="J698" i="1"/>
  <c r="H698" i="1"/>
  <c r="J694" i="1"/>
  <c r="H694" i="1"/>
  <c r="J690" i="1"/>
  <c r="H690" i="1"/>
  <c r="J686" i="1"/>
  <c r="H686" i="1"/>
  <c r="J682" i="1"/>
  <c r="H682" i="1"/>
  <c r="J678" i="1"/>
  <c r="H678" i="1"/>
  <c r="J674" i="1"/>
  <c r="H674" i="1"/>
  <c r="J670" i="1"/>
  <c r="H670" i="1"/>
  <c r="J666" i="1"/>
  <c r="H666" i="1"/>
  <c r="J662" i="1"/>
  <c r="H662" i="1"/>
  <c r="J658" i="1"/>
  <c r="H658" i="1"/>
  <c r="J654" i="1"/>
  <c r="H654" i="1"/>
  <c r="J650" i="1"/>
  <c r="H650" i="1"/>
  <c r="J646" i="1"/>
  <c r="H646" i="1"/>
  <c r="J642" i="1"/>
  <c r="H642" i="1"/>
  <c r="J638" i="1"/>
  <c r="H638" i="1"/>
  <c r="J634" i="1"/>
  <c r="H634" i="1"/>
  <c r="J630" i="1"/>
  <c r="H630" i="1"/>
  <c r="J626" i="1"/>
  <c r="H626" i="1"/>
  <c r="J622" i="1"/>
  <c r="H622" i="1"/>
  <c r="J618" i="1"/>
  <c r="H618" i="1"/>
  <c r="J614" i="1"/>
  <c r="H614" i="1"/>
  <c r="J610" i="1"/>
  <c r="H610" i="1"/>
  <c r="J606" i="1"/>
  <c r="H606" i="1"/>
  <c r="J602" i="1"/>
  <c r="H602" i="1"/>
  <c r="J598" i="1"/>
  <c r="H598" i="1"/>
  <c r="J594" i="1"/>
  <c r="H594" i="1"/>
  <c r="J590" i="1"/>
  <c r="H590" i="1"/>
  <c r="J586" i="1"/>
  <c r="H586" i="1"/>
  <c r="J582" i="1"/>
  <c r="H582" i="1"/>
  <c r="J578" i="1"/>
  <c r="H578" i="1"/>
  <c r="J574" i="1"/>
  <c r="H574" i="1"/>
  <c r="J570" i="1"/>
  <c r="H570" i="1"/>
  <c r="J566" i="1"/>
  <c r="H566" i="1"/>
  <c r="J562" i="1"/>
  <c r="H562" i="1"/>
  <c r="J558" i="1"/>
  <c r="H558" i="1"/>
  <c r="J554" i="1"/>
  <c r="H554" i="1"/>
  <c r="J550" i="1"/>
  <c r="H550" i="1"/>
  <c r="J546" i="1"/>
  <c r="H546" i="1"/>
  <c r="J542" i="1"/>
  <c r="H542" i="1"/>
  <c r="J538" i="1"/>
  <c r="H538" i="1"/>
  <c r="J534" i="1"/>
  <c r="H534" i="1"/>
  <c r="J530" i="1"/>
  <c r="H530" i="1"/>
  <c r="J526" i="1"/>
  <c r="H526" i="1"/>
  <c r="J522" i="1"/>
  <c r="H522" i="1"/>
  <c r="J518" i="1"/>
  <c r="H518" i="1"/>
  <c r="J514" i="1"/>
  <c r="H514" i="1"/>
  <c r="J510" i="1"/>
  <c r="H510" i="1"/>
  <c r="J506" i="1"/>
  <c r="H506" i="1"/>
  <c r="J502" i="1"/>
  <c r="H502" i="1"/>
  <c r="J498" i="1"/>
  <c r="H498" i="1"/>
  <c r="J494" i="1"/>
  <c r="H494" i="1"/>
  <c r="J490" i="1"/>
  <c r="H490" i="1"/>
  <c r="J486" i="1"/>
  <c r="H486" i="1"/>
  <c r="J482" i="1"/>
  <c r="H482" i="1"/>
  <c r="J478" i="1"/>
  <c r="H478" i="1"/>
  <c r="J474" i="1"/>
  <c r="H474" i="1"/>
  <c r="J470" i="1"/>
  <c r="H470" i="1"/>
  <c r="J466" i="1"/>
  <c r="H466" i="1"/>
  <c r="J462" i="1"/>
  <c r="H462" i="1"/>
  <c r="J458" i="1"/>
  <c r="H458" i="1"/>
  <c r="J454" i="1"/>
  <c r="H454" i="1"/>
  <c r="J450" i="1"/>
  <c r="H450" i="1"/>
  <c r="J446" i="1"/>
  <c r="H446" i="1"/>
  <c r="J442" i="1"/>
  <c r="H442" i="1"/>
  <c r="J438" i="1"/>
  <c r="H438" i="1"/>
  <c r="J434" i="1"/>
  <c r="H434" i="1"/>
  <c r="J430" i="1"/>
  <c r="H430" i="1"/>
  <c r="J426" i="1"/>
  <c r="H426" i="1"/>
  <c r="J422" i="1"/>
  <c r="H422" i="1"/>
  <c r="J418" i="1"/>
  <c r="H418" i="1"/>
  <c r="J414" i="1"/>
  <c r="H414" i="1"/>
  <c r="J410" i="1"/>
  <c r="H410" i="1"/>
  <c r="J406" i="1"/>
  <c r="H406" i="1"/>
  <c r="J402" i="1"/>
  <c r="H402" i="1"/>
  <c r="J398" i="1"/>
  <c r="H398" i="1"/>
  <c r="J394" i="1"/>
  <c r="H394" i="1"/>
  <c r="J390" i="1"/>
  <c r="H390" i="1"/>
  <c r="J386" i="1"/>
  <c r="H386" i="1"/>
  <c r="J382" i="1"/>
  <c r="H382" i="1"/>
  <c r="J378" i="1"/>
  <c r="H378" i="1"/>
  <c r="J374" i="1"/>
  <c r="H374" i="1"/>
  <c r="J370" i="1"/>
  <c r="H370" i="1"/>
  <c r="J366" i="1"/>
  <c r="H366" i="1"/>
  <c r="J362" i="1"/>
  <c r="H362" i="1"/>
  <c r="J358" i="1"/>
  <c r="H358" i="1"/>
  <c r="J354" i="1"/>
  <c r="H354" i="1"/>
  <c r="J350" i="1"/>
  <c r="H350" i="1"/>
  <c r="J346" i="1"/>
  <c r="H346" i="1"/>
  <c r="J342" i="1"/>
  <c r="H342" i="1"/>
  <c r="J338" i="1"/>
  <c r="H338" i="1"/>
  <c r="J334" i="1"/>
  <c r="H334" i="1"/>
  <c r="J330" i="1"/>
  <c r="H330" i="1"/>
  <c r="J326" i="1"/>
  <c r="H326" i="1"/>
  <c r="J322" i="1"/>
  <c r="H322" i="1"/>
  <c r="J318" i="1"/>
  <c r="H318" i="1"/>
  <c r="J314" i="1"/>
  <c r="H314" i="1"/>
  <c r="J310" i="1"/>
  <c r="H310" i="1"/>
  <c r="J306" i="1"/>
  <c r="H306" i="1"/>
  <c r="J302" i="1"/>
  <c r="H302" i="1"/>
  <c r="J298" i="1"/>
  <c r="H298" i="1"/>
  <c r="J294" i="1"/>
  <c r="H294" i="1"/>
  <c r="J290" i="1"/>
  <c r="H290" i="1"/>
  <c r="J286" i="1"/>
  <c r="H286" i="1"/>
  <c r="J282" i="1"/>
  <c r="H282" i="1"/>
  <c r="J278" i="1"/>
  <c r="H278" i="1"/>
  <c r="J274" i="1"/>
  <c r="H274" i="1"/>
  <c r="J270" i="1"/>
  <c r="H270" i="1"/>
  <c r="J266" i="1"/>
  <c r="H266" i="1"/>
  <c r="J262" i="1"/>
  <c r="H262" i="1"/>
  <c r="J258" i="1"/>
  <c r="H258" i="1"/>
  <c r="J254" i="1"/>
  <c r="H254" i="1"/>
  <c r="J250" i="1"/>
  <c r="H250" i="1"/>
  <c r="J246" i="1"/>
  <c r="H246" i="1"/>
  <c r="J242" i="1"/>
  <c r="H242" i="1"/>
  <c r="J238" i="1"/>
  <c r="H238" i="1"/>
  <c r="J234" i="1"/>
  <c r="H234" i="1"/>
  <c r="J230" i="1"/>
  <c r="H230" i="1"/>
  <c r="J226" i="1"/>
  <c r="H226" i="1"/>
  <c r="J222" i="1"/>
  <c r="H222" i="1"/>
  <c r="J218" i="1"/>
  <c r="H218" i="1"/>
  <c r="J214" i="1"/>
  <c r="H214" i="1"/>
  <c r="J210" i="1"/>
  <c r="H210" i="1"/>
  <c r="J206" i="1"/>
  <c r="H206" i="1"/>
  <c r="J202" i="1"/>
  <c r="H202" i="1"/>
  <c r="J198" i="1"/>
  <c r="H198" i="1"/>
  <c r="J194" i="1"/>
  <c r="H194" i="1"/>
  <c r="J190" i="1"/>
  <c r="H190" i="1"/>
  <c r="J186" i="1"/>
  <c r="H186" i="1"/>
  <c r="J182" i="1"/>
  <c r="H182" i="1"/>
  <c r="J178" i="1"/>
  <c r="H178" i="1"/>
  <c r="J174" i="1"/>
  <c r="H174" i="1"/>
  <c r="J170" i="1"/>
  <c r="H170" i="1"/>
  <c r="J166" i="1"/>
  <c r="H166" i="1"/>
  <c r="J162" i="1"/>
  <c r="H162" i="1"/>
  <c r="J158" i="1"/>
  <c r="H158" i="1"/>
  <c r="J154" i="1"/>
  <c r="H154" i="1"/>
  <c r="J150" i="1"/>
  <c r="H150" i="1"/>
  <c r="J146" i="1"/>
  <c r="H146" i="1"/>
  <c r="J142" i="1"/>
  <c r="H142" i="1"/>
  <c r="J138" i="1"/>
  <c r="H138" i="1"/>
  <c r="J134" i="1"/>
  <c r="H134" i="1"/>
  <c r="J130" i="1"/>
  <c r="H130" i="1"/>
  <c r="J126" i="1"/>
  <c r="H126" i="1"/>
  <c r="J122" i="1"/>
  <c r="H122" i="1"/>
  <c r="J118" i="1"/>
  <c r="H118" i="1"/>
  <c r="J114" i="1"/>
  <c r="H114" i="1"/>
  <c r="J110" i="1"/>
  <c r="H110" i="1"/>
  <c r="J106" i="1"/>
  <c r="H106" i="1"/>
  <c r="J102" i="1"/>
  <c r="H102" i="1"/>
  <c r="J98" i="1"/>
  <c r="H98" i="1"/>
  <c r="J94" i="1"/>
  <c r="H94" i="1"/>
  <c r="J90" i="1"/>
  <c r="H90" i="1"/>
  <c r="J86" i="1"/>
  <c r="H86" i="1"/>
  <c r="J82" i="1"/>
  <c r="H82" i="1"/>
  <c r="J78" i="1"/>
  <c r="H78" i="1"/>
  <c r="J74" i="1"/>
  <c r="H74" i="1"/>
  <c r="J70" i="1"/>
  <c r="H70" i="1"/>
  <c r="J66" i="1"/>
  <c r="H66" i="1"/>
  <c r="J62" i="1"/>
  <c r="H62" i="1"/>
  <c r="J58" i="1"/>
  <c r="H58" i="1"/>
  <c r="J54" i="1"/>
  <c r="H54" i="1"/>
  <c r="J50" i="1"/>
  <c r="H50" i="1"/>
  <c r="J46" i="1"/>
  <c r="H46" i="1"/>
  <c r="J42" i="1"/>
  <c r="H42" i="1"/>
  <c r="J38" i="1"/>
  <c r="H38" i="1"/>
  <c r="J34" i="1"/>
  <c r="H34" i="1"/>
  <c r="J30" i="1"/>
  <c r="H30" i="1"/>
  <c r="J26" i="1"/>
  <c r="H26" i="1"/>
  <c r="J22" i="1"/>
  <c r="H22" i="1"/>
  <c r="J18" i="1"/>
  <c r="H18" i="1"/>
  <c r="J14" i="1"/>
  <c r="H14" i="1"/>
  <c r="J10" i="1"/>
  <c r="H10" i="1"/>
  <c r="J6" i="1"/>
  <c r="H6" i="1"/>
  <c r="J1239" i="1"/>
  <c r="H1239" i="1"/>
  <c r="J1211" i="1"/>
  <c r="H1211" i="1"/>
  <c r="J1187" i="1"/>
  <c r="H1187" i="1"/>
  <c r="J1167" i="1"/>
  <c r="H1167" i="1"/>
  <c r="J1155" i="1"/>
  <c r="H1155" i="1"/>
  <c r="J1135" i="1"/>
  <c r="H1135" i="1"/>
  <c r="J1119" i="1"/>
  <c r="H1119" i="1"/>
  <c r="J1111" i="1"/>
  <c r="H1111" i="1"/>
  <c r="J1099" i="1"/>
  <c r="H1099" i="1"/>
  <c r="J1087" i="1"/>
  <c r="H1087" i="1"/>
  <c r="J1071" i="1"/>
  <c r="H1071" i="1"/>
  <c r="J1059" i="1"/>
  <c r="H1059" i="1"/>
  <c r="J1043" i="1"/>
  <c r="H1043" i="1"/>
  <c r="J1031" i="1"/>
  <c r="H1031" i="1"/>
  <c r="J1019" i="1"/>
  <c r="H1019" i="1"/>
  <c r="J1007" i="1"/>
  <c r="H1007" i="1"/>
  <c r="J995" i="1"/>
  <c r="H995" i="1"/>
  <c r="J983" i="1"/>
  <c r="H983" i="1"/>
  <c r="J967" i="1"/>
  <c r="H967" i="1"/>
  <c r="J955" i="1"/>
  <c r="H955" i="1"/>
  <c r="J947" i="1"/>
  <c r="H947" i="1"/>
  <c r="J935" i="1"/>
  <c r="H935" i="1"/>
  <c r="J923" i="1"/>
  <c r="H923" i="1"/>
  <c r="J907" i="1"/>
  <c r="H907" i="1"/>
  <c r="J895" i="1"/>
  <c r="H895" i="1"/>
  <c r="J883" i="1"/>
  <c r="H883" i="1"/>
  <c r="J867" i="1"/>
  <c r="H867" i="1"/>
  <c r="J851" i="1"/>
  <c r="H851" i="1"/>
  <c r="J831" i="1"/>
  <c r="H831" i="1"/>
  <c r="J791" i="1"/>
  <c r="H791" i="1"/>
  <c r="J723" i="1"/>
  <c r="H723" i="1"/>
  <c r="J463" i="1"/>
  <c r="H463" i="1"/>
  <c r="J1235" i="1"/>
  <c r="H1235" i="1"/>
  <c r="J1195" i="1"/>
  <c r="H1195" i="1"/>
  <c r="J1131" i="1"/>
  <c r="H1131" i="1"/>
  <c r="J1257" i="1"/>
  <c r="H1257" i="1"/>
  <c r="J1249" i="1"/>
  <c r="H1249" i="1"/>
  <c r="J1241" i="1"/>
  <c r="H1241" i="1"/>
  <c r="J1233" i="1"/>
  <c r="H1233" i="1"/>
  <c r="J1221" i="1"/>
  <c r="H1221" i="1"/>
  <c r="J1209" i="1"/>
  <c r="H1209" i="1"/>
  <c r="J1201" i="1"/>
  <c r="H1201" i="1"/>
  <c r="J1193" i="1"/>
  <c r="H1193" i="1"/>
  <c r="J1185" i="1"/>
  <c r="H1185" i="1"/>
  <c r="J1173" i="1"/>
  <c r="H1173" i="1"/>
  <c r="J1165" i="1"/>
  <c r="H1165" i="1"/>
  <c r="J1157" i="1"/>
  <c r="H1157" i="1"/>
  <c r="J1149" i="1"/>
  <c r="H1149" i="1"/>
  <c r="J1141" i="1"/>
  <c r="H1141" i="1"/>
  <c r="J1133" i="1"/>
  <c r="H1133" i="1"/>
  <c r="J1125" i="1"/>
  <c r="H1125" i="1"/>
  <c r="J1113" i="1"/>
  <c r="H1113" i="1"/>
  <c r="J1105" i="1"/>
  <c r="H1105" i="1"/>
  <c r="J1097" i="1"/>
  <c r="H1097" i="1"/>
  <c r="J1089" i="1"/>
  <c r="H1089" i="1"/>
  <c r="J1081" i="1"/>
  <c r="H1081" i="1"/>
  <c r="J1073" i="1"/>
  <c r="H1073" i="1"/>
  <c r="J1065" i="1"/>
  <c r="H1065" i="1"/>
  <c r="J1057" i="1"/>
  <c r="H1057" i="1"/>
  <c r="J1049" i="1"/>
  <c r="H1049" i="1"/>
  <c r="J1041" i="1"/>
  <c r="H1041" i="1"/>
  <c r="J1029" i="1"/>
  <c r="H1029" i="1"/>
  <c r="J1021" i="1"/>
  <c r="H1021" i="1"/>
  <c r="J1009" i="1"/>
  <c r="H1009" i="1"/>
  <c r="J997" i="1"/>
  <c r="H997" i="1"/>
  <c r="J985" i="1"/>
  <c r="H985" i="1"/>
  <c r="J977" i="1"/>
  <c r="H977" i="1"/>
  <c r="J969" i="1"/>
  <c r="H969" i="1"/>
  <c r="J961" i="1"/>
  <c r="H961" i="1"/>
  <c r="J949" i="1"/>
  <c r="H949" i="1"/>
  <c r="J937" i="1"/>
  <c r="H937" i="1"/>
  <c r="J929" i="1"/>
  <c r="H929" i="1"/>
  <c r="J917" i="1"/>
  <c r="H917" i="1"/>
  <c r="J905" i="1"/>
  <c r="H905" i="1"/>
  <c r="J897" i="1"/>
  <c r="H897" i="1"/>
  <c r="J885" i="1"/>
  <c r="H885" i="1"/>
  <c r="J877" i="1"/>
  <c r="H877" i="1"/>
  <c r="J865" i="1"/>
  <c r="H865" i="1"/>
  <c r="J857" i="1"/>
  <c r="H857" i="1"/>
  <c r="J849" i="1"/>
  <c r="H849" i="1"/>
  <c r="J837" i="1"/>
  <c r="H837" i="1"/>
  <c r="J825" i="1"/>
  <c r="H825" i="1"/>
  <c r="J817" i="1"/>
  <c r="H817" i="1"/>
  <c r="J809" i="1"/>
  <c r="H809" i="1"/>
  <c r="J801" i="1"/>
  <c r="H801" i="1"/>
  <c r="J789" i="1"/>
  <c r="H789" i="1"/>
  <c r="J777" i="1"/>
  <c r="H777" i="1"/>
  <c r="J769" i="1"/>
  <c r="H769" i="1"/>
  <c r="J761" i="1"/>
  <c r="H761" i="1"/>
  <c r="J757" i="1"/>
  <c r="H757" i="1"/>
  <c r="J749" i="1"/>
  <c r="H749" i="1"/>
  <c r="J745" i="1"/>
  <c r="H745" i="1"/>
  <c r="J741" i="1"/>
  <c r="H741" i="1"/>
  <c r="J737" i="1"/>
  <c r="H737" i="1"/>
  <c r="J733" i="1"/>
  <c r="H733" i="1"/>
  <c r="J729" i="1"/>
  <c r="H729" i="1"/>
  <c r="J725" i="1"/>
  <c r="H725" i="1"/>
  <c r="J721" i="1"/>
  <c r="H721" i="1"/>
  <c r="J717" i="1"/>
  <c r="H717" i="1"/>
  <c r="J713" i="1"/>
  <c r="H713" i="1"/>
  <c r="J709" i="1"/>
  <c r="H709" i="1"/>
  <c r="J705" i="1"/>
  <c r="H705" i="1"/>
  <c r="J701" i="1"/>
  <c r="H701" i="1"/>
  <c r="J697" i="1"/>
  <c r="H697" i="1"/>
  <c r="J693" i="1"/>
  <c r="H693" i="1"/>
  <c r="J689" i="1"/>
  <c r="H689" i="1"/>
  <c r="J685" i="1"/>
  <c r="H685" i="1"/>
  <c r="J681" i="1"/>
  <c r="H681" i="1"/>
  <c r="J677" i="1"/>
  <c r="H677" i="1"/>
  <c r="J673" i="1"/>
  <c r="H673" i="1"/>
  <c r="J669" i="1"/>
  <c r="H669" i="1"/>
  <c r="J665" i="1"/>
  <c r="H665" i="1"/>
  <c r="J661" i="1"/>
  <c r="H661" i="1"/>
  <c r="J653" i="1"/>
  <c r="H653" i="1"/>
  <c r="J649" i="1"/>
  <c r="H649" i="1"/>
  <c r="J645" i="1"/>
  <c r="H645" i="1"/>
  <c r="J641" i="1"/>
  <c r="H641" i="1"/>
  <c r="J637" i="1"/>
  <c r="H637" i="1"/>
  <c r="J633" i="1"/>
  <c r="H633" i="1"/>
  <c r="J629" i="1"/>
  <c r="H629" i="1"/>
  <c r="J625" i="1"/>
  <c r="H625" i="1"/>
  <c r="J621" i="1"/>
  <c r="H621" i="1"/>
  <c r="J617" i="1"/>
  <c r="H617" i="1"/>
  <c r="J613" i="1"/>
  <c r="H613" i="1"/>
  <c r="J609" i="1"/>
  <c r="H609" i="1"/>
  <c r="J605" i="1"/>
  <c r="H605" i="1"/>
  <c r="J601" i="1"/>
  <c r="H601" i="1"/>
  <c r="J597" i="1"/>
  <c r="H597" i="1"/>
  <c r="J593" i="1"/>
  <c r="H593" i="1"/>
  <c r="J589" i="1"/>
  <c r="H589" i="1"/>
  <c r="J585" i="1"/>
  <c r="H585" i="1"/>
  <c r="J581" i="1"/>
  <c r="H581" i="1"/>
  <c r="J577" i="1"/>
  <c r="H577" i="1"/>
  <c r="J573" i="1"/>
  <c r="H573" i="1"/>
  <c r="J569" i="1"/>
  <c r="H569" i="1"/>
  <c r="J565" i="1"/>
  <c r="H565" i="1"/>
  <c r="J561" i="1"/>
  <c r="H561" i="1"/>
  <c r="J557" i="1"/>
  <c r="H557" i="1"/>
  <c r="J553" i="1"/>
  <c r="H553" i="1"/>
  <c r="J549" i="1"/>
  <c r="H549" i="1"/>
  <c r="J545" i="1"/>
  <c r="H545" i="1"/>
  <c r="J541" i="1"/>
  <c r="H541" i="1"/>
  <c r="J537" i="1"/>
  <c r="H537" i="1"/>
  <c r="J533" i="1"/>
  <c r="H533" i="1"/>
  <c r="J529" i="1"/>
  <c r="H529" i="1"/>
  <c r="J525" i="1"/>
  <c r="H525" i="1"/>
  <c r="J521" i="1"/>
  <c r="H521" i="1"/>
  <c r="J517" i="1"/>
  <c r="H517" i="1"/>
  <c r="J513" i="1"/>
  <c r="H513" i="1"/>
  <c r="J509" i="1"/>
  <c r="H509" i="1"/>
  <c r="J505" i="1"/>
  <c r="H505" i="1"/>
  <c r="J501" i="1"/>
  <c r="H501" i="1"/>
  <c r="J497" i="1"/>
  <c r="H497" i="1"/>
  <c r="J493" i="1"/>
  <c r="H493" i="1"/>
  <c r="J489" i="1"/>
  <c r="H489" i="1"/>
  <c r="J485" i="1"/>
  <c r="H485" i="1"/>
  <c r="J481" i="1"/>
  <c r="H481" i="1"/>
  <c r="J477" i="1"/>
  <c r="H477" i="1"/>
  <c r="J473" i="1"/>
  <c r="H473" i="1"/>
  <c r="J469" i="1"/>
  <c r="H469" i="1"/>
  <c r="J465" i="1"/>
  <c r="H465" i="1"/>
  <c r="J461" i="1"/>
  <c r="H461" i="1"/>
  <c r="J457" i="1"/>
  <c r="H457" i="1"/>
  <c r="J453" i="1"/>
  <c r="H453" i="1"/>
  <c r="J449" i="1"/>
  <c r="H449" i="1"/>
  <c r="J445" i="1"/>
  <c r="H445" i="1"/>
  <c r="J441" i="1"/>
  <c r="H441" i="1"/>
  <c r="J437" i="1"/>
  <c r="H437" i="1"/>
  <c r="J433" i="1"/>
  <c r="H433" i="1"/>
  <c r="J429" i="1"/>
  <c r="H429" i="1"/>
  <c r="J425" i="1"/>
  <c r="H425" i="1"/>
  <c r="J421" i="1"/>
  <c r="H421" i="1"/>
  <c r="J417" i="1"/>
  <c r="H417" i="1"/>
  <c r="J413" i="1"/>
  <c r="H413" i="1"/>
  <c r="J409" i="1"/>
  <c r="H409" i="1"/>
  <c r="J405" i="1"/>
  <c r="H405" i="1"/>
  <c r="J401" i="1"/>
  <c r="H401" i="1"/>
  <c r="J397" i="1"/>
  <c r="H397" i="1"/>
  <c r="J393" i="1"/>
  <c r="H393" i="1"/>
  <c r="J389" i="1"/>
  <c r="H389" i="1"/>
  <c r="J385" i="1"/>
  <c r="H385" i="1"/>
  <c r="J381" i="1"/>
  <c r="H381" i="1"/>
  <c r="J377" i="1"/>
  <c r="H377" i="1"/>
  <c r="J373" i="1"/>
  <c r="H373" i="1"/>
  <c r="J369" i="1"/>
  <c r="H369" i="1"/>
  <c r="J365" i="1"/>
  <c r="H365" i="1"/>
  <c r="J361" i="1"/>
  <c r="H361" i="1"/>
  <c r="J357" i="1"/>
  <c r="H357" i="1"/>
  <c r="J353" i="1"/>
  <c r="H353" i="1"/>
  <c r="J349" i="1"/>
  <c r="H349" i="1"/>
  <c r="J345" i="1"/>
  <c r="H345" i="1"/>
  <c r="J341" i="1"/>
  <c r="H341" i="1"/>
  <c r="J337" i="1"/>
  <c r="H337" i="1"/>
  <c r="J333" i="1"/>
  <c r="H333" i="1"/>
  <c r="J329" i="1"/>
  <c r="H329" i="1"/>
  <c r="J325" i="1"/>
  <c r="H325" i="1"/>
  <c r="J321" i="1"/>
  <c r="H321" i="1"/>
  <c r="J317" i="1"/>
  <c r="H317" i="1"/>
  <c r="J313" i="1"/>
  <c r="H313" i="1"/>
  <c r="J309" i="1"/>
  <c r="H309" i="1"/>
  <c r="J305" i="1"/>
  <c r="H305" i="1"/>
  <c r="J301" i="1"/>
  <c r="H301" i="1"/>
  <c r="J297" i="1"/>
  <c r="H297" i="1"/>
  <c r="J293" i="1"/>
  <c r="H293" i="1"/>
  <c r="J289" i="1"/>
  <c r="H289" i="1"/>
  <c r="J285" i="1"/>
  <c r="H285" i="1"/>
  <c r="J281" i="1"/>
  <c r="H281" i="1"/>
  <c r="J277" i="1"/>
  <c r="H277" i="1"/>
  <c r="J273" i="1"/>
  <c r="H273" i="1"/>
  <c r="J269" i="1"/>
  <c r="H269" i="1"/>
  <c r="J265" i="1"/>
  <c r="H265" i="1"/>
  <c r="J261" i="1"/>
  <c r="H261" i="1"/>
  <c r="J257" i="1"/>
  <c r="H257" i="1"/>
  <c r="J253" i="1"/>
  <c r="H253" i="1"/>
  <c r="J249" i="1"/>
  <c r="H249" i="1"/>
  <c r="J245" i="1"/>
  <c r="H245" i="1"/>
  <c r="J241" i="1"/>
  <c r="H241" i="1"/>
  <c r="J237" i="1"/>
  <c r="H237" i="1"/>
  <c r="J233" i="1"/>
  <c r="H233" i="1"/>
  <c r="J229" i="1"/>
  <c r="H229" i="1"/>
  <c r="J225" i="1"/>
  <c r="H225" i="1"/>
  <c r="J221" i="1"/>
  <c r="H221" i="1"/>
  <c r="J217" i="1"/>
  <c r="H217" i="1"/>
  <c r="J213" i="1"/>
  <c r="H213" i="1"/>
  <c r="J209" i="1"/>
  <c r="H209" i="1"/>
  <c r="J205" i="1"/>
  <c r="H205" i="1"/>
  <c r="J201" i="1"/>
  <c r="H201" i="1"/>
  <c r="J197" i="1"/>
  <c r="H197" i="1"/>
  <c r="J193" i="1"/>
  <c r="H193" i="1"/>
  <c r="J189" i="1"/>
  <c r="H189" i="1"/>
  <c r="J185" i="1"/>
  <c r="H185" i="1"/>
  <c r="J181" i="1"/>
  <c r="H181" i="1"/>
  <c r="J177" i="1"/>
  <c r="H177" i="1"/>
  <c r="J173" i="1"/>
  <c r="H173" i="1"/>
  <c r="J169" i="1"/>
  <c r="H169" i="1"/>
  <c r="J165" i="1"/>
  <c r="H165" i="1"/>
  <c r="J161" i="1"/>
  <c r="H161" i="1"/>
  <c r="J157" i="1"/>
  <c r="H157" i="1"/>
  <c r="J153" i="1"/>
  <c r="H153" i="1"/>
  <c r="J149" i="1"/>
  <c r="H149" i="1"/>
  <c r="J145" i="1"/>
  <c r="H145" i="1"/>
  <c r="J141" i="1"/>
  <c r="H141" i="1"/>
  <c r="J137" i="1"/>
  <c r="H137" i="1"/>
  <c r="J133" i="1"/>
  <c r="H133" i="1"/>
  <c r="J129" i="1"/>
  <c r="H129" i="1"/>
  <c r="J125" i="1"/>
  <c r="H125" i="1"/>
  <c r="J121" i="1"/>
  <c r="H121" i="1"/>
  <c r="J117" i="1"/>
  <c r="H117" i="1"/>
  <c r="J113" i="1"/>
  <c r="H113" i="1"/>
  <c r="J109" i="1"/>
  <c r="H109" i="1"/>
  <c r="J105" i="1"/>
  <c r="H105" i="1"/>
  <c r="J101" i="1"/>
  <c r="H101" i="1"/>
  <c r="J97" i="1"/>
  <c r="H97" i="1"/>
  <c r="J93" i="1"/>
  <c r="H93" i="1"/>
  <c r="J89" i="1"/>
  <c r="H89" i="1"/>
  <c r="J85" i="1"/>
  <c r="H85" i="1"/>
  <c r="J81" i="1"/>
  <c r="H81" i="1"/>
  <c r="J77" i="1"/>
  <c r="H77" i="1"/>
  <c r="J73" i="1"/>
  <c r="H73" i="1"/>
  <c r="J69" i="1"/>
  <c r="H69" i="1"/>
  <c r="J65" i="1"/>
  <c r="H65" i="1"/>
  <c r="J61" i="1"/>
  <c r="H61" i="1"/>
  <c r="J57" i="1"/>
  <c r="H57" i="1"/>
  <c r="J53" i="1"/>
  <c r="H53" i="1"/>
  <c r="J49" i="1"/>
  <c r="H49" i="1"/>
  <c r="J45" i="1"/>
  <c r="H45" i="1"/>
  <c r="J41" i="1"/>
  <c r="H41" i="1"/>
  <c r="J37" i="1"/>
  <c r="H37" i="1"/>
  <c r="J33" i="1"/>
  <c r="H33" i="1"/>
  <c r="J29" i="1"/>
  <c r="H29" i="1"/>
  <c r="J25" i="1"/>
  <c r="H25" i="1"/>
  <c r="J21" i="1"/>
  <c r="H21" i="1"/>
  <c r="J17" i="1"/>
  <c r="H17" i="1"/>
  <c r="J13" i="1"/>
  <c r="H13" i="1"/>
  <c r="J9" i="1"/>
  <c r="H9" i="1"/>
  <c r="J5" i="1"/>
  <c r="H5" i="1"/>
  <c r="J1255" i="1"/>
  <c r="H1255" i="1"/>
  <c r="J1251" i="1"/>
  <c r="H1251" i="1"/>
  <c r="J1231" i="1"/>
  <c r="H1231" i="1"/>
  <c r="J1219" i="1"/>
  <c r="H1219" i="1"/>
  <c r="J1203" i="1"/>
  <c r="H1203" i="1"/>
  <c r="J1183" i="1"/>
  <c r="H1183" i="1"/>
  <c r="J1143" i="1"/>
  <c r="H1143" i="1"/>
  <c r="E1263" i="1" a="1"/>
  <c r="H3" i="1"/>
  <c r="J1253" i="1"/>
  <c r="H1253" i="1"/>
  <c r="J1245" i="1"/>
  <c r="H1245" i="1"/>
  <c r="J1237" i="1"/>
  <c r="H1237" i="1"/>
  <c r="J1229" i="1"/>
  <c r="H1229" i="1"/>
  <c r="J1225" i="1"/>
  <c r="H1225" i="1"/>
  <c r="J1217" i="1"/>
  <c r="H1217" i="1"/>
  <c r="J1213" i="1"/>
  <c r="H1213" i="1"/>
  <c r="J1205" i="1"/>
  <c r="H1205" i="1"/>
  <c r="J1197" i="1"/>
  <c r="H1197" i="1"/>
  <c r="J1189" i="1"/>
  <c r="H1189" i="1"/>
  <c r="J1181" i="1"/>
  <c r="H1181" i="1"/>
  <c r="J1177" i="1"/>
  <c r="H1177" i="1"/>
  <c r="J1169" i="1"/>
  <c r="H1169" i="1"/>
  <c r="J1161" i="1"/>
  <c r="H1161" i="1"/>
  <c r="J1153" i="1"/>
  <c r="H1153" i="1"/>
  <c r="J1145" i="1"/>
  <c r="H1145" i="1"/>
  <c r="J1137" i="1"/>
  <c r="H1137" i="1"/>
  <c r="J1129" i="1"/>
  <c r="H1129" i="1"/>
  <c r="J1121" i="1"/>
  <c r="H1121" i="1"/>
  <c r="J1117" i="1"/>
  <c r="H1117" i="1"/>
  <c r="J1109" i="1"/>
  <c r="H1109" i="1"/>
  <c r="J1101" i="1"/>
  <c r="H1101" i="1"/>
  <c r="J1093" i="1"/>
  <c r="H1093" i="1"/>
  <c r="J1085" i="1"/>
  <c r="H1085" i="1"/>
  <c r="J1077" i="1"/>
  <c r="H1077" i="1"/>
  <c r="J1069" i="1"/>
  <c r="H1069" i="1"/>
  <c r="J1061" i="1"/>
  <c r="H1061" i="1"/>
  <c r="J1053" i="1"/>
  <c r="H1053" i="1"/>
  <c r="J1045" i="1"/>
  <c r="H1045" i="1"/>
  <c r="J1037" i="1"/>
  <c r="H1037" i="1"/>
  <c r="J1033" i="1"/>
  <c r="H1033" i="1"/>
  <c r="J1025" i="1"/>
  <c r="H1025" i="1"/>
  <c r="J1017" i="1"/>
  <c r="H1017" i="1"/>
  <c r="J1013" i="1"/>
  <c r="H1013" i="1"/>
  <c r="J1005" i="1"/>
  <c r="H1005" i="1"/>
  <c r="J1001" i="1"/>
  <c r="H1001" i="1"/>
  <c r="J993" i="1"/>
  <c r="H993" i="1"/>
  <c r="J989" i="1"/>
  <c r="H989" i="1"/>
  <c r="J981" i="1"/>
  <c r="H981" i="1"/>
  <c r="J973" i="1"/>
  <c r="H973" i="1"/>
  <c r="J965" i="1"/>
  <c r="H965" i="1"/>
  <c r="J957" i="1"/>
  <c r="H957" i="1"/>
  <c r="J953" i="1"/>
  <c r="H953" i="1"/>
  <c r="J945" i="1"/>
  <c r="H945" i="1"/>
  <c r="J941" i="1"/>
  <c r="H941" i="1"/>
  <c r="J933" i="1"/>
  <c r="H933" i="1"/>
  <c r="J925" i="1"/>
  <c r="H925" i="1"/>
  <c r="J921" i="1"/>
  <c r="H921" i="1"/>
  <c r="J913" i="1"/>
  <c r="H913" i="1"/>
  <c r="J909" i="1"/>
  <c r="H909" i="1"/>
  <c r="J901" i="1"/>
  <c r="H901" i="1"/>
  <c r="J893" i="1"/>
  <c r="H893" i="1"/>
  <c r="J889" i="1"/>
  <c r="H889" i="1"/>
  <c r="J881" i="1"/>
  <c r="H881" i="1"/>
  <c r="J873" i="1"/>
  <c r="H873" i="1"/>
  <c r="J869" i="1"/>
  <c r="H869" i="1"/>
  <c r="J861" i="1"/>
  <c r="H861" i="1"/>
  <c r="J853" i="1"/>
  <c r="H853" i="1"/>
  <c r="J845" i="1"/>
  <c r="H845" i="1"/>
  <c r="J841" i="1"/>
  <c r="H841" i="1"/>
  <c r="J833" i="1"/>
  <c r="H833" i="1"/>
  <c r="J829" i="1"/>
  <c r="H829" i="1"/>
  <c r="J821" i="1"/>
  <c r="H821" i="1"/>
  <c r="J813" i="1"/>
  <c r="H813" i="1"/>
  <c r="J805" i="1"/>
  <c r="H805" i="1"/>
  <c r="J797" i="1"/>
  <c r="H797" i="1"/>
  <c r="J793" i="1"/>
  <c r="H793" i="1"/>
  <c r="J785" i="1"/>
  <c r="H785" i="1"/>
  <c r="J781" i="1"/>
  <c r="H781" i="1"/>
  <c r="J773" i="1"/>
  <c r="H773" i="1"/>
  <c r="J765" i="1"/>
  <c r="H765" i="1"/>
  <c r="J753" i="1"/>
  <c r="H753" i="1"/>
  <c r="J657" i="1"/>
  <c r="H657" i="1"/>
  <c r="J1260" i="1"/>
  <c r="H1260" i="1"/>
  <c r="J1256" i="1"/>
  <c r="H1256" i="1"/>
  <c r="J1252" i="1"/>
  <c r="H1252" i="1"/>
  <c r="J1248" i="1"/>
  <c r="H1248" i="1"/>
  <c r="J1244" i="1"/>
  <c r="H1244" i="1"/>
  <c r="J1240" i="1"/>
  <c r="H1240" i="1"/>
  <c r="J1236" i="1"/>
  <c r="H1236" i="1"/>
  <c r="J1232" i="1"/>
  <c r="H1232" i="1"/>
  <c r="J1228" i="1"/>
  <c r="H1228" i="1"/>
  <c r="J1224" i="1"/>
  <c r="H1224" i="1"/>
  <c r="J1220" i="1"/>
  <c r="H1220" i="1"/>
  <c r="J1216" i="1"/>
  <c r="H1216" i="1"/>
  <c r="J1212" i="1"/>
  <c r="H1212" i="1"/>
  <c r="J1208" i="1"/>
  <c r="H1208" i="1"/>
  <c r="J1204" i="1"/>
  <c r="H1204" i="1"/>
  <c r="J1200" i="1"/>
  <c r="H1200" i="1"/>
  <c r="J1196" i="1"/>
  <c r="H1196" i="1"/>
  <c r="J1192" i="1"/>
  <c r="H1192" i="1"/>
  <c r="J1188" i="1"/>
  <c r="H1188" i="1"/>
  <c r="J1184" i="1"/>
  <c r="H1184" i="1"/>
  <c r="J1180" i="1"/>
  <c r="H1180" i="1"/>
  <c r="J1176" i="1"/>
  <c r="H1176" i="1"/>
  <c r="J1172" i="1"/>
  <c r="H1172" i="1"/>
  <c r="J1168" i="1"/>
  <c r="H1168" i="1"/>
  <c r="J1164" i="1"/>
  <c r="H1164" i="1"/>
  <c r="J1160" i="1"/>
  <c r="H1160" i="1"/>
  <c r="J1156" i="1"/>
  <c r="H1156" i="1"/>
  <c r="J1152" i="1"/>
  <c r="H1152" i="1"/>
  <c r="J1148" i="1"/>
  <c r="H1148" i="1"/>
  <c r="J1144" i="1"/>
  <c r="H1144" i="1"/>
  <c r="J1140" i="1"/>
  <c r="H1140" i="1"/>
  <c r="J1136" i="1"/>
  <c r="H1136" i="1"/>
  <c r="J1132" i="1"/>
  <c r="H1132" i="1"/>
  <c r="J1128" i="1"/>
  <c r="H1128" i="1"/>
  <c r="J1124" i="1"/>
  <c r="H1124" i="1"/>
  <c r="J1120" i="1"/>
  <c r="H1120" i="1"/>
  <c r="J1116" i="1"/>
  <c r="H1116" i="1"/>
  <c r="J1112" i="1"/>
  <c r="H1112" i="1"/>
  <c r="J1108" i="1"/>
  <c r="H1108" i="1"/>
  <c r="J1104" i="1"/>
  <c r="H1104" i="1"/>
  <c r="J1100" i="1"/>
  <c r="H1100" i="1"/>
  <c r="J1096" i="1"/>
  <c r="H1096" i="1"/>
  <c r="J1092" i="1"/>
  <c r="H1092" i="1"/>
  <c r="J1088" i="1"/>
  <c r="H1088" i="1"/>
  <c r="J1084" i="1"/>
  <c r="H1084" i="1"/>
  <c r="J1080" i="1"/>
  <c r="H1080" i="1"/>
  <c r="J1076" i="1"/>
  <c r="H1076" i="1"/>
  <c r="J1072" i="1"/>
  <c r="H1072" i="1"/>
  <c r="J1068" i="1"/>
  <c r="H1068" i="1"/>
  <c r="J1064" i="1"/>
  <c r="H1064" i="1"/>
  <c r="J1060" i="1"/>
  <c r="H1060" i="1"/>
  <c r="J1056" i="1"/>
  <c r="H1056" i="1"/>
  <c r="J1052" i="1"/>
  <c r="H1052" i="1"/>
  <c r="J1048" i="1"/>
  <c r="H1048" i="1"/>
  <c r="J1044" i="1"/>
  <c r="H1044" i="1"/>
  <c r="J1040" i="1"/>
  <c r="H1040" i="1"/>
  <c r="J1036" i="1"/>
  <c r="H1036" i="1"/>
  <c r="J1032" i="1"/>
  <c r="H1032" i="1"/>
  <c r="J1028" i="1"/>
  <c r="H1028" i="1"/>
  <c r="J1024" i="1"/>
  <c r="H1024" i="1"/>
  <c r="J1020" i="1"/>
  <c r="H1020" i="1"/>
  <c r="J1016" i="1"/>
  <c r="H1016" i="1"/>
  <c r="J1012" i="1"/>
  <c r="H1012" i="1"/>
  <c r="J1008" i="1"/>
  <c r="H1008" i="1"/>
  <c r="J1004" i="1"/>
  <c r="H1004" i="1"/>
  <c r="J1000" i="1"/>
  <c r="H1000" i="1"/>
  <c r="J996" i="1"/>
  <c r="H996" i="1"/>
  <c r="J992" i="1"/>
  <c r="H992" i="1"/>
  <c r="J988" i="1"/>
  <c r="H988" i="1"/>
  <c r="J984" i="1"/>
  <c r="H984" i="1"/>
  <c r="J980" i="1"/>
  <c r="H980" i="1"/>
  <c r="J976" i="1"/>
  <c r="H976" i="1"/>
  <c r="J972" i="1"/>
  <c r="H972" i="1"/>
  <c r="J968" i="1"/>
  <c r="H968" i="1"/>
  <c r="J964" i="1"/>
  <c r="H964" i="1"/>
  <c r="J960" i="1"/>
  <c r="H960" i="1"/>
  <c r="J956" i="1"/>
  <c r="H956" i="1"/>
  <c r="J952" i="1"/>
  <c r="H952" i="1"/>
  <c r="J948" i="1"/>
  <c r="H948" i="1"/>
  <c r="J944" i="1"/>
  <c r="H944" i="1"/>
  <c r="J940" i="1"/>
  <c r="H940" i="1"/>
  <c r="J936" i="1"/>
  <c r="H936" i="1"/>
  <c r="J932" i="1"/>
  <c r="H932" i="1"/>
  <c r="J928" i="1"/>
  <c r="H928" i="1"/>
  <c r="J924" i="1"/>
  <c r="H924" i="1"/>
  <c r="J920" i="1"/>
  <c r="H920" i="1"/>
  <c r="J916" i="1"/>
  <c r="H916" i="1"/>
  <c r="J912" i="1"/>
  <c r="H912" i="1"/>
  <c r="J908" i="1"/>
  <c r="H908" i="1"/>
  <c r="J904" i="1"/>
  <c r="H904" i="1"/>
  <c r="J900" i="1"/>
  <c r="H900" i="1"/>
  <c r="J896" i="1"/>
  <c r="H896" i="1"/>
  <c r="J892" i="1"/>
  <c r="H892" i="1"/>
  <c r="J888" i="1"/>
  <c r="H888" i="1"/>
  <c r="J884" i="1"/>
  <c r="H884" i="1"/>
  <c r="J880" i="1"/>
  <c r="H880" i="1"/>
  <c r="J876" i="1"/>
  <c r="H876" i="1"/>
  <c r="J872" i="1"/>
  <c r="H872" i="1"/>
  <c r="J868" i="1"/>
  <c r="H868" i="1"/>
  <c r="J864" i="1"/>
  <c r="H864" i="1"/>
  <c r="J860" i="1"/>
  <c r="H860" i="1"/>
  <c r="J856" i="1"/>
  <c r="H856" i="1"/>
  <c r="J852" i="1"/>
  <c r="H852" i="1"/>
  <c r="J848" i="1"/>
  <c r="H848" i="1"/>
  <c r="J844" i="1"/>
  <c r="H844" i="1"/>
  <c r="J840" i="1"/>
  <c r="H840" i="1"/>
  <c r="J836" i="1"/>
  <c r="H836" i="1"/>
  <c r="J832" i="1"/>
  <c r="H832" i="1"/>
  <c r="J828" i="1"/>
  <c r="H828" i="1"/>
  <c r="J824" i="1"/>
  <c r="H824" i="1"/>
  <c r="J820" i="1"/>
  <c r="H820" i="1"/>
  <c r="J816" i="1"/>
  <c r="H816" i="1"/>
  <c r="J812" i="1"/>
  <c r="H812" i="1"/>
  <c r="J808" i="1"/>
  <c r="H808" i="1"/>
  <c r="J804" i="1"/>
  <c r="H804" i="1"/>
  <c r="J800" i="1"/>
  <c r="H800" i="1"/>
  <c r="J796" i="1"/>
  <c r="H796" i="1"/>
  <c r="J792" i="1"/>
  <c r="H792" i="1"/>
  <c r="J788" i="1"/>
  <c r="H788" i="1"/>
  <c r="J784" i="1"/>
  <c r="H784" i="1"/>
  <c r="J780" i="1"/>
  <c r="H780" i="1"/>
  <c r="J776" i="1"/>
  <c r="H776" i="1"/>
  <c r="J772" i="1"/>
  <c r="H772" i="1"/>
  <c r="J768" i="1"/>
  <c r="H768" i="1"/>
  <c r="J764" i="1"/>
  <c r="H764" i="1"/>
  <c r="J760" i="1"/>
  <c r="H760" i="1"/>
  <c r="J756" i="1"/>
  <c r="H756" i="1"/>
  <c r="J752" i="1"/>
  <c r="H752" i="1"/>
  <c r="J748" i="1"/>
  <c r="H748" i="1"/>
  <c r="J744" i="1"/>
  <c r="H744" i="1"/>
  <c r="J740" i="1"/>
  <c r="H740" i="1"/>
  <c r="J736" i="1"/>
  <c r="H736" i="1"/>
  <c r="J732" i="1"/>
  <c r="H732" i="1"/>
  <c r="J728" i="1"/>
  <c r="H728" i="1"/>
  <c r="J724" i="1"/>
  <c r="H724" i="1"/>
  <c r="J720" i="1"/>
  <c r="H720" i="1"/>
  <c r="J716" i="1"/>
  <c r="H716" i="1"/>
  <c r="J712" i="1"/>
  <c r="H712" i="1"/>
  <c r="J708" i="1"/>
  <c r="H708" i="1"/>
  <c r="J704" i="1"/>
  <c r="H704" i="1"/>
  <c r="J700" i="1"/>
  <c r="H700" i="1"/>
  <c r="J696" i="1"/>
  <c r="H696" i="1"/>
  <c r="J692" i="1"/>
  <c r="H692" i="1"/>
  <c r="J688" i="1"/>
  <c r="H688" i="1"/>
  <c r="J684" i="1"/>
  <c r="H684" i="1"/>
  <c r="J680" i="1"/>
  <c r="H680" i="1"/>
  <c r="J676" i="1"/>
  <c r="H676" i="1"/>
  <c r="J672" i="1"/>
  <c r="H672" i="1"/>
  <c r="J668" i="1"/>
  <c r="H668" i="1"/>
  <c r="J664" i="1"/>
  <c r="H664" i="1"/>
  <c r="J660" i="1"/>
  <c r="H660" i="1"/>
  <c r="J656" i="1"/>
  <c r="H656" i="1"/>
  <c r="J652" i="1"/>
  <c r="H652" i="1"/>
  <c r="J648" i="1"/>
  <c r="H648" i="1"/>
  <c r="J644" i="1"/>
  <c r="H644" i="1"/>
  <c r="J640" i="1"/>
  <c r="H640" i="1"/>
  <c r="J636" i="1"/>
  <c r="H636" i="1"/>
  <c r="J632" i="1"/>
  <c r="H632" i="1"/>
  <c r="J628" i="1"/>
  <c r="H628" i="1"/>
  <c r="J624" i="1"/>
  <c r="H624" i="1"/>
  <c r="J620" i="1"/>
  <c r="H620" i="1"/>
  <c r="J616" i="1"/>
  <c r="H616" i="1"/>
  <c r="J612" i="1"/>
  <c r="H612" i="1"/>
  <c r="J608" i="1"/>
  <c r="H608" i="1"/>
  <c r="J604" i="1"/>
  <c r="H604" i="1"/>
  <c r="J600" i="1"/>
  <c r="H600" i="1"/>
  <c r="J596" i="1"/>
  <c r="H596" i="1"/>
  <c r="J592" i="1"/>
  <c r="H592" i="1"/>
  <c r="J588" i="1"/>
  <c r="H588" i="1"/>
  <c r="J584" i="1"/>
  <c r="H584" i="1"/>
  <c r="J580" i="1"/>
  <c r="H580" i="1"/>
  <c r="J576" i="1"/>
  <c r="H576" i="1"/>
  <c r="J572" i="1"/>
  <c r="H572" i="1"/>
  <c r="J568" i="1"/>
  <c r="H568" i="1"/>
  <c r="J564" i="1"/>
  <c r="H564" i="1"/>
  <c r="J560" i="1"/>
  <c r="H560" i="1"/>
  <c r="J556" i="1"/>
  <c r="H556" i="1"/>
  <c r="J552" i="1"/>
  <c r="H552" i="1"/>
  <c r="J548" i="1"/>
  <c r="H548" i="1"/>
  <c r="J544" i="1"/>
  <c r="H544" i="1"/>
  <c r="J540" i="1"/>
  <c r="H540" i="1"/>
  <c r="J536" i="1"/>
  <c r="H536" i="1"/>
  <c r="J532" i="1"/>
  <c r="H532" i="1"/>
  <c r="J528" i="1"/>
  <c r="H528" i="1"/>
  <c r="J524" i="1"/>
  <c r="H524" i="1"/>
  <c r="J520" i="1"/>
  <c r="H520" i="1"/>
  <c r="J516" i="1"/>
  <c r="H516" i="1"/>
  <c r="J512" i="1"/>
  <c r="H512" i="1"/>
  <c r="J508" i="1"/>
  <c r="H508" i="1"/>
  <c r="J504" i="1"/>
  <c r="H504" i="1"/>
  <c r="J500" i="1"/>
  <c r="H500" i="1"/>
  <c r="J496" i="1"/>
  <c r="H496" i="1"/>
  <c r="J492" i="1"/>
  <c r="H492" i="1"/>
  <c r="J488" i="1"/>
  <c r="H488" i="1"/>
  <c r="J484" i="1"/>
  <c r="H484" i="1"/>
  <c r="J480" i="1"/>
  <c r="H480" i="1"/>
  <c r="J476" i="1"/>
  <c r="H476" i="1"/>
  <c r="J472" i="1"/>
  <c r="H472" i="1"/>
  <c r="J468" i="1"/>
  <c r="H468" i="1"/>
  <c r="J464" i="1"/>
  <c r="H464" i="1"/>
  <c r="J460" i="1"/>
  <c r="H460" i="1"/>
  <c r="J456" i="1"/>
  <c r="H456" i="1"/>
  <c r="J452" i="1"/>
  <c r="H452" i="1"/>
  <c r="J448" i="1"/>
  <c r="H448" i="1"/>
  <c r="J444" i="1"/>
  <c r="H444" i="1"/>
  <c r="J440" i="1"/>
  <c r="H440" i="1"/>
  <c r="J436" i="1"/>
  <c r="H436" i="1"/>
  <c r="J432" i="1"/>
  <c r="H432" i="1"/>
  <c r="J428" i="1"/>
  <c r="H428" i="1"/>
  <c r="J424" i="1"/>
  <c r="H424" i="1"/>
  <c r="J420" i="1"/>
  <c r="H420" i="1"/>
  <c r="J416" i="1"/>
  <c r="H416" i="1"/>
  <c r="J412" i="1"/>
  <c r="H412" i="1"/>
  <c r="J408" i="1"/>
  <c r="H408" i="1"/>
  <c r="J404" i="1"/>
  <c r="H404" i="1"/>
  <c r="J400" i="1"/>
  <c r="H400" i="1"/>
  <c r="J396" i="1"/>
  <c r="H396" i="1"/>
  <c r="J392" i="1"/>
  <c r="H392" i="1"/>
  <c r="J388" i="1"/>
  <c r="H388" i="1"/>
  <c r="J384" i="1"/>
  <c r="H384" i="1"/>
  <c r="J380" i="1"/>
  <c r="H380" i="1"/>
  <c r="J376" i="1"/>
  <c r="H376" i="1"/>
  <c r="J372" i="1"/>
  <c r="H372" i="1"/>
  <c r="J368" i="1"/>
  <c r="H368" i="1"/>
  <c r="J364" i="1"/>
  <c r="H364" i="1"/>
  <c r="J360" i="1"/>
  <c r="H360" i="1"/>
  <c r="J356" i="1"/>
  <c r="H356" i="1"/>
  <c r="J352" i="1"/>
  <c r="H352" i="1"/>
  <c r="J348" i="1"/>
  <c r="H348" i="1"/>
  <c r="J344" i="1"/>
  <c r="H344" i="1"/>
  <c r="J340" i="1"/>
  <c r="H340" i="1"/>
  <c r="J336" i="1"/>
  <c r="H336" i="1"/>
  <c r="J332" i="1"/>
  <c r="H332" i="1"/>
  <c r="J328" i="1"/>
  <c r="H328" i="1"/>
  <c r="J324" i="1"/>
  <c r="H324" i="1"/>
  <c r="J320" i="1"/>
  <c r="H320" i="1"/>
  <c r="J316" i="1"/>
  <c r="H316" i="1"/>
  <c r="J312" i="1"/>
  <c r="H312" i="1"/>
  <c r="J308" i="1"/>
  <c r="H308" i="1"/>
  <c r="J304" i="1"/>
  <c r="H304" i="1"/>
  <c r="J300" i="1"/>
  <c r="H300" i="1"/>
  <c r="J296" i="1"/>
  <c r="H296" i="1"/>
  <c r="J292" i="1"/>
  <c r="H292" i="1"/>
  <c r="J288" i="1"/>
  <c r="H288" i="1"/>
  <c r="J284" i="1"/>
  <c r="H284" i="1"/>
  <c r="J280" i="1"/>
  <c r="H280" i="1"/>
  <c r="J276" i="1"/>
  <c r="H276" i="1"/>
  <c r="J272" i="1"/>
  <c r="H272" i="1"/>
  <c r="J268" i="1"/>
  <c r="H268" i="1"/>
  <c r="J264" i="1"/>
  <c r="H264" i="1"/>
  <c r="J260" i="1"/>
  <c r="H260" i="1"/>
  <c r="J256" i="1"/>
  <c r="H256" i="1"/>
  <c r="J252" i="1"/>
  <c r="H252" i="1"/>
  <c r="J248" i="1"/>
  <c r="H248" i="1"/>
  <c r="J244" i="1"/>
  <c r="H244" i="1"/>
  <c r="J240" i="1"/>
  <c r="H240" i="1"/>
  <c r="J236" i="1"/>
  <c r="H236" i="1"/>
  <c r="J232" i="1"/>
  <c r="H232" i="1"/>
  <c r="J228" i="1"/>
  <c r="H228" i="1"/>
  <c r="J224" i="1"/>
  <c r="H224" i="1"/>
  <c r="J220" i="1"/>
  <c r="H220" i="1"/>
  <c r="J216" i="1"/>
  <c r="H216" i="1"/>
  <c r="J212" i="1"/>
  <c r="H212" i="1"/>
  <c r="J208" i="1"/>
  <c r="H208" i="1"/>
  <c r="J204" i="1"/>
  <c r="H204" i="1"/>
  <c r="J200" i="1"/>
  <c r="H200" i="1"/>
  <c r="J196" i="1"/>
  <c r="H196" i="1"/>
  <c r="J192" i="1"/>
  <c r="H192" i="1"/>
  <c r="J188" i="1"/>
  <c r="H188" i="1"/>
  <c r="J184" i="1"/>
  <c r="H184" i="1"/>
  <c r="J180" i="1"/>
  <c r="H180" i="1"/>
  <c r="J176" i="1"/>
  <c r="H176" i="1"/>
  <c r="J172" i="1"/>
  <c r="H172" i="1"/>
  <c r="J168" i="1"/>
  <c r="H168" i="1"/>
  <c r="J164" i="1"/>
  <c r="H164" i="1"/>
  <c r="J160" i="1"/>
  <c r="H160" i="1"/>
  <c r="J156" i="1"/>
  <c r="H156" i="1"/>
  <c r="J152" i="1"/>
  <c r="H152" i="1"/>
  <c r="J148" i="1"/>
  <c r="H148" i="1"/>
  <c r="J144" i="1"/>
  <c r="H144" i="1"/>
  <c r="J140" i="1"/>
  <c r="H140" i="1"/>
  <c r="J136" i="1"/>
  <c r="H136" i="1"/>
  <c r="J132" i="1"/>
  <c r="H132" i="1"/>
  <c r="J128" i="1"/>
  <c r="H128" i="1"/>
  <c r="J124" i="1"/>
  <c r="H124" i="1"/>
  <c r="J120" i="1"/>
  <c r="H120" i="1"/>
  <c r="J116" i="1"/>
  <c r="H116" i="1"/>
  <c r="J112" i="1"/>
  <c r="H112" i="1"/>
  <c r="J108" i="1"/>
  <c r="H108" i="1"/>
  <c r="J104" i="1"/>
  <c r="H104" i="1"/>
  <c r="J100" i="1"/>
  <c r="H100" i="1"/>
  <c r="J96" i="1"/>
  <c r="H96" i="1"/>
  <c r="J92" i="1"/>
  <c r="H92" i="1"/>
  <c r="J88" i="1"/>
  <c r="H88" i="1"/>
  <c r="J84" i="1"/>
  <c r="H84" i="1"/>
  <c r="J80" i="1"/>
  <c r="H80" i="1"/>
  <c r="J76" i="1"/>
  <c r="H76" i="1"/>
  <c r="J72" i="1"/>
  <c r="H72" i="1"/>
  <c r="J68" i="1"/>
  <c r="H68" i="1"/>
  <c r="J64" i="1"/>
  <c r="H64" i="1"/>
  <c r="J60" i="1"/>
  <c r="H60" i="1"/>
  <c r="J56" i="1"/>
  <c r="H56" i="1"/>
  <c r="J52" i="1"/>
  <c r="H52" i="1"/>
  <c r="J48" i="1"/>
  <c r="H48" i="1"/>
  <c r="J44" i="1"/>
  <c r="H44" i="1"/>
  <c r="J40" i="1"/>
  <c r="H40" i="1"/>
  <c r="J36" i="1"/>
  <c r="H36" i="1"/>
  <c r="J32" i="1"/>
  <c r="H32" i="1"/>
  <c r="J28" i="1"/>
  <c r="H28" i="1"/>
  <c r="J24" i="1"/>
  <c r="H24" i="1"/>
  <c r="J20" i="1"/>
  <c r="H20" i="1"/>
  <c r="J16" i="1"/>
  <c r="H16" i="1"/>
  <c r="J12" i="1"/>
  <c r="H12" i="1"/>
  <c r="J8" i="1"/>
  <c r="H8" i="1"/>
  <c r="J4" i="1"/>
  <c r="H4" i="1"/>
  <c r="R3" i="1" a="1"/>
  <c r="J3" i="1"/>
  <c r="R3" i="1" l="1"/>
  <c r="T10" i="1"/>
  <c r="S21" i="1"/>
  <c r="R32" i="1"/>
  <c r="T42" i="1"/>
  <c r="S53" i="1"/>
  <c r="R64" i="1"/>
  <c r="T74" i="1"/>
  <c r="S85" i="1"/>
  <c r="R96" i="1"/>
  <c r="T101" i="1"/>
  <c r="R107" i="1"/>
  <c r="S112" i="1"/>
  <c r="T117" i="1"/>
  <c r="R123" i="1"/>
  <c r="S128" i="1"/>
  <c r="T133" i="1"/>
  <c r="R139" i="1"/>
  <c r="S144" i="1"/>
  <c r="T149" i="1"/>
  <c r="R155" i="1"/>
  <c r="S160" i="1"/>
  <c r="T165" i="1"/>
  <c r="R171" i="1"/>
  <c r="S176" i="1"/>
  <c r="T181" i="1"/>
  <c r="R187" i="1"/>
  <c r="S192" i="1"/>
  <c r="T197" i="1"/>
  <c r="R203" i="1"/>
  <c r="S208" i="1"/>
  <c r="T213" i="1"/>
  <c r="R219" i="1"/>
  <c r="T223" i="1"/>
  <c r="T227" i="1"/>
  <c r="T230" i="1"/>
  <c r="S233" i="1"/>
  <c r="R236" i="1"/>
  <c r="T238" i="1"/>
  <c r="S241" i="1"/>
  <c r="R244" i="1"/>
  <c r="T246" i="1"/>
  <c r="S249" i="1"/>
  <c r="R252" i="1"/>
  <c r="T254" i="1"/>
  <c r="S257" i="1"/>
  <c r="R260" i="1"/>
  <c r="T262" i="1"/>
  <c r="S265" i="1"/>
  <c r="R268" i="1"/>
  <c r="T270" i="1"/>
  <c r="S273" i="1"/>
  <c r="R276" i="1"/>
  <c r="T278" i="1"/>
  <c r="S281" i="1"/>
  <c r="R284" i="1"/>
  <c r="T286" i="1"/>
  <c r="S289" i="1"/>
  <c r="R292" i="1"/>
  <c r="T294" i="1"/>
  <c r="S297" i="1"/>
  <c r="R300" i="1"/>
  <c r="T302" i="1"/>
  <c r="S305" i="1"/>
  <c r="R308" i="1"/>
  <c r="T310" i="1"/>
  <c r="S313" i="1"/>
  <c r="R316" i="1"/>
  <c r="T318" i="1"/>
  <c r="S321" i="1"/>
  <c r="R324" i="1"/>
  <c r="T326" i="1"/>
  <c r="S329" i="1"/>
  <c r="R332" i="1"/>
  <c r="T334" i="1"/>
  <c r="S337" i="1"/>
  <c r="R340" i="1"/>
  <c r="T342" i="1"/>
  <c r="S345" i="1"/>
  <c r="R348" i="1"/>
  <c r="T350" i="1"/>
  <c r="S353" i="1"/>
  <c r="R356" i="1"/>
  <c r="T358" i="1"/>
  <c r="S361" i="1"/>
  <c r="R364" i="1"/>
  <c r="T366" i="1"/>
  <c r="S369" i="1"/>
  <c r="R372" i="1"/>
  <c r="T374" i="1"/>
  <c r="S377" i="1"/>
  <c r="R13" i="1"/>
  <c r="T23" i="1"/>
  <c r="S34" i="1"/>
  <c r="R45" i="1"/>
  <c r="T55" i="1"/>
  <c r="S66" i="1"/>
  <c r="R77" i="1"/>
  <c r="T87" i="1"/>
  <c r="S96" i="1"/>
  <c r="S102" i="1"/>
  <c r="T107" i="1"/>
  <c r="R113" i="1"/>
  <c r="S118" i="1"/>
  <c r="T123" i="1"/>
  <c r="R129" i="1"/>
  <c r="S134" i="1"/>
  <c r="T139" i="1"/>
  <c r="R145" i="1"/>
  <c r="S150" i="1"/>
  <c r="T155" i="1"/>
  <c r="R161" i="1"/>
  <c r="S166" i="1"/>
  <c r="T171" i="1"/>
  <c r="R177" i="1"/>
  <c r="S182" i="1"/>
  <c r="T187" i="1"/>
  <c r="R193" i="1"/>
  <c r="S198" i="1"/>
  <c r="T203" i="1"/>
  <c r="R209" i="1"/>
  <c r="S214" i="1"/>
  <c r="T219" i="1"/>
  <c r="R224" i="1"/>
  <c r="R228" i="1"/>
  <c r="R231" i="1"/>
  <c r="T233" i="1"/>
  <c r="S236" i="1"/>
  <c r="R239" i="1"/>
  <c r="T241" i="1"/>
  <c r="S244" i="1"/>
  <c r="R247" i="1"/>
  <c r="T249" i="1"/>
  <c r="S252" i="1"/>
  <c r="R255" i="1"/>
  <c r="T257" i="1"/>
  <c r="S260" i="1"/>
  <c r="R263" i="1"/>
  <c r="T265" i="1"/>
  <c r="S268" i="1"/>
  <c r="R271" i="1"/>
  <c r="T273" i="1"/>
  <c r="S276" i="1"/>
  <c r="R279" i="1"/>
  <c r="T281" i="1"/>
  <c r="S284" i="1"/>
  <c r="R287" i="1"/>
  <c r="T289" i="1"/>
  <c r="S292" i="1"/>
  <c r="R295" i="1"/>
  <c r="T297" i="1"/>
  <c r="S300" i="1"/>
  <c r="R303" i="1"/>
  <c r="T305" i="1"/>
  <c r="S308" i="1"/>
  <c r="R311" i="1"/>
  <c r="T313" i="1"/>
  <c r="S316" i="1"/>
  <c r="R319" i="1"/>
  <c r="T321" i="1"/>
  <c r="S324" i="1"/>
  <c r="R327" i="1"/>
  <c r="T329" i="1"/>
  <c r="S332" i="1"/>
  <c r="R335" i="1"/>
  <c r="T337" i="1"/>
  <c r="S340" i="1"/>
  <c r="R343" i="1"/>
  <c r="T345" i="1"/>
  <c r="S348" i="1"/>
  <c r="R351" i="1"/>
  <c r="T353" i="1"/>
  <c r="S356" i="1"/>
  <c r="R359" i="1"/>
  <c r="T361" i="1"/>
  <c r="S364" i="1"/>
  <c r="R367" i="1"/>
  <c r="T369" i="1"/>
  <c r="S372" i="1"/>
  <c r="R375" i="1"/>
  <c r="T377" i="1"/>
  <c r="S380" i="1"/>
  <c r="T7" i="1"/>
  <c r="R21" i="1"/>
  <c r="R37" i="1"/>
  <c r="S50" i="1"/>
  <c r="T63" i="1"/>
  <c r="T79" i="1"/>
  <c r="R93" i="1"/>
  <c r="S101" i="1"/>
  <c r="S109" i="1"/>
  <c r="T115" i="1"/>
  <c r="T122" i="1"/>
  <c r="T130" i="1"/>
  <c r="R137" i="1"/>
  <c r="R144" i="1"/>
  <c r="R152" i="1"/>
  <c r="S158" i="1"/>
  <c r="S165" i="1"/>
  <c r="S173" i="1"/>
  <c r="T179" i="1"/>
  <c r="T186" i="1"/>
  <c r="T194" i="1"/>
  <c r="R201" i="1"/>
  <c r="R208" i="1"/>
  <c r="R216" i="1"/>
  <c r="T221" i="1"/>
  <c r="R227" i="1"/>
  <c r="T231" i="1"/>
  <c r="R235" i="1"/>
  <c r="S238" i="1"/>
  <c r="S242" i="1"/>
  <c r="T245" i="1"/>
  <c r="R249" i="1"/>
  <c r="R253" i="1"/>
  <c r="S256" i="1"/>
  <c r="T259" i="1"/>
  <c r="T263" i="1"/>
  <c r="R267" i="1"/>
  <c r="S270" i="1"/>
  <c r="S274" i="1"/>
  <c r="T277" i="1"/>
  <c r="R281" i="1"/>
  <c r="R285" i="1"/>
  <c r="S288" i="1"/>
  <c r="T291" i="1"/>
  <c r="T295" i="1"/>
  <c r="R299" i="1"/>
  <c r="S302" i="1"/>
  <c r="S306" i="1"/>
  <c r="T309" i="1"/>
  <c r="R313" i="1"/>
  <c r="R317" i="1"/>
  <c r="S320" i="1"/>
  <c r="T323" i="1"/>
  <c r="T327" i="1"/>
  <c r="R331" i="1"/>
  <c r="S334" i="1"/>
  <c r="S338" i="1"/>
  <c r="T341" i="1"/>
  <c r="R345" i="1"/>
  <c r="R349" i="1"/>
  <c r="S352" i="1"/>
  <c r="T355" i="1"/>
  <c r="T359" i="1"/>
  <c r="R363" i="1"/>
  <c r="S366" i="1"/>
  <c r="S370" i="1"/>
  <c r="T373" i="1"/>
  <c r="R377" i="1"/>
  <c r="T380" i="1"/>
  <c r="S383" i="1"/>
  <c r="R386" i="1"/>
  <c r="T388" i="1"/>
  <c r="S391" i="1"/>
  <c r="R394" i="1"/>
  <c r="T396" i="1"/>
  <c r="S399" i="1"/>
  <c r="R402" i="1"/>
  <c r="T404" i="1"/>
  <c r="S407" i="1"/>
  <c r="R410" i="1"/>
  <c r="T412" i="1"/>
  <c r="S415" i="1"/>
  <c r="R418" i="1"/>
  <c r="T420" i="1"/>
  <c r="S423" i="1"/>
  <c r="R426" i="1"/>
  <c r="T428" i="1"/>
  <c r="S431" i="1"/>
  <c r="R434" i="1"/>
  <c r="T436" i="1"/>
  <c r="S439" i="1"/>
  <c r="R442" i="1"/>
  <c r="T444" i="1"/>
  <c r="S447" i="1"/>
  <c r="R450" i="1"/>
  <c r="T452" i="1"/>
  <c r="S455" i="1"/>
  <c r="R458" i="1"/>
  <c r="T460" i="1"/>
  <c r="S463" i="1"/>
  <c r="R8" i="1"/>
  <c r="R24" i="1"/>
  <c r="S37" i="1"/>
  <c r="T50" i="1"/>
  <c r="T66" i="1"/>
  <c r="R80" i="1"/>
  <c r="S93" i="1"/>
  <c r="T103" i="1"/>
  <c r="T109" i="1"/>
  <c r="R117" i="1"/>
  <c r="R125" i="1"/>
  <c r="R131" i="1"/>
  <c r="S138" i="1"/>
  <c r="S146" i="1"/>
  <c r="S152" i="1"/>
  <c r="T159" i="1"/>
  <c r="T167" i="1"/>
  <c r="T173" i="1"/>
  <c r="R181" i="1"/>
  <c r="R189" i="1"/>
  <c r="R195" i="1"/>
  <c r="S202" i="1"/>
  <c r="S210" i="1"/>
  <c r="S216" i="1"/>
  <c r="S222" i="1"/>
  <c r="T228" i="1"/>
  <c r="R232" i="1"/>
  <c r="S235" i="1"/>
  <c r="S239" i="1"/>
  <c r="T242" i="1"/>
  <c r="R246" i="1"/>
  <c r="R250" i="1"/>
  <c r="S253" i="1"/>
  <c r="T256" i="1"/>
  <c r="T260" i="1"/>
  <c r="R264" i="1"/>
  <c r="S267" i="1"/>
  <c r="S271" i="1"/>
  <c r="T274" i="1"/>
  <c r="R278" i="1"/>
  <c r="R282" i="1"/>
  <c r="S285" i="1"/>
  <c r="T288" i="1"/>
  <c r="T292" i="1"/>
  <c r="R296" i="1"/>
  <c r="S299" i="1"/>
  <c r="S303" i="1"/>
  <c r="T306" i="1"/>
  <c r="R310" i="1"/>
  <c r="R314" i="1"/>
  <c r="S317" i="1"/>
  <c r="S10" i="1"/>
  <c r="S26" i="1"/>
  <c r="T39" i="1"/>
  <c r="R53" i="1"/>
  <c r="R69" i="1"/>
  <c r="S82" i="1"/>
  <c r="T95" i="1"/>
  <c r="R104" i="1"/>
  <c r="S110" i="1"/>
  <c r="S117" i="1"/>
  <c r="S125" i="1"/>
  <c r="T131" i="1"/>
  <c r="T138" i="1"/>
  <c r="T146" i="1"/>
  <c r="R153" i="1"/>
  <c r="R160" i="1"/>
  <c r="R168" i="1"/>
  <c r="S174" i="1"/>
  <c r="S181" i="1"/>
  <c r="S189" i="1"/>
  <c r="T195" i="1"/>
  <c r="T202" i="1"/>
  <c r="T210" i="1"/>
  <c r="R217" i="1"/>
  <c r="S223" i="1"/>
  <c r="R229" i="1"/>
  <c r="S232" i="1"/>
  <c r="T235" i="1"/>
  <c r="T239" i="1"/>
  <c r="R243" i="1"/>
  <c r="S246" i="1"/>
  <c r="S250" i="1"/>
  <c r="T253" i="1"/>
  <c r="R257" i="1"/>
  <c r="R261" i="1"/>
  <c r="S264" i="1"/>
  <c r="T267" i="1"/>
  <c r="T271" i="1"/>
  <c r="R275" i="1"/>
  <c r="S278" i="1"/>
  <c r="S282" i="1"/>
  <c r="T285" i="1"/>
  <c r="R289" i="1"/>
  <c r="R293" i="1"/>
  <c r="S296" i="1"/>
  <c r="T299" i="1"/>
  <c r="T303" i="1"/>
  <c r="R307" i="1"/>
  <c r="S310" i="1"/>
  <c r="S314" i="1"/>
  <c r="T317" i="1"/>
  <c r="R321" i="1"/>
  <c r="R325" i="1"/>
  <c r="S328" i="1"/>
  <c r="T331" i="1"/>
  <c r="T335" i="1"/>
  <c r="R339" i="1"/>
  <c r="S342" i="1"/>
  <c r="S346" i="1"/>
  <c r="T349" i="1"/>
  <c r="R353" i="1"/>
  <c r="R357" i="1"/>
  <c r="S360" i="1"/>
  <c r="T363" i="1"/>
  <c r="T367" i="1"/>
  <c r="R371" i="1"/>
  <c r="S374" i="1"/>
  <c r="S378" i="1"/>
  <c r="S381" i="1"/>
  <c r="R384" i="1"/>
  <c r="T386" i="1"/>
  <c r="S389" i="1"/>
  <c r="R392" i="1"/>
  <c r="T394" i="1"/>
  <c r="S397" i="1"/>
  <c r="R400" i="1"/>
  <c r="T402" i="1"/>
  <c r="S405" i="1"/>
  <c r="R408" i="1"/>
  <c r="T410" i="1"/>
  <c r="S413" i="1"/>
  <c r="R416" i="1"/>
  <c r="T418" i="1"/>
  <c r="S421" i="1"/>
  <c r="R424" i="1"/>
  <c r="T426" i="1"/>
  <c r="S429" i="1"/>
  <c r="R432" i="1"/>
  <c r="T434" i="1"/>
  <c r="S437" i="1"/>
  <c r="R440" i="1"/>
  <c r="T442" i="1"/>
  <c r="S445" i="1"/>
  <c r="R448" i="1"/>
  <c r="T450" i="1"/>
  <c r="S453" i="1"/>
  <c r="R456" i="1"/>
  <c r="T458" i="1"/>
  <c r="S461" i="1"/>
  <c r="R464" i="1"/>
  <c r="S13" i="1"/>
  <c r="T26" i="1"/>
  <c r="R40" i="1"/>
  <c r="R56" i="1"/>
  <c r="S69" i="1"/>
  <c r="T82" i="1"/>
  <c r="S98" i="1"/>
  <c r="S104" i="1"/>
  <c r="T111" i="1"/>
  <c r="T119" i="1"/>
  <c r="T125" i="1"/>
  <c r="R133" i="1"/>
  <c r="R141" i="1"/>
  <c r="R147" i="1"/>
  <c r="S154" i="1"/>
  <c r="S162" i="1"/>
  <c r="S168" i="1"/>
  <c r="T175" i="1"/>
  <c r="T183" i="1"/>
  <c r="T189" i="1"/>
  <c r="R197" i="1"/>
  <c r="R205" i="1"/>
  <c r="R211" i="1"/>
  <c r="S218" i="1"/>
  <c r="S224" i="1"/>
  <c r="S229" i="1"/>
  <c r="T232" i="1"/>
  <c r="T236" i="1"/>
  <c r="R240" i="1"/>
  <c r="S243" i="1"/>
  <c r="S247" i="1"/>
  <c r="T250" i="1"/>
  <c r="R254" i="1"/>
  <c r="R258" i="1"/>
  <c r="S261" i="1"/>
  <c r="T264" i="1"/>
  <c r="R29" i="1"/>
  <c r="S58" i="1"/>
  <c r="R85" i="1"/>
  <c r="R105" i="1"/>
  <c r="R120" i="1"/>
  <c r="S133" i="1"/>
  <c r="T147" i="1"/>
  <c r="T162" i="1"/>
  <c r="R176" i="1"/>
  <c r="S190" i="1"/>
  <c r="S205" i="1"/>
  <c r="T218" i="1"/>
  <c r="T229" i="1"/>
  <c r="R237" i="1"/>
  <c r="T243" i="1"/>
  <c r="R251" i="1"/>
  <c r="S258" i="1"/>
  <c r="R265" i="1"/>
  <c r="R270" i="1"/>
  <c r="T276" i="1"/>
  <c r="T282" i="1"/>
  <c r="T287" i="1"/>
  <c r="T293" i="1"/>
  <c r="T298" i="1"/>
  <c r="T304" i="1"/>
  <c r="S311" i="1"/>
  <c r="T315" i="1"/>
  <c r="R322" i="1"/>
  <c r="R326" i="1"/>
  <c r="T330" i="1"/>
  <c r="R336" i="1"/>
  <c r="T340" i="1"/>
  <c r="T344" i="1"/>
  <c r="R350" i="1"/>
  <c r="T354" i="1"/>
  <c r="S359" i="1"/>
  <c r="T364" i="1"/>
  <c r="T368" i="1"/>
  <c r="S373" i="1"/>
  <c r="T378" i="1"/>
  <c r="S382" i="1"/>
  <c r="T385" i="1"/>
  <c r="T389" i="1"/>
  <c r="R393" i="1"/>
  <c r="S396" i="1"/>
  <c r="S400" i="1"/>
  <c r="T403" i="1"/>
  <c r="R407" i="1"/>
  <c r="R411" i="1"/>
  <c r="S414" i="1"/>
  <c r="T417" i="1"/>
  <c r="T421" i="1"/>
  <c r="R425" i="1"/>
  <c r="S428" i="1"/>
  <c r="S432" i="1"/>
  <c r="T435" i="1"/>
  <c r="R439" i="1"/>
  <c r="R443" i="1"/>
  <c r="S446" i="1"/>
  <c r="T449" i="1"/>
  <c r="T453" i="1"/>
  <c r="S29" i="1"/>
  <c r="T58" i="1"/>
  <c r="R88" i="1"/>
  <c r="S106" i="1"/>
  <c r="S120" i="1"/>
  <c r="T135" i="1"/>
  <c r="R149" i="1"/>
  <c r="R163" i="1"/>
  <c r="S178" i="1"/>
  <c r="T191" i="1"/>
  <c r="T205" i="1"/>
  <c r="T220" i="1"/>
  <c r="R230" i="1"/>
  <c r="S237" i="1"/>
  <c r="T244" i="1"/>
  <c r="S251" i="1"/>
  <c r="T258" i="1"/>
  <c r="R266" i="1"/>
  <c r="R272" i="1"/>
  <c r="R277" i="1"/>
  <c r="R283" i="1"/>
  <c r="R288" i="1"/>
  <c r="R294" i="1"/>
  <c r="T300" i="1"/>
  <c r="R305" i="1"/>
  <c r="T311" i="1"/>
  <c r="T316" i="1"/>
  <c r="S322" i="1"/>
  <c r="S326" i="1"/>
  <c r="S331" i="1"/>
  <c r="S336" i="1"/>
  <c r="R341" i="1"/>
  <c r="R346" i="1"/>
  <c r="S350" i="1"/>
  <c r="R355" i="1"/>
  <c r="R360" i="1"/>
  <c r="R365" i="1"/>
  <c r="R369" i="1"/>
  <c r="R374" i="1"/>
  <c r="R379" i="1"/>
  <c r="T382" i="1"/>
  <c r="S386" i="1"/>
  <c r="R390" i="1"/>
  <c r="S393" i="1"/>
  <c r="R397" i="1"/>
  <c r="T400" i="1"/>
  <c r="R404" i="1"/>
  <c r="T407" i="1"/>
  <c r="S411" i="1"/>
  <c r="T414" i="1"/>
  <c r="S418" i="1"/>
  <c r="R422" i="1"/>
  <c r="S425" i="1"/>
  <c r="R429" i="1"/>
  <c r="T432" i="1"/>
  <c r="R436" i="1"/>
  <c r="T439" i="1"/>
  <c r="S443" i="1"/>
  <c r="T446" i="1"/>
  <c r="S450" i="1"/>
  <c r="R5" i="1"/>
  <c r="T31" i="1"/>
  <c r="R61" i="1"/>
  <c r="S90" i="1"/>
  <c r="T106" i="1"/>
  <c r="R121" i="1"/>
  <c r="R136" i="1"/>
  <c r="S149" i="1"/>
  <c r="T163" i="1"/>
  <c r="T178" i="1"/>
  <c r="R192" i="1"/>
  <c r="S206" i="1"/>
  <c r="R221" i="1"/>
  <c r="S230" i="1"/>
  <c r="T237" i="1"/>
  <c r="R245" i="1"/>
  <c r="T251" i="1"/>
  <c r="R259" i="1"/>
  <c r="S266" i="1"/>
  <c r="S272" i="1"/>
  <c r="S277" i="1"/>
  <c r="S283" i="1"/>
  <c r="R290" i="1"/>
  <c r="S294" i="1"/>
  <c r="R301" i="1"/>
  <c r="R306" i="1"/>
  <c r="R312" i="1"/>
  <c r="R318" i="1"/>
  <c r="T322" i="1"/>
  <c r="S327" i="1"/>
  <c r="T332" i="1"/>
  <c r="T336" i="1"/>
  <c r="S341" i="1"/>
  <c r="T346" i="1"/>
  <c r="S351" i="1"/>
  <c r="S355" i="1"/>
  <c r="T360" i="1"/>
  <c r="S365" i="1"/>
  <c r="R370" i="1"/>
  <c r="S375" i="1"/>
  <c r="S379" i="1"/>
  <c r="R383" i="1"/>
  <c r="R387" i="1"/>
  <c r="S390" i="1"/>
  <c r="T393" i="1"/>
  <c r="T397" i="1"/>
  <c r="R401" i="1"/>
  <c r="S404" i="1"/>
  <c r="S408" i="1"/>
  <c r="T411" i="1"/>
  <c r="R415" i="1"/>
  <c r="R419" i="1"/>
  <c r="S422" i="1"/>
  <c r="T425" i="1"/>
  <c r="T429" i="1"/>
  <c r="R433" i="1"/>
  <c r="S436" i="1"/>
  <c r="S440" i="1"/>
  <c r="T443" i="1"/>
  <c r="R447" i="1"/>
  <c r="R451" i="1"/>
  <c r="R16" i="1"/>
  <c r="S45" i="1"/>
  <c r="R72" i="1"/>
  <c r="R99" i="1"/>
  <c r="S114" i="1"/>
  <c r="T127" i="1"/>
  <c r="T141" i="1"/>
  <c r="R157" i="1"/>
  <c r="S170" i="1"/>
  <c r="S184" i="1"/>
  <c r="T199" i="1"/>
  <c r="R213" i="1"/>
  <c r="R226" i="1"/>
  <c r="R234" i="1"/>
  <c r="T240" i="1"/>
  <c r="R248" i="1"/>
  <c r="S255" i="1"/>
  <c r="R262" i="1"/>
  <c r="R269" i="1"/>
  <c r="R274" i="1"/>
  <c r="R280" i="1"/>
  <c r="R286" i="1"/>
  <c r="R291" i="1"/>
  <c r="R297" i="1"/>
  <c r="R302" i="1"/>
  <c r="T308" i="1"/>
  <c r="T314" i="1"/>
  <c r="T319" i="1"/>
  <c r="T324" i="1"/>
  <c r="R329" i="1"/>
  <c r="T333" i="1"/>
  <c r="T338" i="1"/>
  <c r="T343" i="1"/>
  <c r="T347" i="1"/>
  <c r="T352" i="1"/>
  <c r="T357" i="1"/>
  <c r="S362" i="1"/>
  <c r="S367" i="1"/>
  <c r="T371" i="1"/>
  <c r="S376" i="1"/>
  <c r="R381" i="1"/>
  <c r="T384" i="1"/>
  <c r="R388" i="1"/>
  <c r="T391" i="1"/>
  <c r="S395" i="1"/>
  <c r="T398" i="1"/>
  <c r="S402" i="1"/>
  <c r="R406" i="1"/>
  <c r="S409" i="1"/>
  <c r="R413" i="1"/>
  <c r="T416" i="1"/>
  <c r="R420" i="1"/>
  <c r="T423" i="1"/>
  <c r="S427" i="1"/>
  <c r="T430" i="1"/>
  <c r="S434" i="1"/>
  <c r="R438" i="1"/>
  <c r="S441" i="1"/>
  <c r="R445" i="1"/>
  <c r="T448" i="1"/>
  <c r="R452" i="1"/>
  <c r="S18" i="1"/>
  <c r="T47" i="1"/>
  <c r="S74" i="1"/>
  <c r="T99" i="1"/>
  <c r="T114" i="1"/>
  <c r="R128" i="1"/>
  <c r="S142" i="1"/>
  <c r="S157" i="1"/>
  <c r="T170" i="1"/>
  <c r="R185" i="1"/>
  <c r="R200" i="1"/>
  <c r="S213" i="1"/>
  <c r="S226" i="1"/>
  <c r="S234" i="1"/>
  <c r="R241" i="1"/>
  <c r="S248" i="1"/>
  <c r="T255" i="1"/>
  <c r="S262" i="1"/>
  <c r="S269" i="1"/>
  <c r="S275" i="1"/>
  <c r="S280" i="1"/>
  <c r="S286" i="1"/>
  <c r="S291" i="1"/>
  <c r="R298" i="1"/>
  <c r="R304" i="1"/>
  <c r="R309" i="1"/>
  <c r="R315" i="1"/>
  <c r="R320" i="1"/>
  <c r="S325" i="1"/>
  <c r="R330" i="1"/>
  <c r="R334" i="1"/>
  <c r="S339" i="1"/>
  <c r="R344" i="1"/>
  <c r="T348" i="1"/>
  <c r="R354" i="1"/>
  <c r="R358" i="1"/>
  <c r="T362" i="1"/>
  <c r="R368" i="1"/>
  <c r="T372" i="1"/>
  <c r="T376" i="1"/>
  <c r="T381" i="1"/>
  <c r="R385" i="1"/>
  <c r="S388" i="1"/>
  <c r="S392" i="1"/>
  <c r="T395" i="1"/>
  <c r="R399" i="1"/>
  <c r="R403" i="1"/>
  <c r="S406" i="1"/>
  <c r="T409" i="1"/>
  <c r="T413" i="1"/>
  <c r="R417" i="1"/>
  <c r="S420" i="1"/>
  <c r="S424" i="1"/>
  <c r="T427" i="1"/>
  <c r="R431" i="1"/>
  <c r="R435" i="1"/>
  <c r="S438" i="1"/>
  <c r="T441" i="1"/>
  <c r="T445" i="1"/>
  <c r="R449" i="1"/>
  <c r="S452" i="1"/>
  <c r="T15" i="1"/>
  <c r="T90" i="1"/>
  <c r="S130" i="1"/>
  <c r="R169" i="1"/>
  <c r="T207" i="1"/>
  <c r="T234" i="1"/>
  <c r="S254" i="1"/>
  <c r="T272" i="1"/>
  <c r="S287" i="1"/>
  <c r="T301" i="1"/>
  <c r="S318" i="1"/>
  <c r="S330" i="1"/>
  <c r="S343" i="1"/>
  <c r="T356" i="1"/>
  <c r="S368" i="1"/>
  <c r="R380" i="1"/>
  <c r="T390" i="1"/>
  <c r="T399" i="1"/>
  <c r="R409" i="1"/>
  <c r="S419" i="1"/>
  <c r="R428" i="1"/>
  <c r="T437" i="1"/>
  <c r="T447" i="1"/>
  <c r="T454" i="1"/>
  <c r="S458" i="1"/>
  <c r="R462" i="1"/>
  <c r="S465" i="1"/>
  <c r="R468" i="1"/>
  <c r="T470" i="1"/>
  <c r="S473" i="1"/>
  <c r="R476" i="1"/>
  <c r="T478" i="1"/>
  <c r="S481" i="1"/>
  <c r="R484" i="1"/>
  <c r="T486" i="1"/>
  <c r="S489" i="1"/>
  <c r="R492" i="1"/>
  <c r="T494" i="1"/>
  <c r="S497" i="1"/>
  <c r="R500" i="1"/>
  <c r="T502" i="1"/>
  <c r="S505" i="1"/>
  <c r="R508" i="1"/>
  <c r="T510" i="1"/>
  <c r="S513" i="1"/>
  <c r="R516" i="1"/>
  <c r="T518" i="1"/>
  <c r="S521" i="1"/>
  <c r="R524" i="1"/>
  <c r="T526" i="1"/>
  <c r="S529" i="1"/>
  <c r="R532" i="1"/>
  <c r="T534" i="1"/>
  <c r="S537" i="1"/>
  <c r="R540" i="1"/>
  <c r="T542" i="1"/>
  <c r="S545" i="1"/>
  <c r="R548" i="1"/>
  <c r="T550" i="1"/>
  <c r="S553" i="1"/>
  <c r="R556" i="1"/>
  <c r="T558" i="1"/>
  <c r="S561" i="1"/>
  <c r="R564" i="1"/>
  <c r="T566" i="1"/>
  <c r="S569" i="1"/>
  <c r="R572" i="1"/>
  <c r="T574" i="1"/>
  <c r="S577" i="1"/>
  <c r="R580" i="1"/>
  <c r="T582" i="1"/>
  <c r="S585" i="1"/>
  <c r="R588" i="1"/>
  <c r="T590" i="1"/>
  <c r="S593" i="1"/>
  <c r="R596" i="1"/>
  <c r="T598" i="1"/>
  <c r="T18" i="1"/>
  <c r="T98" i="1"/>
  <c r="S136" i="1"/>
  <c r="R173" i="1"/>
  <c r="T211" i="1"/>
  <c r="R238" i="1"/>
  <c r="R256" i="1"/>
  <c r="R273" i="1"/>
  <c r="S290" i="1"/>
  <c r="S304" i="1"/>
  <c r="S319" i="1"/>
  <c r="R333" i="1"/>
  <c r="S344" i="1"/>
  <c r="S357" i="1"/>
  <c r="T370" i="1"/>
  <c r="R382" i="1"/>
  <c r="R391" i="1"/>
  <c r="S401" i="1"/>
  <c r="S410" i="1"/>
  <c r="T419" i="1"/>
  <c r="R430" i="1"/>
  <c r="T438" i="1"/>
  <c r="R48" i="1"/>
  <c r="R112" i="1"/>
  <c r="T151" i="1"/>
  <c r="S186" i="1"/>
  <c r="R225" i="1"/>
  <c r="S245" i="1"/>
  <c r="S263" i="1"/>
  <c r="T279" i="1"/>
  <c r="S295" i="1"/>
  <c r="S309" i="1"/>
  <c r="S323" i="1"/>
  <c r="R337" i="1"/>
  <c r="S349" i="1"/>
  <c r="R362" i="1"/>
  <c r="T375" i="1"/>
  <c r="S385" i="1"/>
  <c r="R395" i="1"/>
  <c r="R405" i="1"/>
  <c r="R414" i="1"/>
  <c r="R423" i="1"/>
  <c r="S433" i="1"/>
  <c r="S442" i="1"/>
  <c r="T451" i="1"/>
  <c r="T456" i="1"/>
  <c r="R460" i="1"/>
  <c r="T463" i="1"/>
  <c r="T466" i="1"/>
  <c r="S469" i="1"/>
  <c r="R472" i="1"/>
  <c r="T474" i="1"/>
  <c r="S477" i="1"/>
  <c r="R480" i="1"/>
  <c r="T482" i="1"/>
  <c r="S485" i="1"/>
  <c r="R488" i="1"/>
  <c r="T490" i="1"/>
  <c r="S493" i="1"/>
  <c r="R496" i="1"/>
  <c r="T498" i="1"/>
  <c r="S501" i="1"/>
  <c r="R504" i="1"/>
  <c r="T506" i="1"/>
  <c r="S509" i="1"/>
  <c r="R512" i="1"/>
  <c r="T514" i="1"/>
  <c r="S517" i="1"/>
  <c r="R520" i="1"/>
  <c r="T522" i="1"/>
  <c r="S525" i="1"/>
  <c r="R528" i="1"/>
  <c r="T530" i="1"/>
  <c r="S533" i="1"/>
  <c r="R536" i="1"/>
  <c r="T538" i="1"/>
  <c r="S541" i="1"/>
  <c r="R544" i="1"/>
  <c r="T546" i="1"/>
  <c r="S549" i="1"/>
  <c r="R552" i="1"/>
  <c r="T554" i="1"/>
  <c r="S557" i="1"/>
  <c r="R560" i="1"/>
  <c r="T562" i="1"/>
  <c r="S565" i="1"/>
  <c r="R568" i="1"/>
  <c r="T570" i="1"/>
  <c r="S573" i="1"/>
  <c r="R576" i="1"/>
  <c r="T578" i="1"/>
  <c r="S581" i="1"/>
  <c r="R584" i="1"/>
  <c r="T586" i="1"/>
  <c r="S589" i="1"/>
  <c r="R592" i="1"/>
  <c r="T594" i="1"/>
  <c r="S597" i="1"/>
  <c r="T71" i="1"/>
  <c r="T143" i="1"/>
  <c r="S200" i="1"/>
  <c r="T247" i="1"/>
  <c r="T275" i="1"/>
  <c r="S298" i="1"/>
  <c r="R323" i="1"/>
  <c r="R342" i="1"/>
  <c r="S363" i="1"/>
  <c r="T383" i="1"/>
  <c r="R398" i="1"/>
  <c r="S412" i="1"/>
  <c r="R427" i="1"/>
  <c r="R444" i="1"/>
  <c r="S454" i="1"/>
  <c r="S459" i="1"/>
  <c r="S464" i="1"/>
  <c r="T467" i="1"/>
  <c r="S471" i="1"/>
  <c r="R475" i="1"/>
  <c r="S478" i="1"/>
  <c r="R482" i="1"/>
  <c r="T485" i="1"/>
  <c r="R489" i="1"/>
  <c r="T492" i="1"/>
  <c r="S496" i="1"/>
  <c r="T499" i="1"/>
  <c r="S503" i="1"/>
  <c r="R507" i="1"/>
  <c r="S510" i="1"/>
  <c r="R514" i="1"/>
  <c r="T517" i="1"/>
  <c r="R521" i="1"/>
  <c r="T524" i="1"/>
  <c r="S528" i="1"/>
  <c r="T531" i="1"/>
  <c r="S535" i="1"/>
  <c r="R539" i="1"/>
  <c r="S542" i="1"/>
  <c r="R546" i="1"/>
  <c r="T549" i="1"/>
  <c r="R553" i="1"/>
  <c r="T556" i="1"/>
  <c r="S560" i="1"/>
  <c r="T563" i="1"/>
  <c r="S567" i="1"/>
  <c r="R571" i="1"/>
  <c r="S574" i="1"/>
  <c r="R578" i="1"/>
  <c r="T581" i="1"/>
  <c r="R585" i="1"/>
  <c r="T588" i="1"/>
  <c r="S592" i="1"/>
  <c r="T595" i="1"/>
  <c r="S599" i="1"/>
  <c r="R602" i="1"/>
  <c r="T604" i="1"/>
  <c r="S607" i="1"/>
  <c r="R610" i="1"/>
  <c r="T612" i="1"/>
  <c r="S615" i="1"/>
  <c r="R618" i="1"/>
  <c r="T620" i="1"/>
  <c r="S623" i="1"/>
  <c r="R626" i="1"/>
  <c r="T628" i="1"/>
  <c r="S631" i="1"/>
  <c r="R634" i="1"/>
  <c r="T636" i="1"/>
  <c r="S639" i="1"/>
  <c r="R642" i="1"/>
  <c r="T644" i="1"/>
  <c r="S647" i="1"/>
  <c r="R650" i="1"/>
  <c r="T652" i="1"/>
  <c r="S655" i="1"/>
  <c r="R658" i="1"/>
  <c r="T660" i="1"/>
  <c r="S663" i="1"/>
  <c r="R666" i="1"/>
  <c r="T668" i="1"/>
  <c r="S671" i="1"/>
  <c r="R674" i="1"/>
  <c r="T676" i="1"/>
  <c r="S679" i="1"/>
  <c r="R682" i="1"/>
  <c r="T684" i="1"/>
  <c r="S687" i="1"/>
  <c r="R690" i="1"/>
  <c r="T692" i="1"/>
  <c r="S695" i="1"/>
  <c r="R698" i="1"/>
  <c r="T700" i="1"/>
  <c r="S703" i="1"/>
  <c r="R706" i="1"/>
  <c r="T708" i="1"/>
  <c r="S711" i="1"/>
  <c r="R714" i="1"/>
  <c r="T716" i="1"/>
  <c r="S719" i="1"/>
  <c r="R722" i="1"/>
  <c r="T724" i="1"/>
  <c r="S727" i="1"/>
  <c r="R730" i="1"/>
  <c r="T732" i="1"/>
  <c r="S735" i="1"/>
  <c r="R738" i="1"/>
  <c r="T740" i="1"/>
  <c r="S743" i="1"/>
  <c r="R746" i="1"/>
  <c r="T748" i="1"/>
  <c r="S751" i="1"/>
  <c r="R754" i="1"/>
  <c r="T756" i="1"/>
  <c r="S759" i="1"/>
  <c r="R762" i="1"/>
  <c r="T764" i="1"/>
  <c r="S767" i="1"/>
  <c r="R770" i="1"/>
  <c r="T772" i="1"/>
  <c r="S775" i="1"/>
  <c r="R778" i="1"/>
  <c r="T780" i="1"/>
  <c r="S783" i="1"/>
  <c r="R786" i="1"/>
  <c r="T788" i="1"/>
  <c r="S791" i="1"/>
  <c r="R794" i="1"/>
  <c r="T796" i="1"/>
  <c r="S799" i="1"/>
  <c r="R802" i="1"/>
  <c r="T804" i="1"/>
  <c r="S807" i="1"/>
  <c r="R810" i="1"/>
  <c r="T812" i="1"/>
  <c r="S815" i="1"/>
  <c r="R818" i="1"/>
  <c r="T820" i="1"/>
  <c r="S823" i="1"/>
  <c r="R826" i="1"/>
  <c r="T828" i="1"/>
  <c r="S831" i="1"/>
  <c r="R834" i="1"/>
  <c r="T836" i="1"/>
  <c r="S839" i="1"/>
  <c r="R842" i="1"/>
  <c r="T844" i="1"/>
  <c r="S847" i="1"/>
  <c r="R850" i="1"/>
  <c r="T852" i="1"/>
  <c r="S855" i="1"/>
  <c r="R858" i="1"/>
  <c r="T860" i="1"/>
  <c r="S863" i="1"/>
  <c r="R866" i="1"/>
  <c r="T868" i="1"/>
  <c r="S871" i="1"/>
  <c r="R874" i="1"/>
  <c r="T876" i="1"/>
  <c r="S879" i="1"/>
  <c r="R882" i="1"/>
  <c r="T884" i="1"/>
  <c r="S887" i="1"/>
  <c r="R890" i="1"/>
  <c r="T892" i="1"/>
  <c r="S895" i="1"/>
  <c r="S77" i="1"/>
  <c r="T154" i="1"/>
  <c r="T215" i="1"/>
  <c r="T248" i="1"/>
  <c r="S279" i="1"/>
  <c r="S301" i="1"/>
  <c r="T325" i="1"/>
  <c r="R347" i="1"/>
  <c r="T365" i="1"/>
  <c r="S384" i="1"/>
  <c r="S398" i="1"/>
  <c r="T415" i="1"/>
  <c r="S430" i="1"/>
  <c r="S444" i="1"/>
  <c r="R455" i="1"/>
  <c r="T459" i="1"/>
  <c r="T464" i="1"/>
  <c r="S468" i="1"/>
  <c r="T471" i="1"/>
  <c r="S475" i="1"/>
  <c r="R479" i="1"/>
  <c r="S482" i="1"/>
  <c r="R486" i="1"/>
  <c r="T489" i="1"/>
  <c r="R493" i="1"/>
  <c r="T496" i="1"/>
  <c r="S500" i="1"/>
  <c r="T503" i="1"/>
  <c r="S507" i="1"/>
  <c r="R511" i="1"/>
  <c r="S514" i="1"/>
  <c r="R518" i="1"/>
  <c r="T521" i="1"/>
  <c r="R525" i="1"/>
  <c r="T528" i="1"/>
  <c r="S532" i="1"/>
  <c r="T535" i="1"/>
  <c r="S539" i="1"/>
  <c r="R543" i="1"/>
  <c r="S546" i="1"/>
  <c r="R550" i="1"/>
  <c r="T553" i="1"/>
  <c r="R557" i="1"/>
  <c r="T560" i="1"/>
  <c r="S564" i="1"/>
  <c r="T567" i="1"/>
  <c r="S571" i="1"/>
  <c r="R575" i="1"/>
  <c r="S578" i="1"/>
  <c r="R582" i="1"/>
  <c r="T585" i="1"/>
  <c r="R589" i="1"/>
  <c r="T592" i="1"/>
  <c r="S596" i="1"/>
  <c r="T599" i="1"/>
  <c r="S602" i="1"/>
  <c r="R605" i="1"/>
  <c r="T607" i="1"/>
  <c r="S610" i="1"/>
  <c r="R613" i="1"/>
  <c r="T615" i="1"/>
  <c r="S618" i="1"/>
  <c r="R621" i="1"/>
  <c r="T623" i="1"/>
  <c r="S626" i="1"/>
  <c r="R629" i="1"/>
  <c r="T631" i="1"/>
  <c r="S634" i="1"/>
  <c r="R637" i="1"/>
  <c r="T639" i="1"/>
  <c r="S642" i="1"/>
  <c r="R645" i="1"/>
  <c r="T647" i="1"/>
  <c r="S650" i="1"/>
  <c r="R653" i="1"/>
  <c r="T655" i="1"/>
  <c r="S658" i="1"/>
  <c r="R661" i="1"/>
  <c r="T663" i="1"/>
  <c r="S666" i="1"/>
  <c r="R669" i="1"/>
  <c r="T671" i="1"/>
  <c r="S674" i="1"/>
  <c r="R677" i="1"/>
  <c r="T679" i="1"/>
  <c r="S682" i="1"/>
  <c r="R685" i="1"/>
  <c r="T687" i="1"/>
  <c r="S690" i="1"/>
  <c r="R693" i="1"/>
  <c r="T695" i="1"/>
  <c r="S698" i="1"/>
  <c r="R701" i="1"/>
  <c r="T703" i="1"/>
  <c r="S706" i="1"/>
  <c r="R709" i="1"/>
  <c r="T711" i="1"/>
  <c r="S714" i="1"/>
  <c r="R717" i="1"/>
  <c r="T719" i="1"/>
  <c r="S722" i="1"/>
  <c r="R725" i="1"/>
  <c r="T727" i="1"/>
  <c r="S730" i="1"/>
  <c r="R733" i="1"/>
  <c r="T735" i="1"/>
  <c r="S738" i="1"/>
  <c r="R741" i="1"/>
  <c r="T743" i="1"/>
  <c r="S746" i="1"/>
  <c r="R749" i="1"/>
  <c r="T751" i="1"/>
  <c r="S754" i="1"/>
  <c r="R757" i="1"/>
  <c r="T759" i="1"/>
  <c r="S762" i="1"/>
  <c r="R765" i="1"/>
  <c r="T767" i="1"/>
  <c r="S770" i="1"/>
  <c r="R773" i="1"/>
  <c r="T775" i="1"/>
  <c r="S778" i="1"/>
  <c r="R781" i="1"/>
  <c r="T783" i="1"/>
  <c r="S786" i="1"/>
  <c r="R789" i="1"/>
  <c r="T791" i="1"/>
  <c r="S794" i="1"/>
  <c r="R797" i="1"/>
  <c r="T799" i="1"/>
  <c r="S802" i="1"/>
  <c r="R805" i="1"/>
  <c r="T807" i="1"/>
  <c r="S810" i="1"/>
  <c r="R813" i="1"/>
  <c r="T815" i="1"/>
  <c r="S818" i="1"/>
  <c r="R821" i="1"/>
  <c r="T823" i="1"/>
  <c r="S826" i="1"/>
  <c r="R829" i="1"/>
  <c r="T831" i="1"/>
  <c r="S834" i="1"/>
  <c r="R837" i="1"/>
  <c r="T839" i="1"/>
  <c r="S842" i="1"/>
  <c r="R845" i="1"/>
  <c r="T847" i="1"/>
  <c r="S850" i="1"/>
  <c r="R853" i="1"/>
  <c r="T855" i="1"/>
  <c r="S858" i="1"/>
  <c r="R861" i="1"/>
  <c r="R101" i="1"/>
  <c r="T157" i="1"/>
  <c r="S221" i="1"/>
  <c r="T252" i="1"/>
  <c r="T280" i="1"/>
  <c r="S307" i="1"/>
  <c r="R328" i="1"/>
  <c r="S347" i="1"/>
  <c r="R366" i="1"/>
  <c r="S387" i="1"/>
  <c r="T401" i="1"/>
  <c r="S416" i="1"/>
  <c r="T431" i="1"/>
  <c r="R446" i="1"/>
  <c r="T455" i="1"/>
  <c r="S460" i="1"/>
  <c r="R465" i="1"/>
  <c r="T468" i="1"/>
  <c r="S472" i="1"/>
  <c r="T475" i="1"/>
  <c r="S479" i="1"/>
  <c r="R483" i="1"/>
  <c r="S486" i="1"/>
  <c r="R490" i="1"/>
  <c r="T493" i="1"/>
  <c r="R497" i="1"/>
  <c r="T500" i="1"/>
  <c r="S504" i="1"/>
  <c r="T507" i="1"/>
  <c r="S511" i="1"/>
  <c r="R515" i="1"/>
  <c r="S518" i="1"/>
  <c r="R522" i="1"/>
  <c r="T525" i="1"/>
  <c r="R529" i="1"/>
  <c r="T532" i="1"/>
  <c r="S536" i="1"/>
  <c r="T539" i="1"/>
  <c r="S543" i="1"/>
  <c r="R547" i="1"/>
  <c r="S550" i="1"/>
  <c r="R554" i="1"/>
  <c r="T557" i="1"/>
  <c r="R561" i="1"/>
  <c r="T564" i="1"/>
  <c r="S568" i="1"/>
  <c r="T571" i="1"/>
  <c r="S575" i="1"/>
  <c r="R579" i="1"/>
  <c r="S582" i="1"/>
  <c r="R586" i="1"/>
  <c r="T589" i="1"/>
  <c r="R593" i="1"/>
  <c r="T596" i="1"/>
  <c r="R600" i="1"/>
  <c r="T602" i="1"/>
  <c r="S605" i="1"/>
  <c r="R608" i="1"/>
  <c r="T610" i="1"/>
  <c r="S613" i="1"/>
  <c r="R616" i="1"/>
  <c r="T618" i="1"/>
  <c r="S621" i="1"/>
  <c r="R624" i="1"/>
  <c r="T626" i="1"/>
  <c r="S629" i="1"/>
  <c r="R632" i="1"/>
  <c r="T634" i="1"/>
  <c r="S637" i="1"/>
  <c r="R640" i="1"/>
  <c r="T642" i="1"/>
  <c r="S645" i="1"/>
  <c r="R648" i="1"/>
  <c r="T650" i="1"/>
  <c r="S653" i="1"/>
  <c r="R656" i="1"/>
  <c r="T658" i="1"/>
  <c r="S661" i="1"/>
  <c r="R664" i="1"/>
  <c r="T666" i="1"/>
  <c r="S669" i="1"/>
  <c r="R672" i="1"/>
  <c r="T674" i="1"/>
  <c r="S677" i="1"/>
  <c r="R680" i="1"/>
  <c r="T682" i="1"/>
  <c r="S685" i="1"/>
  <c r="R688" i="1"/>
  <c r="T690" i="1"/>
  <c r="S693" i="1"/>
  <c r="R696" i="1"/>
  <c r="T698" i="1"/>
  <c r="S701" i="1"/>
  <c r="R704" i="1"/>
  <c r="T706" i="1"/>
  <c r="S709" i="1"/>
  <c r="R712" i="1"/>
  <c r="T714" i="1"/>
  <c r="S717" i="1"/>
  <c r="R720" i="1"/>
  <c r="T722" i="1"/>
  <c r="S725" i="1"/>
  <c r="R728" i="1"/>
  <c r="T730" i="1"/>
  <c r="S733" i="1"/>
  <c r="R736" i="1"/>
  <c r="T738" i="1"/>
  <c r="S741" i="1"/>
  <c r="R744" i="1"/>
  <c r="T746" i="1"/>
  <c r="S749" i="1"/>
  <c r="R752" i="1"/>
  <c r="T754" i="1"/>
  <c r="S757" i="1"/>
  <c r="R760" i="1"/>
  <c r="T762" i="1"/>
  <c r="S765" i="1"/>
  <c r="R768" i="1"/>
  <c r="T770" i="1"/>
  <c r="S773" i="1"/>
  <c r="R776" i="1"/>
  <c r="T778" i="1"/>
  <c r="S781" i="1"/>
  <c r="R784" i="1"/>
  <c r="T786" i="1"/>
  <c r="S789" i="1"/>
  <c r="R792" i="1"/>
  <c r="T794" i="1"/>
  <c r="S797" i="1"/>
  <c r="R800" i="1"/>
  <c r="T802" i="1"/>
  <c r="S805" i="1"/>
  <c r="R808" i="1"/>
  <c r="T810" i="1"/>
  <c r="S813" i="1"/>
  <c r="R816" i="1"/>
  <c r="T818" i="1"/>
  <c r="S821" i="1"/>
  <c r="R824" i="1"/>
  <c r="T826" i="1"/>
  <c r="S5" i="1"/>
  <c r="R115" i="1"/>
  <c r="R179" i="1"/>
  <c r="S231" i="1"/>
  <c r="T261" i="1"/>
  <c r="T284" i="1"/>
  <c r="S312" i="1"/>
  <c r="S333" i="1"/>
  <c r="R352" i="1"/>
  <c r="R373" i="1"/>
  <c r="R389" i="1"/>
  <c r="T405" i="1"/>
  <c r="R421" i="1"/>
  <c r="S435" i="1"/>
  <c r="S449" i="1"/>
  <c r="R457" i="1"/>
  <c r="T461" i="1"/>
  <c r="R466" i="1"/>
  <c r="T469" i="1"/>
  <c r="R473" i="1"/>
  <c r="T476" i="1"/>
  <c r="S480" i="1"/>
  <c r="T483" i="1"/>
  <c r="S487" i="1"/>
  <c r="R491" i="1"/>
  <c r="S494" i="1"/>
  <c r="R498" i="1"/>
  <c r="T501" i="1"/>
  <c r="R505" i="1"/>
  <c r="T508" i="1"/>
  <c r="S512" i="1"/>
  <c r="T515" i="1"/>
  <c r="S519" i="1"/>
  <c r="R523" i="1"/>
  <c r="S526" i="1"/>
  <c r="R530" i="1"/>
  <c r="T533" i="1"/>
  <c r="R537" i="1"/>
  <c r="T540" i="1"/>
  <c r="S544" i="1"/>
  <c r="T547" i="1"/>
  <c r="S551" i="1"/>
  <c r="R555" i="1"/>
  <c r="S558" i="1"/>
  <c r="R562" i="1"/>
  <c r="T565" i="1"/>
  <c r="R569" i="1"/>
  <c r="T572" i="1"/>
  <c r="S576" i="1"/>
  <c r="T579" i="1"/>
  <c r="S583" i="1"/>
  <c r="R587" i="1"/>
  <c r="S590" i="1"/>
  <c r="R594" i="1"/>
  <c r="T597" i="1"/>
  <c r="T600" i="1"/>
  <c r="S603" i="1"/>
  <c r="R606" i="1"/>
  <c r="T608" i="1"/>
  <c r="S611" i="1"/>
  <c r="R614" i="1"/>
  <c r="T616" i="1"/>
  <c r="S619" i="1"/>
  <c r="R622" i="1"/>
  <c r="T624" i="1"/>
  <c r="S627" i="1"/>
  <c r="R630" i="1"/>
  <c r="T632" i="1"/>
  <c r="S635" i="1"/>
  <c r="R638" i="1"/>
  <c r="T640" i="1"/>
  <c r="S643" i="1"/>
  <c r="R646" i="1"/>
  <c r="T648" i="1"/>
  <c r="S651" i="1"/>
  <c r="R654" i="1"/>
  <c r="T656" i="1"/>
  <c r="S659" i="1"/>
  <c r="R662" i="1"/>
  <c r="T664" i="1"/>
  <c r="S667" i="1"/>
  <c r="R670" i="1"/>
  <c r="T672" i="1"/>
  <c r="S675" i="1"/>
  <c r="R678" i="1"/>
  <c r="T680" i="1"/>
  <c r="S683" i="1"/>
  <c r="R686" i="1"/>
  <c r="T688" i="1"/>
  <c r="S691" i="1"/>
  <c r="R694" i="1"/>
  <c r="T696" i="1"/>
  <c r="S699" i="1"/>
  <c r="R702" i="1"/>
  <c r="T704" i="1"/>
  <c r="S707" i="1"/>
  <c r="R710" i="1"/>
  <c r="T712" i="1"/>
  <c r="S715" i="1"/>
  <c r="R718" i="1"/>
  <c r="T720" i="1"/>
  <c r="S723" i="1"/>
  <c r="R726" i="1"/>
  <c r="T728" i="1"/>
  <c r="S731" i="1"/>
  <c r="R734" i="1"/>
  <c r="T736" i="1"/>
  <c r="S739" i="1"/>
  <c r="R742" i="1"/>
  <c r="T744" i="1"/>
  <c r="S747" i="1"/>
  <c r="R750" i="1"/>
  <c r="T752" i="1"/>
  <c r="S755" i="1"/>
  <c r="R758" i="1"/>
  <c r="T760" i="1"/>
  <c r="S763" i="1"/>
  <c r="R766" i="1"/>
  <c r="T768" i="1"/>
  <c r="S771" i="1"/>
  <c r="R774" i="1"/>
  <c r="T776" i="1"/>
  <c r="S779" i="1"/>
  <c r="R782" i="1"/>
  <c r="T784" i="1"/>
  <c r="S787" i="1"/>
  <c r="R790" i="1"/>
  <c r="T792" i="1"/>
  <c r="S795" i="1"/>
  <c r="R798" i="1"/>
  <c r="T800" i="1"/>
  <c r="S803" i="1"/>
  <c r="R806" i="1"/>
  <c r="T808" i="1"/>
  <c r="S811" i="1"/>
  <c r="R814" i="1"/>
  <c r="T816" i="1"/>
  <c r="S819" i="1"/>
  <c r="R822" i="1"/>
  <c r="T824" i="1"/>
  <c r="S827" i="1"/>
  <c r="R830" i="1"/>
  <c r="T832" i="1"/>
  <c r="S835" i="1"/>
  <c r="R838" i="1"/>
  <c r="T840" i="1"/>
  <c r="S843" i="1"/>
  <c r="R846" i="1"/>
  <c r="T848" i="1"/>
  <c r="S851" i="1"/>
  <c r="R854" i="1"/>
  <c r="T856" i="1"/>
  <c r="S859" i="1"/>
  <c r="R862" i="1"/>
  <c r="T864" i="1"/>
  <c r="S867" i="1"/>
  <c r="R870" i="1"/>
  <c r="T872" i="1"/>
  <c r="S875" i="1"/>
  <c r="R878" i="1"/>
  <c r="T880" i="1"/>
  <c r="S883" i="1"/>
  <c r="R886" i="1"/>
  <c r="T888" i="1"/>
  <c r="S891" i="1"/>
  <c r="S61" i="1"/>
  <c r="S197" i="1"/>
  <c r="T269" i="1"/>
  <c r="T320" i="1"/>
  <c r="R361" i="1"/>
  <c r="R396" i="1"/>
  <c r="S426" i="1"/>
  <c r="R454" i="1"/>
  <c r="R463" i="1"/>
  <c r="R471" i="1"/>
  <c r="R478" i="1"/>
  <c r="R485" i="1"/>
  <c r="S492" i="1"/>
  <c r="S499" i="1"/>
  <c r="S506" i="1"/>
  <c r="T513" i="1"/>
  <c r="T520" i="1"/>
  <c r="T527" i="1"/>
  <c r="R535" i="1"/>
  <c r="R542" i="1"/>
  <c r="R549" i="1"/>
  <c r="S556" i="1"/>
  <c r="S563" i="1"/>
  <c r="S570" i="1"/>
  <c r="T577" i="1"/>
  <c r="T584" i="1"/>
  <c r="T591" i="1"/>
  <c r="R599" i="1"/>
  <c r="S604" i="1"/>
  <c r="T609" i="1"/>
  <c r="R615" i="1"/>
  <c r="S620" i="1"/>
  <c r="T625" i="1"/>
  <c r="R631" i="1"/>
  <c r="S636" i="1"/>
  <c r="T641" i="1"/>
  <c r="R647" i="1"/>
  <c r="S652" i="1"/>
  <c r="T657" i="1"/>
  <c r="R663" i="1"/>
  <c r="S668" i="1"/>
  <c r="T673" i="1"/>
  <c r="R679" i="1"/>
  <c r="S684" i="1"/>
  <c r="T689" i="1"/>
  <c r="R695" i="1"/>
  <c r="S700" i="1"/>
  <c r="T705" i="1"/>
  <c r="R711" i="1"/>
  <c r="S716" i="1"/>
  <c r="T721" i="1"/>
  <c r="R727" i="1"/>
  <c r="S732" i="1"/>
  <c r="T737" i="1"/>
  <c r="R743" i="1"/>
  <c r="S748" i="1"/>
  <c r="T753" i="1"/>
  <c r="R759" i="1"/>
  <c r="S764" i="1"/>
  <c r="T769" i="1"/>
  <c r="R775" i="1"/>
  <c r="S780" i="1"/>
  <c r="T785" i="1"/>
  <c r="R791" i="1"/>
  <c r="S796" i="1"/>
  <c r="T801" i="1"/>
  <c r="R807" i="1"/>
  <c r="S812" i="1"/>
  <c r="T817" i="1"/>
  <c r="R823" i="1"/>
  <c r="S828" i="1"/>
  <c r="R833" i="1"/>
  <c r="S837" i="1"/>
  <c r="S841" i="1"/>
  <c r="T845" i="1"/>
  <c r="T849" i="1"/>
  <c r="S854" i="1"/>
  <c r="T858" i="1"/>
  <c r="T862" i="1"/>
  <c r="S866" i="1"/>
  <c r="T869" i="1"/>
  <c r="S873" i="1"/>
  <c r="R877" i="1"/>
  <c r="S880" i="1"/>
  <c r="R884" i="1"/>
  <c r="T887" i="1"/>
  <c r="R891" i="1"/>
  <c r="S894" i="1"/>
  <c r="S897" i="1"/>
  <c r="R900" i="1"/>
  <c r="T902" i="1"/>
  <c r="S905" i="1"/>
  <c r="R908" i="1"/>
  <c r="T910" i="1"/>
  <c r="S913" i="1"/>
  <c r="R916" i="1"/>
  <c r="T918" i="1"/>
  <c r="S921" i="1"/>
  <c r="R924" i="1"/>
  <c r="T926" i="1"/>
  <c r="S929" i="1"/>
  <c r="R932" i="1"/>
  <c r="T934" i="1"/>
  <c r="S937" i="1"/>
  <c r="R940" i="1"/>
  <c r="T942" i="1"/>
  <c r="S945" i="1"/>
  <c r="R948" i="1"/>
  <c r="T950" i="1"/>
  <c r="S953" i="1"/>
  <c r="R956" i="1"/>
  <c r="T958" i="1"/>
  <c r="S961" i="1"/>
  <c r="R964" i="1"/>
  <c r="T966" i="1"/>
  <c r="S969" i="1"/>
  <c r="R972" i="1"/>
  <c r="T974" i="1"/>
  <c r="S977" i="1"/>
  <c r="R980" i="1"/>
  <c r="T982" i="1"/>
  <c r="S985" i="1"/>
  <c r="R988" i="1"/>
  <c r="T990" i="1"/>
  <c r="S993" i="1"/>
  <c r="R996" i="1"/>
  <c r="T998" i="1"/>
  <c r="S1001" i="1"/>
  <c r="R1004" i="1"/>
  <c r="T1006" i="1"/>
  <c r="S1009" i="1"/>
  <c r="R1012" i="1"/>
  <c r="T1014" i="1"/>
  <c r="S1017" i="1"/>
  <c r="R1020" i="1"/>
  <c r="T1022" i="1"/>
  <c r="S1025" i="1"/>
  <c r="R1028" i="1"/>
  <c r="T1030" i="1"/>
  <c r="S1033" i="1"/>
  <c r="R1036" i="1"/>
  <c r="T1038" i="1"/>
  <c r="S1041" i="1"/>
  <c r="R1044" i="1"/>
  <c r="T1046" i="1"/>
  <c r="S1049" i="1"/>
  <c r="R1052" i="1"/>
  <c r="T1054" i="1"/>
  <c r="S1057" i="1"/>
  <c r="R1060" i="1"/>
  <c r="T1062" i="1"/>
  <c r="S1065" i="1"/>
  <c r="R1068" i="1"/>
  <c r="T1070" i="1"/>
  <c r="S1073" i="1"/>
  <c r="R1076" i="1"/>
  <c r="T1078" i="1"/>
  <c r="S1081" i="1"/>
  <c r="R1084" i="1"/>
  <c r="T1086" i="1"/>
  <c r="S1089" i="1"/>
  <c r="R1092" i="1"/>
  <c r="T1094" i="1"/>
  <c r="S1097" i="1"/>
  <c r="R1100" i="1"/>
  <c r="T1102" i="1"/>
  <c r="S1105" i="1"/>
  <c r="R109" i="1"/>
  <c r="T226" i="1"/>
  <c r="T283" i="1"/>
  <c r="T328" i="1"/>
  <c r="S371" i="1"/>
  <c r="S403" i="1"/>
  <c r="T433" i="1"/>
  <c r="S456" i="1"/>
  <c r="T465" i="1"/>
  <c r="T472" i="1"/>
  <c r="T479" i="1"/>
  <c r="R487" i="1"/>
  <c r="R494" i="1"/>
  <c r="R501" i="1"/>
  <c r="S508" i="1"/>
  <c r="S515" i="1"/>
  <c r="S522" i="1"/>
  <c r="T529" i="1"/>
  <c r="T536" i="1"/>
  <c r="T543" i="1"/>
  <c r="R551" i="1"/>
  <c r="R558" i="1"/>
  <c r="R565" i="1"/>
  <c r="S572" i="1"/>
  <c r="S579" i="1"/>
  <c r="S586" i="1"/>
  <c r="T593" i="1"/>
  <c r="S600" i="1"/>
  <c r="T605" i="1"/>
  <c r="R611" i="1"/>
  <c r="S616" i="1"/>
  <c r="T621" i="1"/>
  <c r="R627" i="1"/>
  <c r="S632" i="1"/>
  <c r="T637" i="1"/>
  <c r="R643" i="1"/>
  <c r="S648" i="1"/>
  <c r="T653" i="1"/>
  <c r="R659" i="1"/>
  <c r="S664" i="1"/>
  <c r="T669" i="1"/>
  <c r="R675" i="1"/>
  <c r="S680" i="1"/>
  <c r="T685" i="1"/>
  <c r="R691" i="1"/>
  <c r="S696" i="1"/>
  <c r="T701" i="1"/>
  <c r="R707" i="1"/>
  <c r="S712" i="1"/>
  <c r="T717" i="1"/>
  <c r="R723" i="1"/>
  <c r="S728" i="1"/>
  <c r="T733" i="1"/>
  <c r="R739" i="1"/>
  <c r="S744" i="1"/>
  <c r="T749" i="1"/>
  <c r="R755" i="1"/>
  <c r="S760" i="1"/>
  <c r="T765" i="1"/>
  <c r="R771" i="1"/>
  <c r="S776" i="1"/>
  <c r="T781" i="1"/>
  <c r="R787" i="1"/>
  <c r="S792" i="1"/>
  <c r="T797" i="1"/>
  <c r="R803" i="1"/>
  <c r="S808" i="1"/>
  <c r="T813" i="1"/>
  <c r="R819" i="1"/>
  <c r="S824" i="1"/>
  <c r="S829" i="1"/>
  <c r="S833" i="1"/>
  <c r="T837" i="1"/>
  <c r="T841" i="1"/>
  <c r="S846" i="1"/>
  <c r="T850" i="1"/>
  <c r="T854" i="1"/>
  <c r="R859" i="1"/>
  <c r="R863" i="1"/>
  <c r="T866" i="1"/>
  <c r="S870" i="1"/>
  <c r="T873" i="1"/>
  <c r="S877" i="1"/>
  <c r="R881" i="1"/>
  <c r="S884" i="1"/>
  <c r="R888" i="1"/>
  <c r="T891" i="1"/>
  <c r="T894" i="1"/>
  <c r="T897" i="1"/>
  <c r="S900" i="1"/>
  <c r="R903" i="1"/>
  <c r="T905" i="1"/>
  <c r="S908" i="1"/>
  <c r="R911" i="1"/>
  <c r="T913" i="1"/>
  <c r="S916" i="1"/>
  <c r="R919" i="1"/>
  <c r="T921" i="1"/>
  <c r="S924" i="1"/>
  <c r="R927" i="1"/>
  <c r="T929" i="1"/>
  <c r="S932" i="1"/>
  <c r="R935" i="1"/>
  <c r="T937" i="1"/>
  <c r="S940" i="1"/>
  <c r="R943" i="1"/>
  <c r="T945" i="1"/>
  <c r="S948" i="1"/>
  <c r="R951" i="1"/>
  <c r="T953" i="1"/>
  <c r="S956" i="1"/>
  <c r="R959" i="1"/>
  <c r="T961" i="1"/>
  <c r="S964" i="1"/>
  <c r="R967" i="1"/>
  <c r="T969" i="1"/>
  <c r="S972" i="1"/>
  <c r="R975" i="1"/>
  <c r="T977" i="1"/>
  <c r="S980" i="1"/>
  <c r="R983" i="1"/>
  <c r="T985" i="1"/>
  <c r="S988" i="1"/>
  <c r="R991" i="1"/>
  <c r="T993" i="1"/>
  <c r="S996" i="1"/>
  <c r="R999" i="1"/>
  <c r="T1001" i="1"/>
  <c r="S1004" i="1"/>
  <c r="R1007" i="1"/>
  <c r="T1009" i="1"/>
  <c r="S1012" i="1"/>
  <c r="R1015" i="1"/>
  <c r="T1017" i="1"/>
  <c r="S1020" i="1"/>
  <c r="R1023" i="1"/>
  <c r="T1025" i="1"/>
  <c r="S1028" i="1"/>
  <c r="R1031" i="1"/>
  <c r="T1033" i="1"/>
  <c r="S1036" i="1"/>
  <c r="R1039" i="1"/>
  <c r="T1041" i="1"/>
  <c r="S1044" i="1"/>
  <c r="R1047" i="1"/>
  <c r="T1049" i="1"/>
  <c r="S1052" i="1"/>
  <c r="R1055" i="1"/>
  <c r="T1057" i="1"/>
  <c r="S1060" i="1"/>
  <c r="R1063" i="1"/>
  <c r="T1065" i="1"/>
  <c r="S122" i="1"/>
  <c r="R233" i="1"/>
  <c r="T290" i="1"/>
  <c r="S335" i="1"/>
  <c r="R376" i="1"/>
  <c r="T406" i="1"/>
  <c r="R437" i="1"/>
  <c r="S457" i="1"/>
  <c r="S466" i="1"/>
  <c r="T473" i="1"/>
  <c r="T480" i="1"/>
  <c r="T487" i="1"/>
  <c r="R495" i="1"/>
  <c r="R502" i="1"/>
  <c r="R509" i="1"/>
  <c r="S516" i="1"/>
  <c r="S523" i="1"/>
  <c r="S530" i="1"/>
  <c r="T537" i="1"/>
  <c r="T544" i="1"/>
  <c r="T551" i="1"/>
  <c r="R559" i="1"/>
  <c r="R566" i="1"/>
  <c r="R573" i="1"/>
  <c r="S580" i="1"/>
  <c r="S587" i="1"/>
  <c r="S594" i="1"/>
  <c r="R601" i="1"/>
  <c r="S606" i="1"/>
  <c r="T611" i="1"/>
  <c r="R617" i="1"/>
  <c r="S622" i="1"/>
  <c r="T627" i="1"/>
  <c r="R633" i="1"/>
  <c r="S638" i="1"/>
  <c r="T643" i="1"/>
  <c r="R649" i="1"/>
  <c r="S654" i="1"/>
  <c r="T659" i="1"/>
  <c r="R665" i="1"/>
  <c r="S670" i="1"/>
  <c r="T675" i="1"/>
  <c r="R681" i="1"/>
  <c r="S686" i="1"/>
  <c r="T691" i="1"/>
  <c r="R697" i="1"/>
  <c r="S702" i="1"/>
  <c r="T707" i="1"/>
  <c r="R713" i="1"/>
  <c r="S718" i="1"/>
  <c r="T723" i="1"/>
  <c r="R729" i="1"/>
  <c r="S734" i="1"/>
  <c r="T739" i="1"/>
  <c r="R745" i="1"/>
  <c r="S750" i="1"/>
  <c r="T755" i="1"/>
  <c r="R761" i="1"/>
  <c r="S766" i="1"/>
  <c r="T771" i="1"/>
  <c r="R777" i="1"/>
  <c r="S782" i="1"/>
  <c r="T787" i="1"/>
  <c r="R793" i="1"/>
  <c r="S798" i="1"/>
  <c r="T803" i="1"/>
  <c r="R809" i="1"/>
  <c r="S814" i="1"/>
  <c r="T819" i="1"/>
  <c r="R825" i="1"/>
  <c r="T829" i="1"/>
  <c r="T833" i="1"/>
  <c r="S838" i="1"/>
  <c r="T842" i="1"/>
  <c r="T846" i="1"/>
  <c r="R851" i="1"/>
  <c r="R855" i="1"/>
  <c r="T859" i="1"/>
  <c r="T863" i="1"/>
  <c r="R867" i="1"/>
  <c r="T870" i="1"/>
  <c r="S874" i="1"/>
  <c r="T877" i="1"/>
  <c r="S881" i="1"/>
  <c r="R885" i="1"/>
  <c r="S888" i="1"/>
  <c r="R892" i="1"/>
  <c r="R895" i="1"/>
  <c r="R898" i="1"/>
  <c r="T900" i="1"/>
  <c r="S903" i="1"/>
  <c r="R906" i="1"/>
  <c r="T908" i="1"/>
  <c r="S911" i="1"/>
  <c r="R914" i="1"/>
  <c r="T916" i="1"/>
  <c r="S919" i="1"/>
  <c r="R922" i="1"/>
  <c r="T924" i="1"/>
  <c r="S927" i="1"/>
  <c r="R930" i="1"/>
  <c r="T932" i="1"/>
  <c r="S935" i="1"/>
  <c r="R938" i="1"/>
  <c r="T940" i="1"/>
  <c r="S943" i="1"/>
  <c r="R946" i="1"/>
  <c r="T948" i="1"/>
  <c r="S951" i="1"/>
  <c r="R954" i="1"/>
  <c r="T956" i="1"/>
  <c r="S959" i="1"/>
  <c r="R962" i="1"/>
  <c r="T964" i="1"/>
  <c r="S967" i="1"/>
  <c r="R970" i="1"/>
  <c r="T972" i="1"/>
  <c r="S975" i="1"/>
  <c r="R978" i="1"/>
  <c r="T980" i="1"/>
  <c r="S983" i="1"/>
  <c r="R986" i="1"/>
  <c r="T988" i="1"/>
  <c r="S991" i="1"/>
  <c r="R994" i="1"/>
  <c r="T996" i="1"/>
  <c r="S999" i="1"/>
  <c r="R1002" i="1"/>
  <c r="T1004" i="1"/>
  <c r="S1007" i="1"/>
  <c r="R1010" i="1"/>
  <c r="T1012" i="1"/>
  <c r="S1015" i="1"/>
  <c r="R1018" i="1"/>
  <c r="T1020" i="1"/>
  <c r="S1023" i="1"/>
  <c r="R1026" i="1"/>
  <c r="T1028" i="1"/>
  <c r="S1031" i="1"/>
  <c r="R1034" i="1"/>
  <c r="T1036" i="1"/>
  <c r="S1039" i="1"/>
  <c r="R1042" i="1"/>
  <c r="T1044" i="1"/>
  <c r="S1047" i="1"/>
  <c r="R1050" i="1"/>
  <c r="T1052" i="1"/>
  <c r="S1055" i="1"/>
  <c r="R1058" i="1"/>
  <c r="T1060" i="1"/>
  <c r="S1063" i="1"/>
  <c r="R1066" i="1"/>
  <c r="T1068" i="1"/>
  <c r="S1071" i="1"/>
  <c r="R1074" i="1"/>
  <c r="T1076" i="1"/>
  <c r="S1079" i="1"/>
  <c r="R1082" i="1"/>
  <c r="T1084" i="1"/>
  <c r="S1087" i="1"/>
  <c r="R1090" i="1"/>
  <c r="T1092" i="1"/>
  <c r="S1095" i="1"/>
  <c r="R1098" i="1"/>
  <c r="T1100" i="1"/>
  <c r="S1103" i="1"/>
  <c r="R1106" i="1"/>
  <c r="S126" i="1"/>
  <c r="S240" i="1"/>
  <c r="S293" i="1"/>
  <c r="R338" i="1"/>
  <c r="R378" i="1"/>
  <c r="T408" i="1"/>
  <c r="T440" i="1"/>
  <c r="T457" i="1"/>
  <c r="R467" i="1"/>
  <c r="R474" i="1"/>
  <c r="R481" i="1"/>
  <c r="S488" i="1"/>
  <c r="S495" i="1"/>
  <c r="S502" i="1"/>
  <c r="T509" i="1"/>
  <c r="T516" i="1"/>
  <c r="T523" i="1"/>
  <c r="R531" i="1"/>
  <c r="R538" i="1"/>
  <c r="R545" i="1"/>
  <c r="S552" i="1"/>
  <c r="S559" i="1"/>
  <c r="S566" i="1"/>
  <c r="T573" i="1"/>
  <c r="T580" i="1"/>
  <c r="T587" i="1"/>
  <c r="R595" i="1"/>
  <c r="S601" i="1"/>
  <c r="T606" i="1"/>
  <c r="R612" i="1"/>
  <c r="S617" i="1"/>
  <c r="T622" i="1"/>
  <c r="R628" i="1"/>
  <c r="S633" i="1"/>
  <c r="T638" i="1"/>
  <c r="R644" i="1"/>
  <c r="S649" i="1"/>
  <c r="T654" i="1"/>
  <c r="R660" i="1"/>
  <c r="S665" i="1"/>
  <c r="T670" i="1"/>
  <c r="R676" i="1"/>
  <c r="S681" i="1"/>
  <c r="T686" i="1"/>
  <c r="R692" i="1"/>
  <c r="S697" i="1"/>
  <c r="T702" i="1"/>
  <c r="R708" i="1"/>
  <c r="S713" i="1"/>
  <c r="T718" i="1"/>
  <c r="R724" i="1"/>
  <c r="S729" i="1"/>
  <c r="T734" i="1"/>
  <c r="R740" i="1"/>
  <c r="S745" i="1"/>
  <c r="T750" i="1"/>
  <c r="R756" i="1"/>
  <c r="S761" i="1"/>
  <c r="T766" i="1"/>
  <c r="R772" i="1"/>
  <c r="S777" i="1"/>
  <c r="T782" i="1"/>
  <c r="R788" i="1"/>
  <c r="S793" i="1"/>
  <c r="T798" i="1"/>
  <c r="R804" i="1"/>
  <c r="S809" i="1"/>
  <c r="T814" i="1"/>
  <c r="R820" i="1"/>
  <c r="S825" i="1"/>
  <c r="S830" i="1"/>
  <c r="T834" i="1"/>
  <c r="T838" i="1"/>
  <c r="R843" i="1"/>
  <c r="R847" i="1"/>
  <c r="T851" i="1"/>
  <c r="R856" i="1"/>
  <c r="R860" i="1"/>
  <c r="R864" i="1"/>
  <c r="T867" i="1"/>
  <c r="R871" i="1"/>
  <c r="T874" i="1"/>
  <c r="S878" i="1"/>
  <c r="T881" i="1"/>
  <c r="S885" i="1"/>
  <c r="R889" i="1"/>
  <c r="S892" i="1"/>
  <c r="T895" i="1"/>
  <c r="S898" i="1"/>
  <c r="R901" i="1"/>
  <c r="T903" i="1"/>
  <c r="S906" i="1"/>
  <c r="R909" i="1"/>
  <c r="T911" i="1"/>
  <c r="S914" i="1"/>
  <c r="R917" i="1"/>
  <c r="T919" i="1"/>
  <c r="S922" i="1"/>
  <c r="R925" i="1"/>
  <c r="T927" i="1"/>
  <c r="S930" i="1"/>
  <c r="R933" i="1"/>
  <c r="T935" i="1"/>
  <c r="S938" i="1"/>
  <c r="R941" i="1"/>
  <c r="T943" i="1"/>
  <c r="S946" i="1"/>
  <c r="R949" i="1"/>
  <c r="T951" i="1"/>
  <c r="S954" i="1"/>
  <c r="R957" i="1"/>
  <c r="T959" i="1"/>
  <c r="S962" i="1"/>
  <c r="R965" i="1"/>
  <c r="T967" i="1"/>
  <c r="S970" i="1"/>
  <c r="R973" i="1"/>
  <c r="T975" i="1"/>
  <c r="S978" i="1"/>
  <c r="R981" i="1"/>
  <c r="T983" i="1"/>
  <c r="S986" i="1"/>
  <c r="R989" i="1"/>
  <c r="T991" i="1"/>
  <c r="S994" i="1"/>
  <c r="R997" i="1"/>
  <c r="T999" i="1"/>
  <c r="S1002" i="1"/>
  <c r="R1005" i="1"/>
  <c r="T1007" i="1"/>
  <c r="S1010" i="1"/>
  <c r="R1013" i="1"/>
  <c r="T1015" i="1"/>
  <c r="S1018" i="1"/>
  <c r="R1021" i="1"/>
  <c r="T1023" i="1"/>
  <c r="S1026" i="1"/>
  <c r="R1029" i="1"/>
  <c r="T1031" i="1"/>
  <c r="S1034" i="1"/>
  <c r="R1037" i="1"/>
  <c r="T1039" i="1"/>
  <c r="S1042" i="1"/>
  <c r="R1045" i="1"/>
  <c r="T1047" i="1"/>
  <c r="S1050" i="1"/>
  <c r="R1053" i="1"/>
  <c r="T1055" i="1"/>
  <c r="S1058" i="1"/>
  <c r="R1061" i="1"/>
  <c r="T1063" i="1"/>
  <c r="R242" i="1"/>
  <c r="T339" i="1"/>
  <c r="R412" i="1"/>
  <c r="R459" i="1"/>
  <c r="S474" i="1"/>
  <c r="T488" i="1"/>
  <c r="R503" i="1"/>
  <c r="R517" i="1"/>
  <c r="S531" i="1"/>
  <c r="T545" i="1"/>
  <c r="T559" i="1"/>
  <c r="R574" i="1"/>
  <c r="S588" i="1"/>
  <c r="T601" i="1"/>
  <c r="S612" i="1"/>
  <c r="R623" i="1"/>
  <c r="T633" i="1"/>
  <c r="S644" i="1"/>
  <c r="R655" i="1"/>
  <c r="T665" i="1"/>
  <c r="S676" i="1"/>
  <c r="R687" i="1"/>
  <c r="T697" i="1"/>
  <c r="S708" i="1"/>
  <c r="R719" i="1"/>
  <c r="T729" i="1"/>
  <c r="S740" i="1"/>
  <c r="R751" i="1"/>
  <c r="T761" i="1"/>
  <c r="S772" i="1"/>
  <c r="R783" i="1"/>
  <c r="T793" i="1"/>
  <c r="S804" i="1"/>
  <c r="R815" i="1"/>
  <c r="T825" i="1"/>
  <c r="R835" i="1"/>
  <c r="T843" i="1"/>
  <c r="R852" i="1"/>
  <c r="S860" i="1"/>
  <c r="R868" i="1"/>
  <c r="R875" i="1"/>
  <c r="S882" i="1"/>
  <c r="S889" i="1"/>
  <c r="R896" i="1"/>
  <c r="S901" i="1"/>
  <c r="T906" i="1"/>
  <c r="R912" i="1"/>
  <c r="S917" i="1"/>
  <c r="T922" i="1"/>
  <c r="R928" i="1"/>
  <c r="S933" i="1"/>
  <c r="T938" i="1"/>
  <c r="R944" i="1"/>
  <c r="S949" i="1"/>
  <c r="T954" i="1"/>
  <c r="R960" i="1"/>
  <c r="S965" i="1"/>
  <c r="T970" i="1"/>
  <c r="R976" i="1"/>
  <c r="S981" i="1"/>
  <c r="T986" i="1"/>
  <c r="R992" i="1"/>
  <c r="S997" i="1"/>
  <c r="T1002" i="1"/>
  <c r="R1008" i="1"/>
  <c r="S1013" i="1"/>
  <c r="T1018" i="1"/>
  <c r="R1024" i="1"/>
  <c r="S1029" i="1"/>
  <c r="T1034" i="1"/>
  <c r="R1040" i="1"/>
  <c r="S1045" i="1"/>
  <c r="T1050" i="1"/>
  <c r="R1056" i="1"/>
  <c r="S1061" i="1"/>
  <c r="S1066" i="1"/>
  <c r="T1069" i="1"/>
  <c r="R1073" i="1"/>
  <c r="R1077" i="1"/>
  <c r="S1080" i="1"/>
  <c r="T1083" i="1"/>
  <c r="T1087" i="1"/>
  <c r="R1091" i="1"/>
  <c r="S1094" i="1"/>
  <c r="S1098" i="1"/>
  <c r="T1101" i="1"/>
  <c r="R1105" i="1"/>
  <c r="S1108" i="1"/>
  <c r="R1111" i="1"/>
  <c r="T1113" i="1"/>
  <c r="S1116" i="1"/>
  <c r="R1119" i="1"/>
  <c r="T1121" i="1"/>
  <c r="S1124" i="1"/>
  <c r="R1127" i="1"/>
  <c r="T1129" i="1"/>
  <c r="S1132" i="1"/>
  <c r="R1135" i="1"/>
  <c r="T1137" i="1"/>
  <c r="S1140" i="1"/>
  <c r="R1143" i="1"/>
  <c r="T1145" i="1"/>
  <c r="S1148" i="1"/>
  <c r="R1151" i="1"/>
  <c r="T1153" i="1"/>
  <c r="S1156" i="1"/>
  <c r="R1159" i="1"/>
  <c r="T1161" i="1"/>
  <c r="S1164" i="1"/>
  <c r="R1167" i="1"/>
  <c r="T1169" i="1"/>
  <c r="S1172" i="1"/>
  <c r="R1175" i="1"/>
  <c r="T1177" i="1"/>
  <c r="S1180" i="1"/>
  <c r="R1183" i="1"/>
  <c r="T1185" i="1"/>
  <c r="S1188" i="1"/>
  <c r="R1191" i="1"/>
  <c r="T1193" i="1"/>
  <c r="S1196" i="1"/>
  <c r="R1199" i="1"/>
  <c r="T1201" i="1"/>
  <c r="S1204" i="1"/>
  <c r="R1207" i="1"/>
  <c r="T1209" i="1"/>
  <c r="S1212" i="1"/>
  <c r="R1215" i="1"/>
  <c r="T1217" i="1"/>
  <c r="S1220" i="1"/>
  <c r="R1223" i="1"/>
  <c r="T1225" i="1"/>
  <c r="S1228" i="1"/>
  <c r="R1231" i="1"/>
  <c r="T1233" i="1"/>
  <c r="S1236" i="1"/>
  <c r="R1239" i="1"/>
  <c r="T1241" i="1"/>
  <c r="S1244" i="1"/>
  <c r="R1247" i="1"/>
  <c r="T1249" i="1"/>
  <c r="S1252" i="1"/>
  <c r="R1255" i="1"/>
  <c r="T1257" i="1"/>
  <c r="S1260" i="1"/>
  <c r="S259" i="1"/>
  <c r="T351" i="1"/>
  <c r="S417" i="1"/>
  <c r="R461" i="1"/>
  <c r="S476" i="1"/>
  <c r="S490" i="1"/>
  <c r="T504" i="1"/>
  <c r="R519" i="1"/>
  <c r="R533" i="1"/>
  <c r="S547" i="1"/>
  <c r="T561" i="1"/>
  <c r="T575" i="1"/>
  <c r="R590" i="1"/>
  <c r="R603" i="1"/>
  <c r="T613" i="1"/>
  <c r="S624" i="1"/>
  <c r="R635" i="1"/>
  <c r="T645" i="1"/>
  <c r="S656" i="1"/>
  <c r="R667" i="1"/>
  <c r="T677" i="1"/>
  <c r="S688" i="1"/>
  <c r="R699" i="1"/>
  <c r="T709" i="1"/>
  <c r="S720" i="1"/>
  <c r="R731" i="1"/>
  <c r="T741" i="1"/>
  <c r="S752" i="1"/>
  <c r="R763" i="1"/>
  <c r="T773" i="1"/>
  <c r="S784" i="1"/>
  <c r="R795" i="1"/>
  <c r="T805" i="1"/>
  <c r="S816" i="1"/>
  <c r="R827" i="1"/>
  <c r="T835" i="1"/>
  <c r="R844" i="1"/>
  <c r="S852" i="1"/>
  <c r="S861" i="1"/>
  <c r="S868" i="1"/>
  <c r="T875" i="1"/>
  <c r="T882" i="1"/>
  <c r="T889" i="1"/>
  <c r="S896" i="1"/>
  <c r="T901" i="1"/>
  <c r="R907" i="1"/>
  <c r="S912" i="1"/>
  <c r="T917" i="1"/>
  <c r="R923" i="1"/>
  <c r="S928" i="1"/>
  <c r="T933" i="1"/>
  <c r="R939" i="1"/>
  <c r="S944" i="1"/>
  <c r="T949" i="1"/>
  <c r="R955" i="1"/>
  <c r="S960" i="1"/>
  <c r="T965" i="1"/>
  <c r="R971" i="1"/>
  <c r="S976" i="1"/>
  <c r="T981" i="1"/>
  <c r="R987" i="1"/>
  <c r="S992" i="1"/>
  <c r="T997" i="1"/>
  <c r="R1003" i="1"/>
  <c r="S1008" i="1"/>
  <c r="T1013" i="1"/>
  <c r="R1019" i="1"/>
  <c r="S1024" i="1"/>
  <c r="T1029" i="1"/>
  <c r="R1035" i="1"/>
  <c r="S1040" i="1"/>
  <c r="T1045" i="1"/>
  <c r="R1051" i="1"/>
  <c r="S1056" i="1"/>
  <c r="T1061" i="1"/>
  <c r="T1066" i="1"/>
  <c r="R1070" i="1"/>
  <c r="T1073" i="1"/>
  <c r="S1077" i="1"/>
  <c r="T1080" i="1"/>
  <c r="S1084" i="1"/>
  <c r="R1088" i="1"/>
  <c r="S1091" i="1"/>
  <c r="R1095" i="1"/>
  <c r="T1098" i="1"/>
  <c r="R1102" i="1"/>
  <c r="T1105" i="1"/>
  <c r="T1108" i="1"/>
  <c r="S1111" i="1"/>
  <c r="R1114" i="1"/>
  <c r="T1116" i="1"/>
  <c r="S1119" i="1"/>
  <c r="R1122" i="1"/>
  <c r="T1124" i="1"/>
  <c r="S1127" i="1"/>
  <c r="R1130" i="1"/>
  <c r="T1132" i="1"/>
  <c r="S1135" i="1"/>
  <c r="R1138" i="1"/>
  <c r="T1140" i="1"/>
  <c r="S1143" i="1"/>
  <c r="R1146" i="1"/>
  <c r="T1148" i="1"/>
  <c r="S1151" i="1"/>
  <c r="R1154" i="1"/>
  <c r="T1156" i="1"/>
  <c r="S1159" i="1"/>
  <c r="R1162" i="1"/>
  <c r="T1164" i="1"/>
  <c r="S1167" i="1"/>
  <c r="R1170" i="1"/>
  <c r="T1172" i="1"/>
  <c r="S1175" i="1"/>
  <c r="R1178" i="1"/>
  <c r="T1180" i="1"/>
  <c r="S1183" i="1"/>
  <c r="R1186" i="1"/>
  <c r="T1188" i="1"/>
  <c r="S1191" i="1"/>
  <c r="R1194" i="1"/>
  <c r="T1196" i="1"/>
  <c r="S1199" i="1"/>
  <c r="R1202" i="1"/>
  <c r="T1204" i="1"/>
  <c r="S1207" i="1"/>
  <c r="R1210" i="1"/>
  <c r="T1212" i="1"/>
  <c r="S1215" i="1"/>
  <c r="R1218" i="1"/>
  <c r="T1220" i="1"/>
  <c r="S1223" i="1"/>
  <c r="R1226" i="1"/>
  <c r="T1228" i="1"/>
  <c r="S1231" i="1"/>
  <c r="R1234" i="1"/>
  <c r="T1236" i="1"/>
  <c r="S1239" i="1"/>
  <c r="R1242" i="1"/>
  <c r="T1244" i="1"/>
  <c r="S1247" i="1"/>
  <c r="R1250" i="1"/>
  <c r="T1252" i="1"/>
  <c r="S1255" i="1"/>
  <c r="R1258" i="1"/>
  <c r="T1260" i="1"/>
  <c r="T34" i="1"/>
  <c r="T266" i="1"/>
  <c r="S354" i="1"/>
  <c r="T422" i="1"/>
  <c r="S462" i="1"/>
  <c r="R477" i="1"/>
  <c r="S491" i="1"/>
  <c r="T505" i="1"/>
  <c r="T519" i="1"/>
  <c r="R534" i="1"/>
  <c r="S548" i="1"/>
  <c r="S562" i="1"/>
  <c r="T576" i="1"/>
  <c r="R591" i="1"/>
  <c r="T603" i="1"/>
  <c r="S614" i="1"/>
  <c r="R625" i="1"/>
  <c r="T635" i="1"/>
  <c r="S646" i="1"/>
  <c r="R657" i="1"/>
  <c r="T667" i="1"/>
  <c r="S678" i="1"/>
  <c r="R689" i="1"/>
  <c r="T699" i="1"/>
  <c r="S710" i="1"/>
  <c r="R721" i="1"/>
  <c r="T731" i="1"/>
  <c r="S742" i="1"/>
  <c r="R753" i="1"/>
  <c r="T763" i="1"/>
  <c r="S774" i="1"/>
  <c r="R785" i="1"/>
  <c r="T795" i="1"/>
  <c r="S806" i="1"/>
  <c r="R817" i="1"/>
  <c r="T827" i="1"/>
  <c r="R836" i="1"/>
  <c r="S844" i="1"/>
  <c r="S853" i="1"/>
  <c r="T861" i="1"/>
  <c r="R869" i="1"/>
  <c r="R876" i="1"/>
  <c r="R883" i="1"/>
  <c r="S890" i="1"/>
  <c r="T896" i="1"/>
  <c r="R902" i="1"/>
  <c r="S907" i="1"/>
  <c r="T912" i="1"/>
  <c r="R918" i="1"/>
  <c r="S923" i="1"/>
  <c r="T928" i="1"/>
  <c r="R934" i="1"/>
  <c r="S939" i="1"/>
  <c r="T944" i="1"/>
  <c r="R950" i="1"/>
  <c r="S955" i="1"/>
  <c r="T960" i="1"/>
  <c r="R966" i="1"/>
  <c r="S971" i="1"/>
  <c r="T976" i="1"/>
  <c r="R982" i="1"/>
  <c r="S987" i="1"/>
  <c r="T992" i="1"/>
  <c r="R998" i="1"/>
  <c r="S1003" i="1"/>
  <c r="T1008" i="1"/>
  <c r="R1014" i="1"/>
  <c r="S1019" i="1"/>
  <c r="T1024" i="1"/>
  <c r="R1030" i="1"/>
  <c r="S1035" i="1"/>
  <c r="T1040" i="1"/>
  <c r="R1046" i="1"/>
  <c r="S1051" i="1"/>
  <c r="T1056" i="1"/>
  <c r="R1062" i="1"/>
  <c r="R1067" i="1"/>
  <c r="S1070" i="1"/>
  <c r="S1074" i="1"/>
  <c r="T1077" i="1"/>
  <c r="R1081" i="1"/>
  <c r="R1085" i="1"/>
  <c r="S1088" i="1"/>
  <c r="T1091" i="1"/>
  <c r="T1095" i="1"/>
  <c r="R1099" i="1"/>
  <c r="S1102" i="1"/>
  <c r="S1106" i="1"/>
  <c r="R1109" i="1"/>
  <c r="T1111" i="1"/>
  <c r="S1114" i="1"/>
  <c r="R1117" i="1"/>
  <c r="T1119" i="1"/>
  <c r="S1122" i="1"/>
  <c r="R1125" i="1"/>
  <c r="T1127" i="1"/>
  <c r="S1130" i="1"/>
  <c r="R1133" i="1"/>
  <c r="T1135" i="1"/>
  <c r="S1138" i="1"/>
  <c r="R1141" i="1"/>
  <c r="T1143" i="1"/>
  <c r="S1146" i="1"/>
  <c r="R1149" i="1"/>
  <c r="T1151" i="1"/>
  <c r="S1154" i="1"/>
  <c r="R1157" i="1"/>
  <c r="T1159" i="1"/>
  <c r="S1162" i="1"/>
  <c r="R1165" i="1"/>
  <c r="T1167" i="1"/>
  <c r="S1170" i="1"/>
  <c r="R1173" i="1"/>
  <c r="T1175" i="1"/>
  <c r="S1178" i="1"/>
  <c r="R1181" i="1"/>
  <c r="T1183" i="1"/>
  <c r="S1186" i="1"/>
  <c r="R1189" i="1"/>
  <c r="T1191" i="1"/>
  <c r="S1194" i="1"/>
  <c r="R1197" i="1"/>
  <c r="T1199" i="1"/>
  <c r="S1202" i="1"/>
  <c r="R1205" i="1"/>
  <c r="T1207" i="1"/>
  <c r="S1210" i="1"/>
  <c r="R1213" i="1"/>
  <c r="T1215" i="1"/>
  <c r="S1218" i="1"/>
  <c r="R1221" i="1"/>
  <c r="T1223" i="1"/>
  <c r="S1226" i="1"/>
  <c r="R1229" i="1"/>
  <c r="T1231" i="1"/>
  <c r="S1234" i="1"/>
  <c r="R1237" i="1"/>
  <c r="T1239" i="1"/>
  <c r="S1242" i="1"/>
  <c r="R1245" i="1"/>
  <c r="T1247" i="1"/>
  <c r="S1250" i="1"/>
  <c r="R1253" i="1"/>
  <c r="T1255" i="1"/>
  <c r="S1258" i="1"/>
  <c r="S42" i="1"/>
  <c r="T268" i="1"/>
  <c r="S358" i="1"/>
  <c r="T424" i="1"/>
  <c r="T462" i="1"/>
  <c r="T477" i="1"/>
  <c r="T491" i="1"/>
  <c r="R506" i="1"/>
  <c r="S520" i="1"/>
  <c r="S534" i="1"/>
  <c r="T548" i="1"/>
  <c r="R563" i="1"/>
  <c r="R577" i="1"/>
  <c r="S591" i="1"/>
  <c r="R604" i="1"/>
  <c r="T614" i="1"/>
  <c r="S625" i="1"/>
  <c r="R636" i="1"/>
  <c r="T646" i="1"/>
  <c r="S657" i="1"/>
  <c r="R668" i="1"/>
  <c r="T678" i="1"/>
  <c r="S689" i="1"/>
  <c r="R700" i="1"/>
  <c r="T710" i="1"/>
  <c r="S721" i="1"/>
  <c r="R732" i="1"/>
  <c r="T742" i="1"/>
  <c r="S753" i="1"/>
  <c r="R764" i="1"/>
  <c r="T774" i="1"/>
  <c r="S785" i="1"/>
  <c r="R796" i="1"/>
  <c r="T806" i="1"/>
  <c r="S817" i="1"/>
  <c r="R828" i="1"/>
  <c r="S836" i="1"/>
  <c r="S845" i="1"/>
  <c r="T853" i="1"/>
  <c r="S862" i="1"/>
  <c r="S869" i="1"/>
  <c r="S876" i="1"/>
  <c r="T883" i="1"/>
  <c r="T890" i="1"/>
  <c r="R897" i="1"/>
  <c r="S902" i="1"/>
  <c r="T907" i="1"/>
  <c r="R913" i="1"/>
  <c r="S918" i="1"/>
  <c r="T923" i="1"/>
  <c r="R929" i="1"/>
  <c r="S934" i="1"/>
  <c r="T939" i="1"/>
  <c r="R945" i="1"/>
  <c r="S950" i="1"/>
  <c r="T955" i="1"/>
  <c r="R961" i="1"/>
  <c r="S966" i="1"/>
  <c r="T971" i="1"/>
  <c r="R977" i="1"/>
  <c r="S982" i="1"/>
  <c r="T987" i="1"/>
  <c r="R993" i="1"/>
  <c r="S998" i="1"/>
  <c r="T1003" i="1"/>
  <c r="R1009" i="1"/>
  <c r="S1014" i="1"/>
  <c r="T1019" i="1"/>
  <c r="R1025" i="1"/>
  <c r="S1030" i="1"/>
  <c r="T1035" i="1"/>
  <c r="R1041" i="1"/>
  <c r="S1046" i="1"/>
  <c r="T1051" i="1"/>
  <c r="R1057" i="1"/>
  <c r="S1062" i="1"/>
  <c r="S1067" i="1"/>
  <c r="R1071" i="1"/>
  <c r="T1074" i="1"/>
  <c r="R1078" i="1"/>
  <c r="T1081" i="1"/>
  <c r="S1085" i="1"/>
  <c r="T1088" i="1"/>
  <c r="S1092" i="1"/>
  <c r="R1096" i="1"/>
  <c r="S1099" i="1"/>
  <c r="R1103" i="1"/>
  <c r="T1106" i="1"/>
  <c r="S1109" i="1"/>
  <c r="R1112" i="1"/>
  <c r="T1114" i="1"/>
  <c r="S1117" i="1"/>
  <c r="R1120" i="1"/>
  <c r="T1122" i="1"/>
  <c r="S1125" i="1"/>
  <c r="R1128" i="1"/>
  <c r="T1130" i="1"/>
  <c r="S1133" i="1"/>
  <c r="R1136" i="1"/>
  <c r="T1138" i="1"/>
  <c r="S1141" i="1"/>
  <c r="R1144" i="1"/>
  <c r="T1146" i="1"/>
  <c r="R165" i="1"/>
  <c r="T307" i="1"/>
  <c r="T387" i="1"/>
  <c r="S448" i="1"/>
  <c r="R469" i="1"/>
  <c r="S483" i="1"/>
  <c r="T497" i="1"/>
  <c r="T511" i="1"/>
  <c r="R526" i="1"/>
  <c r="S540" i="1"/>
  <c r="S554" i="1"/>
  <c r="T568" i="1"/>
  <c r="R583" i="1"/>
  <c r="R597" i="1"/>
  <c r="S608" i="1"/>
  <c r="R619" i="1"/>
  <c r="T629" i="1"/>
  <c r="S640" i="1"/>
  <c r="R651" i="1"/>
  <c r="T661" i="1"/>
  <c r="S672" i="1"/>
  <c r="R683" i="1"/>
  <c r="T693" i="1"/>
  <c r="S704" i="1"/>
  <c r="R715" i="1"/>
  <c r="T725" i="1"/>
  <c r="S736" i="1"/>
  <c r="R747" i="1"/>
  <c r="T757" i="1"/>
  <c r="S768" i="1"/>
  <c r="R779" i="1"/>
  <c r="T789" i="1"/>
  <c r="S800" i="1"/>
  <c r="R811" i="1"/>
  <c r="T821" i="1"/>
  <c r="R831" i="1"/>
  <c r="R840" i="1"/>
  <c r="S848" i="1"/>
  <c r="R857" i="1"/>
  <c r="R865" i="1"/>
  <c r="R872" i="1"/>
  <c r="R879" i="1"/>
  <c r="S886" i="1"/>
  <c r="S893" i="1"/>
  <c r="R899" i="1"/>
  <c r="S904" i="1"/>
  <c r="T909" i="1"/>
  <c r="R915" i="1"/>
  <c r="S920" i="1"/>
  <c r="T925" i="1"/>
  <c r="R931" i="1"/>
  <c r="S936" i="1"/>
  <c r="T941" i="1"/>
  <c r="R947" i="1"/>
  <c r="S952" i="1"/>
  <c r="T957" i="1"/>
  <c r="R963" i="1"/>
  <c r="S968" i="1"/>
  <c r="T973" i="1"/>
  <c r="R979" i="1"/>
  <c r="S984" i="1"/>
  <c r="T989" i="1"/>
  <c r="R995" i="1"/>
  <c r="S1000" i="1"/>
  <c r="T1005" i="1"/>
  <c r="R1011" i="1"/>
  <c r="S1016" i="1"/>
  <c r="T1021" i="1"/>
  <c r="R1027" i="1"/>
  <c r="S1032" i="1"/>
  <c r="T1037" i="1"/>
  <c r="R1043" i="1"/>
  <c r="S1048" i="1"/>
  <c r="T1053" i="1"/>
  <c r="R1059" i="1"/>
  <c r="S1064" i="1"/>
  <c r="S1068" i="1"/>
  <c r="R1072" i="1"/>
  <c r="S1075" i="1"/>
  <c r="R1079" i="1"/>
  <c r="T1082" i="1"/>
  <c r="R1086" i="1"/>
  <c r="T1089" i="1"/>
  <c r="S1093" i="1"/>
  <c r="T1096" i="1"/>
  <c r="S1100" i="1"/>
  <c r="R1104" i="1"/>
  <c r="S1107" i="1"/>
  <c r="R1110" i="1"/>
  <c r="T1112" i="1"/>
  <c r="S1115" i="1"/>
  <c r="R1118" i="1"/>
  <c r="T1120" i="1"/>
  <c r="S1123" i="1"/>
  <c r="R1126" i="1"/>
  <c r="T1128" i="1"/>
  <c r="S1131" i="1"/>
  <c r="R1134" i="1"/>
  <c r="T1136" i="1"/>
  <c r="S1139" i="1"/>
  <c r="R1142" i="1"/>
  <c r="T1144" i="1"/>
  <c r="S1147" i="1"/>
  <c r="R1150" i="1"/>
  <c r="T1152" i="1"/>
  <c r="S1155" i="1"/>
  <c r="R1158" i="1"/>
  <c r="T1160" i="1"/>
  <c r="S1163" i="1"/>
  <c r="R1166" i="1"/>
  <c r="T1168" i="1"/>
  <c r="S1171" i="1"/>
  <c r="R1174" i="1"/>
  <c r="T1176" i="1"/>
  <c r="S1179" i="1"/>
  <c r="R1182" i="1"/>
  <c r="T1184" i="1"/>
  <c r="S1187" i="1"/>
  <c r="R1190" i="1"/>
  <c r="T1192" i="1"/>
  <c r="S1195" i="1"/>
  <c r="R1198" i="1"/>
  <c r="T1200" i="1"/>
  <c r="S1203" i="1"/>
  <c r="R1206" i="1"/>
  <c r="T1208" i="1"/>
  <c r="S1211" i="1"/>
  <c r="R1214" i="1"/>
  <c r="T1216" i="1"/>
  <c r="S1219" i="1"/>
  <c r="R1222" i="1"/>
  <c r="T1224" i="1"/>
  <c r="S1227" i="1"/>
  <c r="R1230" i="1"/>
  <c r="T1232" i="1"/>
  <c r="S1235" i="1"/>
  <c r="R1238" i="1"/>
  <c r="T1240" i="1"/>
  <c r="S1243" i="1"/>
  <c r="R1246" i="1"/>
  <c r="T1248" i="1"/>
  <c r="S1251" i="1"/>
  <c r="R1254" i="1"/>
  <c r="T1256" i="1"/>
  <c r="S1259" i="1"/>
  <c r="R184" i="1"/>
  <c r="T312" i="1"/>
  <c r="T392" i="1"/>
  <c r="S451" i="1"/>
  <c r="R470" i="1"/>
  <c r="S484" i="1"/>
  <c r="S498" i="1"/>
  <c r="T512" i="1"/>
  <c r="R527" i="1"/>
  <c r="R541" i="1"/>
  <c r="S555" i="1"/>
  <c r="T569" i="1"/>
  <c r="T583" i="1"/>
  <c r="R598" i="1"/>
  <c r="R609" i="1"/>
  <c r="T619" i="1"/>
  <c r="S630" i="1"/>
  <c r="R641" i="1"/>
  <c r="T651" i="1"/>
  <c r="S662" i="1"/>
  <c r="R673" i="1"/>
  <c r="T683" i="1"/>
  <c r="S694" i="1"/>
  <c r="R705" i="1"/>
  <c r="T715" i="1"/>
  <c r="S726" i="1"/>
  <c r="R737" i="1"/>
  <c r="T747" i="1"/>
  <c r="S758" i="1"/>
  <c r="R769" i="1"/>
  <c r="T779" i="1"/>
  <c r="S790" i="1"/>
  <c r="R801" i="1"/>
  <c r="T811" i="1"/>
  <c r="S822" i="1"/>
  <c r="R832" i="1"/>
  <c r="S840" i="1"/>
  <c r="R849" i="1"/>
  <c r="S857" i="1"/>
  <c r="S865" i="1"/>
  <c r="S872" i="1"/>
  <c r="T879" i="1"/>
  <c r="T886" i="1"/>
  <c r="T893" i="1"/>
  <c r="S899" i="1"/>
  <c r="T904" i="1"/>
  <c r="R910" i="1"/>
  <c r="S915" i="1"/>
  <c r="T920" i="1"/>
  <c r="R926" i="1"/>
  <c r="S931" i="1"/>
  <c r="T936" i="1"/>
  <c r="R942" i="1"/>
  <c r="S947" i="1"/>
  <c r="T952" i="1"/>
  <c r="R958" i="1"/>
  <c r="S963" i="1"/>
  <c r="T968" i="1"/>
  <c r="R974" i="1"/>
  <c r="S979" i="1"/>
  <c r="T984" i="1"/>
  <c r="R990" i="1"/>
  <c r="S995" i="1"/>
  <c r="T1000" i="1"/>
  <c r="R1006" i="1"/>
  <c r="S1011" i="1"/>
  <c r="T1016" i="1"/>
  <c r="R1022" i="1"/>
  <c r="S1027" i="1"/>
  <c r="T1032" i="1"/>
  <c r="R1038" i="1"/>
  <c r="S1043" i="1"/>
  <c r="T1048" i="1"/>
  <c r="R1054" i="1"/>
  <c r="S1059" i="1"/>
  <c r="T1064" i="1"/>
  <c r="R1069" i="1"/>
  <c r="S1072" i="1"/>
  <c r="T1075" i="1"/>
  <c r="T1079" i="1"/>
  <c r="R1083" i="1"/>
  <c r="S1086" i="1"/>
  <c r="S1090" i="1"/>
  <c r="T1093" i="1"/>
  <c r="R1097" i="1"/>
  <c r="R1101" i="1"/>
  <c r="S1104" i="1"/>
  <c r="T1107" i="1"/>
  <c r="S1110" i="1"/>
  <c r="R1113" i="1"/>
  <c r="T1115" i="1"/>
  <c r="S1118" i="1"/>
  <c r="R1121" i="1"/>
  <c r="T1123" i="1"/>
  <c r="S1126" i="1"/>
  <c r="R1129" i="1"/>
  <c r="T1131" i="1"/>
  <c r="S1134" i="1"/>
  <c r="R1137" i="1"/>
  <c r="T1139" i="1"/>
  <c r="S1142" i="1"/>
  <c r="R1145" i="1"/>
  <c r="T1147" i="1"/>
  <c r="S1150" i="1"/>
  <c r="R1153" i="1"/>
  <c r="T1155" i="1"/>
  <c r="S1158" i="1"/>
  <c r="R1161" i="1"/>
  <c r="T1163" i="1"/>
  <c r="S1166" i="1"/>
  <c r="R1169" i="1"/>
  <c r="T1171" i="1"/>
  <c r="S1174" i="1"/>
  <c r="R1177" i="1"/>
  <c r="T1179" i="1"/>
  <c r="S1182" i="1"/>
  <c r="R1185" i="1"/>
  <c r="T1187" i="1"/>
  <c r="S1190" i="1"/>
  <c r="R1193" i="1"/>
  <c r="T1195" i="1"/>
  <c r="S1198" i="1"/>
  <c r="R1201" i="1"/>
  <c r="T1203" i="1"/>
  <c r="S1206" i="1"/>
  <c r="R1209" i="1"/>
  <c r="T1211" i="1"/>
  <c r="S1214" i="1"/>
  <c r="R1217" i="1"/>
  <c r="T1219" i="1"/>
  <c r="S1222" i="1"/>
  <c r="R1225" i="1"/>
  <c r="T1227" i="1"/>
  <c r="S1230" i="1"/>
  <c r="R1233" i="1"/>
  <c r="T1235" i="1"/>
  <c r="S1238" i="1"/>
  <c r="R1241" i="1"/>
  <c r="T1243" i="1"/>
  <c r="S1246" i="1"/>
  <c r="R1249" i="1"/>
  <c r="T1251" i="1"/>
  <c r="S1254" i="1"/>
  <c r="R1257" i="1"/>
  <c r="T1259" i="1"/>
  <c r="R441" i="1"/>
  <c r="R510" i="1"/>
  <c r="R567" i="1"/>
  <c r="T617" i="1"/>
  <c r="S660" i="1"/>
  <c r="R703" i="1"/>
  <c r="T745" i="1"/>
  <c r="S788" i="1"/>
  <c r="T830" i="1"/>
  <c r="S864" i="1"/>
  <c r="R893" i="1"/>
  <c r="T914" i="1"/>
  <c r="R936" i="1"/>
  <c r="S957" i="1"/>
  <c r="T978" i="1"/>
  <c r="R1000" i="1"/>
  <c r="S1021" i="1"/>
  <c r="T1042" i="1"/>
  <c r="R1064" i="1"/>
  <c r="S1078" i="1"/>
  <c r="R1093" i="1"/>
  <c r="R1107" i="1"/>
  <c r="T1117" i="1"/>
  <c r="S1128" i="1"/>
  <c r="R1139" i="1"/>
  <c r="S1149" i="1"/>
  <c r="R1156" i="1"/>
  <c r="R1163" i="1"/>
  <c r="T1170" i="1"/>
  <c r="S1177" i="1"/>
  <c r="S1184" i="1"/>
  <c r="R1192" i="1"/>
  <c r="T1198" i="1"/>
  <c r="T1205" i="1"/>
  <c r="S1213" i="1"/>
  <c r="R1220" i="1"/>
  <c r="R1227" i="1"/>
  <c r="T1234" i="1"/>
  <c r="S1241" i="1"/>
  <c r="S1248" i="1"/>
  <c r="R1256" i="1"/>
  <c r="R453" i="1"/>
  <c r="R513" i="1"/>
  <c r="R570" i="1"/>
  <c r="R620" i="1"/>
  <c r="T662" i="1"/>
  <c r="S705" i="1"/>
  <c r="R748" i="1"/>
  <c r="T790" i="1"/>
  <c r="S832" i="1"/>
  <c r="T865" i="1"/>
  <c r="R894" i="1"/>
  <c r="T915" i="1"/>
  <c r="R937" i="1"/>
  <c r="S958" i="1"/>
  <c r="T979" i="1"/>
  <c r="R1001" i="1"/>
  <c r="S1022" i="1"/>
  <c r="T1043" i="1"/>
  <c r="R1065" i="1"/>
  <c r="R1080" i="1"/>
  <c r="R1094" i="1"/>
  <c r="R1108" i="1"/>
  <c r="T1118" i="1"/>
  <c r="S1129" i="1"/>
  <c r="R1140" i="1"/>
  <c r="T1149" i="1"/>
  <c r="S1157" i="1"/>
  <c r="R1164" i="1"/>
  <c r="R1171" i="1"/>
  <c r="T1178" i="1"/>
  <c r="S1185" i="1"/>
  <c r="S1192" i="1"/>
  <c r="R1200" i="1"/>
  <c r="T1206" i="1"/>
  <c r="T1213" i="1"/>
  <c r="S1221" i="1"/>
  <c r="R1228" i="1"/>
  <c r="R1235" i="1"/>
  <c r="T1242" i="1"/>
  <c r="S1249" i="1"/>
  <c r="S1256" i="1"/>
  <c r="S141" i="1"/>
  <c r="S467" i="1"/>
  <c r="S524" i="1"/>
  <c r="R581" i="1"/>
  <c r="S628" i="1"/>
  <c r="R671" i="1"/>
  <c r="T713" i="1"/>
  <c r="S756" i="1"/>
  <c r="R799" i="1"/>
  <c r="R839" i="1"/>
  <c r="T871" i="1"/>
  <c r="T898" i="1"/>
  <c r="R920" i="1"/>
  <c r="S941" i="1"/>
  <c r="T962" i="1"/>
  <c r="R984" i="1"/>
  <c r="S1005" i="1"/>
  <c r="T1026" i="1"/>
  <c r="R1048" i="1"/>
  <c r="T1067" i="1"/>
  <c r="S1082" i="1"/>
  <c r="S1096" i="1"/>
  <c r="T1109" i="1"/>
  <c r="S1120" i="1"/>
  <c r="R1131" i="1"/>
  <c r="T1141" i="1"/>
  <c r="T1150" i="1"/>
  <c r="T1157" i="1"/>
  <c r="S1165" i="1"/>
  <c r="R1172" i="1"/>
  <c r="R1179" i="1"/>
  <c r="T1186" i="1"/>
  <c r="S1193" i="1"/>
  <c r="S1200" i="1"/>
  <c r="R1208" i="1"/>
  <c r="T1214" i="1"/>
  <c r="T1221" i="1"/>
  <c r="S1229" i="1"/>
  <c r="R1236" i="1"/>
  <c r="R1243" i="1"/>
  <c r="T1250" i="1"/>
  <c r="S1257" i="1"/>
  <c r="S194" i="1"/>
  <c r="S470" i="1"/>
  <c r="S527" i="1"/>
  <c r="S584" i="1"/>
  <c r="T630" i="1"/>
  <c r="S673" i="1"/>
  <c r="R716" i="1"/>
  <c r="T758" i="1"/>
  <c r="S801" i="1"/>
  <c r="R841" i="1"/>
  <c r="R873" i="1"/>
  <c r="T899" i="1"/>
  <c r="R921" i="1"/>
  <c r="S942" i="1"/>
  <c r="T963" i="1"/>
  <c r="R985" i="1"/>
  <c r="S1006" i="1"/>
  <c r="T1027" i="1"/>
  <c r="R1049" i="1"/>
  <c r="S1069" i="1"/>
  <c r="S1083" i="1"/>
  <c r="T1097" i="1"/>
  <c r="T1110" i="1"/>
  <c r="S1121" i="1"/>
  <c r="R1132" i="1"/>
  <c r="T1142" i="1"/>
  <c r="R1152" i="1"/>
  <c r="T1158" i="1"/>
  <c r="T1165" i="1"/>
  <c r="S1173" i="1"/>
  <c r="R1180" i="1"/>
  <c r="R1187" i="1"/>
  <c r="T1194" i="1"/>
  <c r="S1201" i="1"/>
  <c r="S1208" i="1"/>
  <c r="R1216" i="1"/>
  <c r="T1222" i="1"/>
  <c r="T1229" i="1"/>
  <c r="S1237" i="1"/>
  <c r="R1244" i="1"/>
  <c r="R1251" i="1"/>
  <c r="T1258" i="1"/>
  <c r="T296" i="1"/>
  <c r="T481" i="1"/>
  <c r="S538" i="1"/>
  <c r="S595" i="1"/>
  <c r="R639" i="1"/>
  <c r="T681" i="1"/>
  <c r="S724" i="1"/>
  <c r="R767" i="1"/>
  <c r="T809" i="1"/>
  <c r="R848" i="1"/>
  <c r="T878" i="1"/>
  <c r="R904" i="1"/>
  <c r="S925" i="1"/>
  <c r="T946" i="1"/>
  <c r="R968" i="1"/>
  <c r="S989" i="1"/>
  <c r="T1010" i="1"/>
  <c r="R1032" i="1"/>
  <c r="S1053" i="1"/>
  <c r="T1071" i="1"/>
  <c r="T1085" i="1"/>
  <c r="T1099" i="1"/>
  <c r="S1112" i="1"/>
  <c r="R1123" i="1"/>
  <c r="T1133" i="1"/>
  <c r="S1144" i="1"/>
  <c r="S1152" i="1"/>
  <c r="R1160" i="1"/>
  <c r="T1166" i="1"/>
  <c r="T1173" i="1"/>
  <c r="S1181" i="1"/>
  <c r="R1188" i="1"/>
  <c r="R1195" i="1"/>
  <c r="T1202" i="1"/>
  <c r="S1209" i="1"/>
  <c r="S1216" i="1"/>
  <c r="R1224" i="1"/>
  <c r="T1230" i="1"/>
  <c r="T1237" i="1"/>
  <c r="S1245" i="1"/>
  <c r="R1252" i="1"/>
  <c r="R1259" i="1"/>
  <c r="S315" i="1"/>
  <c r="T484" i="1"/>
  <c r="T541" i="1"/>
  <c r="S598" i="1"/>
  <c r="S641" i="1"/>
  <c r="R684" i="1"/>
  <c r="T726" i="1"/>
  <c r="S769" i="1"/>
  <c r="R812" i="1"/>
  <c r="S849" i="1"/>
  <c r="R880" i="1"/>
  <c r="R905" i="1"/>
  <c r="S926" i="1"/>
  <c r="T947" i="1"/>
  <c r="R969" i="1"/>
  <c r="S990" i="1"/>
  <c r="T1011" i="1"/>
  <c r="R1033" i="1"/>
  <c r="S1054" i="1"/>
  <c r="T1072" i="1"/>
  <c r="R1087" i="1"/>
  <c r="S1101" i="1"/>
  <c r="S1113" i="1"/>
  <c r="R1124" i="1"/>
  <c r="T1134" i="1"/>
  <c r="S1145" i="1"/>
  <c r="S1153" i="1"/>
  <c r="S1160" i="1"/>
  <c r="R1168" i="1"/>
  <c r="T1174" i="1"/>
  <c r="T1181" i="1"/>
  <c r="S1189" i="1"/>
  <c r="R1196" i="1"/>
  <c r="R1203" i="1"/>
  <c r="T1210" i="1"/>
  <c r="S1217" i="1"/>
  <c r="S1224" i="1"/>
  <c r="R1232" i="1"/>
  <c r="T1238" i="1"/>
  <c r="T1245" i="1"/>
  <c r="S1253" i="1"/>
  <c r="R1260" i="1"/>
  <c r="T379" i="1"/>
  <c r="T649" i="1"/>
  <c r="S820" i="1"/>
  <c r="T930" i="1"/>
  <c r="R1016" i="1"/>
  <c r="R1089" i="1"/>
  <c r="S1136" i="1"/>
  <c r="S1168" i="1"/>
  <c r="S1197" i="1"/>
  <c r="S1225" i="1"/>
  <c r="T1253" i="1"/>
  <c r="T995" i="1"/>
  <c r="R1219" i="1"/>
  <c r="S394" i="1"/>
  <c r="R652" i="1"/>
  <c r="T822" i="1"/>
  <c r="T931" i="1"/>
  <c r="R1017" i="1"/>
  <c r="T1090" i="1"/>
  <c r="S1137" i="1"/>
  <c r="S1169" i="1"/>
  <c r="T1197" i="1"/>
  <c r="T1226" i="1"/>
  <c r="T1254" i="1"/>
  <c r="S909" i="1"/>
  <c r="S910" i="1"/>
  <c r="T1162" i="1"/>
  <c r="R1248" i="1"/>
  <c r="T495" i="1"/>
  <c r="S692" i="1"/>
  <c r="S856" i="1"/>
  <c r="R952" i="1"/>
  <c r="S1037" i="1"/>
  <c r="T1103" i="1"/>
  <c r="R1147" i="1"/>
  <c r="R1176" i="1"/>
  <c r="R1204" i="1"/>
  <c r="S1232" i="1"/>
  <c r="T777" i="1"/>
  <c r="S609" i="1"/>
  <c r="R499" i="1"/>
  <c r="T694" i="1"/>
  <c r="T857" i="1"/>
  <c r="R953" i="1"/>
  <c r="S1038" i="1"/>
  <c r="T1104" i="1"/>
  <c r="R1148" i="1"/>
  <c r="S1176" i="1"/>
  <c r="S1205" i="1"/>
  <c r="S1233" i="1"/>
  <c r="T994" i="1"/>
  <c r="T1126" i="1"/>
  <c r="T552" i="1"/>
  <c r="R735" i="1"/>
  <c r="T885" i="1"/>
  <c r="S973" i="1"/>
  <c r="T1058" i="1"/>
  <c r="R1115" i="1"/>
  <c r="T1154" i="1"/>
  <c r="T1182" i="1"/>
  <c r="R1211" i="1"/>
  <c r="R1240" i="1"/>
  <c r="S1076" i="1"/>
  <c r="T555" i="1"/>
  <c r="S737" i="1"/>
  <c r="R887" i="1"/>
  <c r="S974" i="1"/>
  <c r="T1059" i="1"/>
  <c r="R1116" i="1"/>
  <c r="R1155" i="1"/>
  <c r="R1184" i="1"/>
  <c r="R1212" i="1"/>
  <c r="S1240" i="1"/>
  <c r="R607" i="1"/>
  <c r="R1075" i="1"/>
  <c r="T1125" i="1"/>
  <c r="S1161" i="1"/>
  <c r="T1189" i="1"/>
  <c r="T1218" i="1"/>
  <c r="T1246" i="1"/>
  <c r="R780" i="1"/>
  <c r="T1190" i="1"/>
  <c r="R218" i="1"/>
  <c r="T196" i="1"/>
  <c r="S175" i="1"/>
  <c r="R154" i="1"/>
  <c r="T132" i="1"/>
  <c r="S111" i="1"/>
  <c r="R90" i="1"/>
  <c r="T68" i="1"/>
  <c r="S47" i="1"/>
  <c r="R26" i="1"/>
  <c r="T4" i="1"/>
  <c r="T209" i="1"/>
  <c r="S188" i="1"/>
  <c r="R167" i="1"/>
  <c r="T145" i="1"/>
  <c r="S124" i="1"/>
  <c r="R103" i="1"/>
  <c r="T81" i="1"/>
  <c r="S60" i="1"/>
  <c r="R39" i="1"/>
  <c r="T17" i="1"/>
  <c r="R220" i="1"/>
  <c r="T198" i="1"/>
  <c r="S177" i="1"/>
  <c r="R156" i="1"/>
  <c r="T134" i="1"/>
  <c r="S113" i="1"/>
  <c r="R92" i="1"/>
  <c r="T70" i="1"/>
  <c r="S49" i="1"/>
  <c r="R28" i="1"/>
  <c r="T6" i="1"/>
  <c r="R81" i="1"/>
  <c r="T59" i="1"/>
  <c r="S38" i="1"/>
  <c r="R17" i="1"/>
  <c r="R222" i="1"/>
  <c r="T200" i="1"/>
  <c r="S179" i="1"/>
  <c r="R158" i="1"/>
  <c r="T136" i="1"/>
  <c r="S115" i="1"/>
  <c r="R94" i="1"/>
  <c r="T72" i="1"/>
  <c r="S51" i="1"/>
  <c r="R30" i="1"/>
  <c r="T8" i="1"/>
  <c r="S80" i="1"/>
  <c r="R59" i="1"/>
  <c r="T37" i="1"/>
  <c r="S16" i="1"/>
  <c r="S215" i="1"/>
  <c r="R194" i="1"/>
  <c r="T172" i="1"/>
  <c r="S151" i="1"/>
  <c r="R130" i="1"/>
  <c r="T108" i="1"/>
  <c r="S87" i="1"/>
  <c r="R66" i="1"/>
  <c r="T44" i="1"/>
  <c r="S23" i="1"/>
  <c r="S228" i="1"/>
  <c r="R207" i="1"/>
  <c r="T185" i="1"/>
  <c r="S164" i="1"/>
  <c r="R143" i="1"/>
  <c r="T121" i="1"/>
  <c r="S100" i="1"/>
  <c r="R79" i="1"/>
  <c r="T57" i="1"/>
  <c r="S36" i="1"/>
  <c r="R15" i="1"/>
  <c r="S217" i="1"/>
  <c r="R196" i="1"/>
  <c r="T174" i="1"/>
  <c r="S153" i="1"/>
  <c r="R132" i="1"/>
  <c r="T110" i="1"/>
  <c r="S89" i="1"/>
  <c r="R68" i="1"/>
  <c r="T46" i="1"/>
  <c r="S25" i="1"/>
  <c r="R4" i="1"/>
  <c r="S78" i="1"/>
  <c r="R57" i="1"/>
  <c r="T35" i="1"/>
  <c r="S14" i="1"/>
  <c r="S219" i="1"/>
  <c r="R198" i="1"/>
  <c r="T176" i="1"/>
  <c r="S155" i="1"/>
  <c r="R134" i="1"/>
  <c r="T112" i="1"/>
  <c r="S91" i="1"/>
  <c r="R70" i="1"/>
  <c r="T48" i="1"/>
  <c r="S27" i="1"/>
  <c r="R6" i="1"/>
  <c r="T77" i="1"/>
  <c r="S56" i="1"/>
  <c r="R35" i="1"/>
  <c r="T13" i="1"/>
  <c r="R223" i="1"/>
  <c r="T137" i="1"/>
  <c r="T73" i="1"/>
  <c r="T9" i="1"/>
  <c r="S169" i="1"/>
  <c r="S105" i="1"/>
  <c r="S41" i="1"/>
  <c r="R73" i="1"/>
  <c r="R9" i="1"/>
  <c r="T192" i="1"/>
  <c r="T128" i="1"/>
  <c r="R86" i="1"/>
  <c r="R22" i="1"/>
  <c r="S72" i="1"/>
  <c r="S8" i="1"/>
  <c r="T212" i="1"/>
  <c r="S191" i="1"/>
  <c r="R170" i="1"/>
  <c r="T148" i="1"/>
  <c r="S127" i="1"/>
  <c r="R106" i="1"/>
  <c r="T84" i="1"/>
  <c r="S63" i="1"/>
  <c r="R42" i="1"/>
  <c r="T20" i="1"/>
  <c r="T225" i="1"/>
  <c r="S204" i="1"/>
  <c r="R183" i="1"/>
  <c r="T161" i="1"/>
  <c r="S140" i="1"/>
  <c r="R119" i="1"/>
  <c r="T97" i="1"/>
  <c r="S76" i="1"/>
  <c r="R55" i="1"/>
  <c r="T33" i="1"/>
  <c r="S12" i="1"/>
  <c r="T214" i="1"/>
  <c r="S193" i="1"/>
  <c r="R172" i="1"/>
  <c r="T150" i="1"/>
  <c r="S129" i="1"/>
  <c r="R108" i="1"/>
  <c r="T86" i="1"/>
  <c r="S65" i="1"/>
  <c r="R44" i="1"/>
  <c r="T22" i="1"/>
  <c r="R97" i="1"/>
  <c r="T75" i="1"/>
  <c r="S54" i="1"/>
  <c r="R33" i="1"/>
  <c r="T11" i="1"/>
  <c r="T216" i="1"/>
  <c r="S195" i="1"/>
  <c r="R174" i="1"/>
  <c r="T152" i="1"/>
  <c r="S131" i="1"/>
  <c r="R110" i="1"/>
  <c r="T88" i="1"/>
  <c r="S67" i="1"/>
  <c r="R46" i="1"/>
  <c r="T24" i="1"/>
  <c r="S3" i="1"/>
  <c r="R75" i="1"/>
  <c r="T53" i="1"/>
  <c r="S32" i="1"/>
  <c r="R11" i="1"/>
  <c r="S39" i="1"/>
  <c r="T201" i="1"/>
  <c r="R159" i="1"/>
  <c r="R95" i="1"/>
  <c r="S52" i="1"/>
  <c r="R212" i="1"/>
  <c r="R148" i="1"/>
  <c r="R84" i="1"/>
  <c r="R20" i="1"/>
  <c r="T51" i="1"/>
  <c r="R214" i="1"/>
  <c r="S171" i="1"/>
  <c r="S107" i="1"/>
  <c r="T64" i="1"/>
  <c r="T93" i="1"/>
  <c r="R51" i="1"/>
  <c r="R210" i="1"/>
  <c r="T188" i="1"/>
  <c r="S167" i="1"/>
  <c r="R146" i="1"/>
  <c r="T124" i="1"/>
  <c r="S103" i="1"/>
  <c r="R82" i="1"/>
  <c r="T60" i="1"/>
  <c r="R18" i="1"/>
  <c r="S180" i="1"/>
  <c r="S116" i="1"/>
  <c r="R31" i="1"/>
  <c r="T190" i="1"/>
  <c r="T126" i="1"/>
  <c r="T62" i="1"/>
  <c r="S94" i="1"/>
  <c r="S30" i="1"/>
  <c r="R150" i="1"/>
  <c r="S43" i="1"/>
  <c r="T29" i="1"/>
  <c r="R202" i="1"/>
  <c r="T180" i="1"/>
  <c r="S159" i="1"/>
  <c r="R138" i="1"/>
  <c r="T116" i="1"/>
  <c r="S95" i="1"/>
  <c r="R74" i="1"/>
  <c r="T52" i="1"/>
  <c r="S31" i="1"/>
  <c r="R10" i="1"/>
  <c r="R215" i="1"/>
  <c r="T193" i="1"/>
  <c r="S172" i="1"/>
  <c r="R151" i="1"/>
  <c r="T129" i="1"/>
  <c r="S108" i="1"/>
  <c r="R87" i="1"/>
  <c r="T65" i="1"/>
  <c r="S44" i="1"/>
  <c r="R23" i="1"/>
  <c r="S225" i="1"/>
  <c r="R204" i="1"/>
  <c r="T182" i="1"/>
  <c r="S161" i="1"/>
  <c r="R140" i="1"/>
  <c r="T118" i="1"/>
  <c r="S97" i="1"/>
  <c r="R76" i="1"/>
  <c r="T54" i="1"/>
  <c r="S33" i="1"/>
  <c r="R12" i="1"/>
  <c r="S86" i="1"/>
  <c r="R65" i="1"/>
  <c r="T43" i="1"/>
  <c r="S22" i="1"/>
  <c r="S227" i="1"/>
  <c r="R206" i="1"/>
  <c r="T184" i="1"/>
  <c r="S163" i="1"/>
  <c r="R142" i="1"/>
  <c r="T120" i="1"/>
  <c r="S99" i="1"/>
  <c r="R78" i="1"/>
  <c r="T56" i="1"/>
  <c r="S35" i="1"/>
  <c r="R14" i="1"/>
  <c r="T85" i="1"/>
  <c r="S64" i="1"/>
  <c r="R43" i="1"/>
  <c r="T21" i="1"/>
  <c r="S199" i="1"/>
  <c r="T140" i="1"/>
  <c r="S79" i="1"/>
  <c r="T28" i="1"/>
  <c r="S196" i="1"/>
  <c r="R135" i="1"/>
  <c r="S84" i="1"/>
  <c r="T25" i="1"/>
  <c r="R188" i="1"/>
  <c r="S137" i="1"/>
  <c r="T78" i="1"/>
  <c r="S17" i="1"/>
  <c r="S62" i="1"/>
  <c r="T3" i="1"/>
  <c r="T168" i="1"/>
  <c r="R118" i="1"/>
  <c r="S59" i="1"/>
  <c r="R91" i="1"/>
  <c r="S40" i="1"/>
  <c r="R186" i="1"/>
  <c r="S135" i="1"/>
  <c r="T76" i="1"/>
  <c r="S15" i="1"/>
  <c r="R191" i="1"/>
  <c r="R71" i="1"/>
  <c r="S20" i="1"/>
  <c r="S185" i="1"/>
  <c r="R124" i="1"/>
  <c r="S73" i="1"/>
  <c r="T14" i="1"/>
  <c r="R49" i="1"/>
  <c r="T224" i="1"/>
  <c r="R166" i="1"/>
  <c r="T104" i="1"/>
  <c r="R54" i="1"/>
  <c r="S88" i="1"/>
  <c r="R27" i="1"/>
  <c r="R180" i="1"/>
  <c r="R60" i="1"/>
  <c r="S9" i="1"/>
  <c r="S211" i="1"/>
  <c r="T160" i="1"/>
  <c r="T40" i="1"/>
  <c r="S24" i="1"/>
  <c r="R175" i="1"/>
  <c r="R116" i="1"/>
  <c r="S147" i="1"/>
  <c r="R162" i="1"/>
  <c r="R50" i="1"/>
  <c r="S156" i="1"/>
  <c r="R47" i="1"/>
  <c r="T158" i="1"/>
  <c r="T38" i="1"/>
  <c r="R25" i="1"/>
  <c r="T80" i="1"/>
  <c r="T156" i="1"/>
  <c r="S212" i="1"/>
  <c r="T41" i="1"/>
  <c r="R36" i="1"/>
  <c r="R126" i="1"/>
  <c r="S132" i="1"/>
  <c r="S119" i="1"/>
  <c r="S7" i="1"/>
  <c r="T113" i="1"/>
  <c r="T166" i="1"/>
  <c r="T91" i="1"/>
  <c r="T208" i="1"/>
  <c r="R38" i="1"/>
  <c r="R19" i="1"/>
  <c r="S19" i="1"/>
  <c r="S207" i="1"/>
  <c r="T153" i="1"/>
  <c r="S145" i="1"/>
  <c r="T19" i="1"/>
  <c r="T16" i="1"/>
  <c r="S183" i="1"/>
  <c r="R122" i="1"/>
  <c r="S71" i="1"/>
  <c r="T12" i="1"/>
  <c r="T177" i="1"/>
  <c r="R127" i="1"/>
  <c r="S68" i="1"/>
  <c r="R7" i="1"/>
  <c r="S121" i="1"/>
  <c r="S46" i="1"/>
  <c r="R102" i="1"/>
  <c r="R83" i="1"/>
  <c r="R178" i="1"/>
  <c r="R58" i="1"/>
  <c r="R63" i="1"/>
  <c r="S4" i="1"/>
  <c r="S57" i="1"/>
  <c r="R41" i="1"/>
  <c r="T96" i="1"/>
  <c r="T69" i="1"/>
  <c r="S139" i="1"/>
  <c r="T36" i="1"/>
  <c r="T206" i="1"/>
  <c r="S70" i="1"/>
  <c r="S75" i="1"/>
  <c r="T164" i="1"/>
  <c r="R114" i="1"/>
  <c r="S55" i="1"/>
  <c r="S220" i="1"/>
  <c r="T169" i="1"/>
  <c r="R111" i="1"/>
  <c r="T49" i="1"/>
  <c r="T222" i="1"/>
  <c r="R164" i="1"/>
  <c r="T102" i="1"/>
  <c r="R52" i="1"/>
  <c r="R89" i="1"/>
  <c r="T27" i="1"/>
  <c r="S203" i="1"/>
  <c r="T144" i="1"/>
  <c r="S83" i="1"/>
  <c r="T32" i="1"/>
  <c r="R67" i="1"/>
  <c r="T5" i="1"/>
  <c r="T100" i="1"/>
  <c r="T217" i="1"/>
  <c r="T105" i="1"/>
  <c r="S209" i="1"/>
  <c r="R100" i="1"/>
  <c r="T83" i="1"/>
  <c r="R190" i="1"/>
  <c r="T61" i="1"/>
  <c r="R98" i="1"/>
  <c r="S92" i="1"/>
  <c r="T94" i="1"/>
  <c r="S187" i="1"/>
  <c r="S48" i="1"/>
  <c r="T204" i="1"/>
  <c r="S143" i="1"/>
  <c r="T92" i="1"/>
  <c r="R34" i="1"/>
  <c r="R199" i="1"/>
  <c r="S148" i="1"/>
  <c r="T89" i="1"/>
  <c r="S28" i="1"/>
  <c r="S201" i="1"/>
  <c r="T142" i="1"/>
  <c r="S81" i="1"/>
  <c r="T30" i="1"/>
  <c r="T67" i="1"/>
  <c r="S6" i="1"/>
  <c r="R182" i="1"/>
  <c r="S123" i="1"/>
  <c r="R62" i="1"/>
  <c r="S11" i="1"/>
  <c r="T45" i="1"/>
  <c r="E1263" i="1"/>
  <c r="F1264" i="1"/>
  <c r="G1266" i="1"/>
  <c r="G1267" i="1"/>
  <c r="F1265" i="1"/>
  <c r="E1264" i="1"/>
  <c r="F1266" i="1"/>
  <c r="G1264" i="1"/>
  <c r="F1263" i="1"/>
  <c r="E1265" i="1"/>
  <c r="F1267" i="1"/>
  <c r="G1263" i="1"/>
  <c r="E1267" i="1"/>
  <c r="E1266" i="1"/>
  <c r="G1265" i="1"/>
  <c r="R1263" i="1" l="1"/>
  <c r="R1264" i="1" s="1"/>
  <c r="R1267" i="1" a="1"/>
  <c r="R1274" i="1" a="1"/>
  <c r="K7" i="1"/>
  <c r="K15" i="1"/>
  <c r="L15" i="1" s="1"/>
  <c r="K23" i="1"/>
  <c r="L23" i="1" s="1"/>
  <c r="K31" i="1"/>
  <c r="L31" i="1" s="1"/>
  <c r="K39" i="1"/>
  <c r="L39" i="1" s="1"/>
  <c r="K47" i="1"/>
  <c r="K55" i="1"/>
  <c r="K63" i="1"/>
  <c r="L63" i="1" s="1"/>
  <c r="K71" i="1"/>
  <c r="K79" i="1"/>
  <c r="L79" i="1" s="1"/>
  <c r="K87" i="1"/>
  <c r="L87" i="1" s="1"/>
  <c r="K95" i="1"/>
  <c r="L95" i="1" s="1"/>
  <c r="K103" i="1"/>
  <c r="L103" i="1" s="1"/>
  <c r="K111" i="1"/>
  <c r="K119" i="1"/>
  <c r="K127" i="1"/>
  <c r="L127" i="1" s="1"/>
  <c r="K135" i="1"/>
  <c r="K143" i="1"/>
  <c r="L143" i="1" s="1"/>
  <c r="K151" i="1"/>
  <c r="L151" i="1" s="1"/>
  <c r="K159" i="1"/>
  <c r="L159" i="1" s="1"/>
  <c r="K167" i="1"/>
  <c r="L167" i="1" s="1"/>
  <c r="K175" i="1"/>
  <c r="K183" i="1"/>
  <c r="L183" i="1" s="1"/>
  <c r="K191" i="1"/>
  <c r="L191" i="1" s="1"/>
  <c r="K199" i="1"/>
  <c r="L199" i="1" s="1"/>
  <c r="K207" i="1"/>
  <c r="L207" i="1" s="1"/>
  <c r="K215" i="1"/>
  <c r="L215" i="1" s="1"/>
  <c r="K223" i="1"/>
  <c r="L223" i="1" s="1"/>
  <c r="K231" i="1"/>
  <c r="L231" i="1" s="1"/>
  <c r="K239" i="1"/>
  <c r="L239" i="1" s="1"/>
  <c r="K247" i="1"/>
  <c r="K255" i="1"/>
  <c r="L255" i="1" s="1"/>
  <c r="K263" i="1"/>
  <c r="L263" i="1" s="1"/>
  <c r="K271" i="1"/>
  <c r="K279" i="1"/>
  <c r="L279" i="1" s="1"/>
  <c r="K287" i="1"/>
  <c r="L287" i="1" s="1"/>
  <c r="K295" i="1"/>
  <c r="L295" i="1" s="1"/>
  <c r="K303" i="1"/>
  <c r="L303" i="1" s="1"/>
  <c r="K311" i="1"/>
  <c r="L311" i="1" s="1"/>
  <c r="K319" i="1"/>
  <c r="L319" i="1" s="1"/>
  <c r="K327" i="1"/>
  <c r="L327" i="1" s="1"/>
  <c r="K335" i="1"/>
  <c r="K343" i="1"/>
  <c r="L343" i="1" s="1"/>
  <c r="K351" i="1"/>
  <c r="L351" i="1" s="1"/>
  <c r="K359" i="1"/>
  <c r="L359" i="1" s="1"/>
  <c r="K367" i="1"/>
  <c r="L367" i="1" s="1"/>
  <c r="K375" i="1"/>
  <c r="L375" i="1" s="1"/>
  <c r="K383" i="1"/>
  <c r="L383" i="1" s="1"/>
  <c r="K391" i="1"/>
  <c r="L391" i="1" s="1"/>
  <c r="K399" i="1"/>
  <c r="L399" i="1" s="1"/>
  <c r="K407" i="1"/>
  <c r="L407" i="1" s="1"/>
  <c r="K415" i="1"/>
  <c r="L415" i="1" s="1"/>
  <c r="K423" i="1"/>
  <c r="L423" i="1" s="1"/>
  <c r="K431" i="1"/>
  <c r="L431" i="1" s="1"/>
  <c r="K439" i="1"/>
  <c r="L439" i="1" s="1"/>
  <c r="K447" i="1"/>
  <c r="L447" i="1" s="1"/>
  <c r="K455" i="1"/>
  <c r="L455" i="1" s="1"/>
  <c r="K463" i="1"/>
  <c r="L463" i="1" s="1"/>
  <c r="K471" i="1"/>
  <c r="L471" i="1" s="1"/>
  <c r="K479" i="1"/>
  <c r="L479" i="1" s="1"/>
  <c r="K487" i="1"/>
  <c r="L487" i="1" s="1"/>
  <c r="K495" i="1"/>
  <c r="L495" i="1" s="1"/>
  <c r="K503" i="1"/>
  <c r="L503" i="1" s="1"/>
  <c r="K511" i="1"/>
  <c r="L511" i="1" s="1"/>
  <c r="K519" i="1"/>
  <c r="L519" i="1" s="1"/>
  <c r="K527" i="1"/>
  <c r="L527" i="1" s="1"/>
  <c r="K535" i="1"/>
  <c r="L535" i="1" s="1"/>
  <c r="K543" i="1"/>
  <c r="L543" i="1" s="1"/>
  <c r="K551" i="1"/>
  <c r="L551" i="1" s="1"/>
  <c r="K559" i="1"/>
  <c r="L559" i="1" s="1"/>
  <c r="K567" i="1"/>
  <c r="L567" i="1" s="1"/>
  <c r="K575" i="1"/>
  <c r="L575" i="1" s="1"/>
  <c r="K583" i="1"/>
  <c r="L583" i="1" s="1"/>
  <c r="K591" i="1"/>
  <c r="L591" i="1" s="1"/>
  <c r="K599" i="1"/>
  <c r="L599" i="1" s="1"/>
  <c r="K607" i="1"/>
  <c r="L607" i="1" s="1"/>
  <c r="K615" i="1"/>
  <c r="L615" i="1" s="1"/>
  <c r="K623" i="1"/>
  <c r="L623" i="1" s="1"/>
  <c r="K631" i="1"/>
  <c r="L631" i="1" s="1"/>
  <c r="K639" i="1"/>
  <c r="L639" i="1" s="1"/>
  <c r="K647" i="1"/>
  <c r="L647" i="1" s="1"/>
  <c r="K655" i="1"/>
  <c r="L655" i="1" s="1"/>
  <c r="K663" i="1"/>
  <c r="L663" i="1" s="1"/>
  <c r="K8" i="1"/>
  <c r="L8" i="1" s="1"/>
  <c r="K16" i="1"/>
  <c r="L16" i="1" s="1"/>
  <c r="K24" i="1"/>
  <c r="K32" i="1"/>
  <c r="L32" i="1" s="1"/>
  <c r="K40" i="1"/>
  <c r="L40" i="1" s="1"/>
  <c r="K48" i="1"/>
  <c r="K56" i="1"/>
  <c r="K64" i="1"/>
  <c r="K72" i="1"/>
  <c r="L72" i="1" s="1"/>
  <c r="K80" i="1"/>
  <c r="L80" i="1" s="1"/>
  <c r="K88" i="1"/>
  <c r="K96" i="1"/>
  <c r="L96" i="1" s="1"/>
  <c r="K104" i="1"/>
  <c r="L104" i="1" s="1"/>
  <c r="K112" i="1"/>
  <c r="K120" i="1"/>
  <c r="K128" i="1"/>
  <c r="K136" i="1"/>
  <c r="K9" i="1"/>
  <c r="L9" i="1" s="1"/>
  <c r="K17" i="1"/>
  <c r="K25" i="1"/>
  <c r="L25" i="1" s="1"/>
  <c r="K33" i="1"/>
  <c r="L33" i="1" s="1"/>
  <c r="K41" i="1"/>
  <c r="K49" i="1"/>
  <c r="K57" i="1"/>
  <c r="L57" i="1" s="1"/>
  <c r="K65" i="1"/>
  <c r="K73" i="1"/>
  <c r="L73" i="1" s="1"/>
  <c r="K81" i="1"/>
  <c r="K89" i="1"/>
  <c r="L89" i="1" s="1"/>
  <c r="K97" i="1"/>
  <c r="K105" i="1"/>
  <c r="K113" i="1"/>
  <c r="K121" i="1"/>
  <c r="L121" i="1" s="1"/>
  <c r="K129" i="1"/>
  <c r="L129" i="1" s="1"/>
  <c r="K137" i="1"/>
  <c r="K145" i="1"/>
  <c r="K153" i="1"/>
  <c r="K161" i="1"/>
  <c r="L161" i="1" s="1"/>
  <c r="K169" i="1"/>
  <c r="K177" i="1"/>
  <c r="K185" i="1"/>
  <c r="K193" i="1"/>
  <c r="L193" i="1" s="1"/>
  <c r="K201" i="1"/>
  <c r="L201" i="1" s="1"/>
  <c r="K209" i="1"/>
  <c r="K217" i="1"/>
  <c r="L217" i="1" s="1"/>
  <c r="K225" i="1"/>
  <c r="L225" i="1" s="1"/>
  <c r="K233" i="1"/>
  <c r="K241" i="1"/>
  <c r="K249" i="1"/>
  <c r="K257" i="1"/>
  <c r="L257" i="1" s="1"/>
  <c r="K265" i="1"/>
  <c r="L265" i="1" s="1"/>
  <c r="K273" i="1"/>
  <c r="K281" i="1"/>
  <c r="L281" i="1" s="1"/>
  <c r="K289" i="1"/>
  <c r="L289" i="1" s="1"/>
  <c r="K297" i="1"/>
  <c r="K305" i="1"/>
  <c r="K313" i="1"/>
  <c r="K321" i="1"/>
  <c r="K329" i="1"/>
  <c r="K337" i="1"/>
  <c r="K345" i="1"/>
  <c r="L345" i="1" s="1"/>
  <c r="K353" i="1"/>
  <c r="L353" i="1" s="1"/>
  <c r="K361" i="1"/>
  <c r="K369" i="1"/>
  <c r="K377" i="1"/>
  <c r="L377" i="1" s="1"/>
  <c r="K385" i="1"/>
  <c r="K393" i="1"/>
  <c r="K401" i="1"/>
  <c r="K409" i="1"/>
  <c r="L409" i="1" s="1"/>
  <c r="K417" i="1"/>
  <c r="L417" i="1" s="1"/>
  <c r="K425" i="1"/>
  <c r="K433" i="1"/>
  <c r="K441" i="1"/>
  <c r="K449" i="1"/>
  <c r="L449" i="1" s="1"/>
  <c r="K457" i="1"/>
  <c r="K465" i="1"/>
  <c r="K473" i="1"/>
  <c r="L473" i="1" s="1"/>
  <c r="K481" i="1"/>
  <c r="L481" i="1" s="1"/>
  <c r="K489" i="1"/>
  <c r="K497" i="1"/>
  <c r="K505" i="1"/>
  <c r="K513" i="1"/>
  <c r="L513" i="1" s="1"/>
  <c r="K521" i="1"/>
  <c r="L521" i="1" s="1"/>
  <c r="K529" i="1"/>
  <c r="K537" i="1"/>
  <c r="L537" i="1" s="1"/>
  <c r="K545" i="1"/>
  <c r="L545" i="1" s="1"/>
  <c r="K553" i="1"/>
  <c r="K561" i="1"/>
  <c r="K569" i="1"/>
  <c r="L569" i="1" s="1"/>
  <c r="K577" i="1"/>
  <c r="K585" i="1"/>
  <c r="L585" i="1" s="1"/>
  <c r="K593" i="1"/>
  <c r="K601" i="1"/>
  <c r="L601" i="1" s="1"/>
  <c r="K609" i="1"/>
  <c r="L609" i="1" s="1"/>
  <c r="K617" i="1"/>
  <c r="K625" i="1"/>
  <c r="L625" i="1" s="1"/>
  <c r="K633" i="1"/>
  <c r="L633" i="1" s="1"/>
  <c r="K641" i="1"/>
  <c r="L641" i="1" s="1"/>
  <c r="K649" i="1"/>
  <c r="L649" i="1" s="1"/>
  <c r="K657" i="1"/>
  <c r="L657" i="1" s="1"/>
  <c r="K665" i="1"/>
  <c r="L665" i="1" s="1"/>
  <c r="K4" i="1"/>
  <c r="L4" i="1" s="1"/>
  <c r="K12" i="1"/>
  <c r="K20" i="1"/>
  <c r="K28" i="1"/>
  <c r="L28" i="1" s="1"/>
  <c r="K36" i="1"/>
  <c r="K44" i="1"/>
  <c r="L44" i="1" s="1"/>
  <c r="K52" i="1"/>
  <c r="K60" i="1"/>
  <c r="L60" i="1" s="1"/>
  <c r="K68" i="1"/>
  <c r="L68" i="1" s="1"/>
  <c r="K76" i="1"/>
  <c r="K84" i="1"/>
  <c r="K92" i="1"/>
  <c r="L92" i="1" s="1"/>
  <c r="K100" i="1"/>
  <c r="K108" i="1"/>
  <c r="L108" i="1" s="1"/>
  <c r="K116" i="1"/>
  <c r="K124" i="1"/>
  <c r="L124" i="1" s="1"/>
  <c r="K132" i="1"/>
  <c r="L132" i="1" s="1"/>
  <c r="K140" i="1"/>
  <c r="K148" i="1"/>
  <c r="K156" i="1"/>
  <c r="K164" i="1"/>
  <c r="L164" i="1" s="1"/>
  <c r="K172" i="1"/>
  <c r="L172" i="1" s="1"/>
  <c r="K180" i="1"/>
  <c r="K188" i="1"/>
  <c r="K196" i="1"/>
  <c r="L196" i="1" s="1"/>
  <c r="K204" i="1"/>
  <c r="K212" i="1"/>
  <c r="K220" i="1"/>
  <c r="K10" i="1"/>
  <c r="K26" i="1"/>
  <c r="L26" i="1" s="1"/>
  <c r="K42" i="1"/>
  <c r="L42" i="1" s="1"/>
  <c r="K58" i="1"/>
  <c r="L58" i="1" s="1"/>
  <c r="K74" i="1"/>
  <c r="L74" i="1" s="1"/>
  <c r="K90" i="1"/>
  <c r="K106" i="1"/>
  <c r="L106" i="1" s="1"/>
  <c r="K122" i="1"/>
  <c r="L122" i="1" s="1"/>
  <c r="K138" i="1"/>
  <c r="L138" i="1" s="1"/>
  <c r="K150" i="1"/>
  <c r="L150" i="1" s="1"/>
  <c r="K163" i="1"/>
  <c r="L163" i="1" s="1"/>
  <c r="K176" i="1"/>
  <c r="L176" i="1" s="1"/>
  <c r="K189" i="1"/>
  <c r="L189" i="1" s="1"/>
  <c r="K202" i="1"/>
  <c r="L202" i="1" s="1"/>
  <c r="K214" i="1"/>
  <c r="K227" i="1"/>
  <c r="L227" i="1" s="1"/>
  <c r="K237" i="1"/>
  <c r="L237" i="1" s="1"/>
  <c r="K248" i="1"/>
  <c r="K259" i="1"/>
  <c r="L259" i="1" s="1"/>
  <c r="K269" i="1"/>
  <c r="L269" i="1" s="1"/>
  <c r="K280" i="1"/>
  <c r="L280" i="1" s="1"/>
  <c r="K291" i="1"/>
  <c r="L291" i="1" s="1"/>
  <c r="K301" i="1"/>
  <c r="K312" i="1"/>
  <c r="K323" i="1"/>
  <c r="L323" i="1" s="1"/>
  <c r="K333" i="1"/>
  <c r="L333" i="1" s="1"/>
  <c r="K344" i="1"/>
  <c r="K355" i="1"/>
  <c r="L355" i="1" s="1"/>
  <c r="K365" i="1"/>
  <c r="L365" i="1" s="1"/>
  <c r="K376" i="1"/>
  <c r="K387" i="1"/>
  <c r="L387" i="1" s="1"/>
  <c r="K397" i="1"/>
  <c r="L397" i="1" s="1"/>
  <c r="K408" i="1"/>
  <c r="L408" i="1" s="1"/>
  <c r="K419" i="1"/>
  <c r="L419" i="1" s="1"/>
  <c r="K429" i="1"/>
  <c r="K440" i="1"/>
  <c r="L440" i="1" s="1"/>
  <c r="K451" i="1"/>
  <c r="L451" i="1" s="1"/>
  <c r="K461" i="1"/>
  <c r="K472" i="1"/>
  <c r="K483" i="1"/>
  <c r="L483" i="1" s="1"/>
  <c r="K493" i="1"/>
  <c r="K504" i="1"/>
  <c r="L504" i="1" s="1"/>
  <c r="K515" i="1"/>
  <c r="L515" i="1" s="1"/>
  <c r="K525" i="1"/>
  <c r="L525" i="1" s="1"/>
  <c r="K536" i="1"/>
  <c r="L536" i="1" s="1"/>
  <c r="K547" i="1"/>
  <c r="L547" i="1" s="1"/>
  <c r="K557" i="1"/>
  <c r="K568" i="1"/>
  <c r="K579" i="1"/>
  <c r="L579" i="1" s="1"/>
  <c r="K589" i="1"/>
  <c r="K600" i="1"/>
  <c r="K611" i="1"/>
  <c r="L611" i="1" s="1"/>
  <c r="K621" i="1"/>
  <c r="L621" i="1" s="1"/>
  <c r="K632" i="1"/>
  <c r="K643" i="1"/>
  <c r="L643" i="1" s="1"/>
  <c r="K653" i="1"/>
  <c r="L653" i="1" s="1"/>
  <c r="K664" i="1"/>
  <c r="L664" i="1" s="1"/>
  <c r="K673" i="1"/>
  <c r="L673" i="1" s="1"/>
  <c r="K681" i="1"/>
  <c r="L681" i="1" s="1"/>
  <c r="K689" i="1"/>
  <c r="L689" i="1" s="1"/>
  <c r="K697" i="1"/>
  <c r="L697" i="1" s="1"/>
  <c r="K705" i="1"/>
  <c r="L705" i="1" s="1"/>
  <c r="K713" i="1"/>
  <c r="L713" i="1" s="1"/>
  <c r="K721" i="1"/>
  <c r="L721" i="1" s="1"/>
  <c r="K729" i="1"/>
  <c r="L729" i="1" s="1"/>
  <c r="K737" i="1"/>
  <c r="L737" i="1" s="1"/>
  <c r="K745" i="1"/>
  <c r="L745" i="1" s="1"/>
  <c r="K753" i="1"/>
  <c r="L753" i="1" s="1"/>
  <c r="K761" i="1"/>
  <c r="L761" i="1" s="1"/>
  <c r="K769" i="1"/>
  <c r="L769" i="1" s="1"/>
  <c r="K777" i="1"/>
  <c r="L777" i="1" s="1"/>
  <c r="K785" i="1"/>
  <c r="L785" i="1" s="1"/>
  <c r="K793" i="1"/>
  <c r="L793" i="1" s="1"/>
  <c r="K801" i="1"/>
  <c r="L801" i="1" s="1"/>
  <c r="K809" i="1"/>
  <c r="L809" i="1" s="1"/>
  <c r="K817" i="1"/>
  <c r="L817" i="1" s="1"/>
  <c r="K825" i="1"/>
  <c r="L825" i="1" s="1"/>
  <c r="K833" i="1"/>
  <c r="L833" i="1" s="1"/>
  <c r="K841" i="1"/>
  <c r="L841" i="1" s="1"/>
  <c r="K849" i="1"/>
  <c r="L849" i="1" s="1"/>
  <c r="K857" i="1"/>
  <c r="L857" i="1" s="1"/>
  <c r="K865" i="1"/>
  <c r="L865" i="1" s="1"/>
  <c r="K873" i="1"/>
  <c r="L873" i="1" s="1"/>
  <c r="K881" i="1"/>
  <c r="L881" i="1" s="1"/>
  <c r="K889" i="1"/>
  <c r="L889" i="1" s="1"/>
  <c r="K11" i="1"/>
  <c r="K27" i="1"/>
  <c r="K43" i="1"/>
  <c r="L43" i="1" s="1"/>
  <c r="K59" i="1"/>
  <c r="L59" i="1" s="1"/>
  <c r="K75" i="1"/>
  <c r="L75" i="1" s="1"/>
  <c r="K91" i="1"/>
  <c r="K107" i="1"/>
  <c r="L107" i="1" s="1"/>
  <c r="K123" i="1"/>
  <c r="L123" i="1" s="1"/>
  <c r="K139" i="1"/>
  <c r="L139" i="1" s="1"/>
  <c r="K152" i="1"/>
  <c r="K165" i="1"/>
  <c r="K178" i="1"/>
  <c r="L178" i="1" s="1"/>
  <c r="K190" i="1"/>
  <c r="K203" i="1"/>
  <c r="K216" i="1"/>
  <c r="L216" i="1" s="1"/>
  <c r="K228" i="1"/>
  <c r="L228" i="1" s="1"/>
  <c r="K238" i="1"/>
  <c r="K250" i="1"/>
  <c r="L250" i="1" s="1"/>
  <c r="K260" i="1"/>
  <c r="L260" i="1" s="1"/>
  <c r="K270" i="1"/>
  <c r="K282" i="1"/>
  <c r="L282" i="1" s="1"/>
  <c r="K292" i="1"/>
  <c r="K302" i="1"/>
  <c r="L302" i="1" s="1"/>
  <c r="K314" i="1"/>
  <c r="L314" i="1" s="1"/>
  <c r="K324" i="1"/>
  <c r="K334" i="1"/>
  <c r="K346" i="1"/>
  <c r="L346" i="1" s="1"/>
  <c r="K356" i="1"/>
  <c r="L356" i="1" s="1"/>
  <c r="K366" i="1"/>
  <c r="L366" i="1" s="1"/>
  <c r="K378" i="1"/>
  <c r="L378" i="1" s="1"/>
  <c r="K388" i="1"/>
  <c r="L388" i="1" s="1"/>
  <c r="K398" i="1"/>
  <c r="L398" i="1" s="1"/>
  <c r="K410" i="1"/>
  <c r="L410" i="1" s="1"/>
  <c r="K420" i="1"/>
  <c r="K430" i="1"/>
  <c r="K442" i="1"/>
  <c r="L442" i="1" s="1"/>
  <c r="K452" i="1"/>
  <c r="L452" i="1" s="1"/>
  <c r="K462" i="1"/>
  <c r="K474" i="1"/>
  <c r="L474" i="1" s="1"/>
  <c r="K484" i="1"/>
  <c r="L484" i="1" s="1"/>
  <c r="K494" i="1"/>
  <c r="K506" i="1"/>
  <c r="L506" i="1" s="1"/>
  <c r="K516" i="1"/>
  <c r="K526" i="1"/>
  <c r="L526" i="1" s="1"/>
  <c r="K538" i="1"/>
  <c r="L538" i="1" s="1"/>
  <c r="K548" i="1"/>
  <c r="K558" i="1"/>
  <c r="L558" i="1" s="1"/>
  <c r="K570" i="1"/>
  <c r="L570" i="1" s="1"/>
  <c r="K580" i="1"/>
  <c r="K590" i="1"/>
  <c r="K602" i="1"/>
  <c r="L602" i="1" s="1"/>
  <c r="K612" i="1"/>
  <c r="L612" i="1" s="1"/>
  <c r="K622" i="1"/>
  <c r="L622" i="1" s="1"/>
  <c r="K634" i="1"/>
  <c r="L634" i="1" s="1"/>
  <c r="K644" i="1"/>
  <c r="L644" i="1" s="1"/>
  <c r="K654" i="1"/>
  <c r="L654" i="1" s="1"/>
  <c r="K666" i="1"/>
  <c r="L666" i="1" s="1"/>
  <c r="K674" i="1"/>
  <c r="L674" i="1" s="1"/>
  <c r="K682" i="1"/>
  <c r="L682" i="1" s="1"/>
  <c r="K690" i="1"/>
  <c r="L690" i="1" s="1"/>
  <c r="K698" i="1"/>
  <c r="L698" i="1" s="1"/>
  <c r="K706" i="1"/>
  <c r="L706" i="1" s="1"/>
  <c r="K714" i="1"/>
  <c r="L714" i="1" s="1"/>
  <c r="K722" i="1"/>
  <c r="L722" i="1" s="1"/>
  <c r="K730" i="1"/>
  <c r="L730" i="1" s="1"/>
  <c r="K738" i="1"/>
  <c r="L738" i="1" s="1"/>
  <c r="K746" i="1"/>
  <c r="L746" i="1" s="1"/>
  <c r="K754" i="1"/>
  <c r="L754" i="1" s="1"/>
  <c r="K762" i="1"/>
  <c r="L762" i="1" s="1"/>
  <c r="K770" i="1"/>
  <c r="L770" i="1" s="1"/>
  <c r="K778" i="1"/>
  <c r="L778" i="1" s="1"/>
  <c r="K786" i="1"/>
  <c r="L786" i="1" s="1"/>
  <c r="K794" i="1"/>
  <c r="L794" i="1" s="1"/>
  <c r="K802" i="1"/>
  <c r="L802" i="1" s="1"/>
  <c r="K810" i="1"/>
  <c r="L810" i="1" s="1"/>
  <c r="K818" i="1"/>
  <c r="L818" i="1" s="1"/>
  <c r="K826" i="1"/>
  <c r="L826" i="1" s="1"/>
  <c r="K834" i="1"/>
  <c r="L834" i="1" s="1"/>
  <c r="K842" i="1"/>
  <c r="L842" i="1" s="1"/>
  <c r="K850" i="1"/>
  <c r="L850" i="1" s="1"/>
  <c r="K858" i="1"/>
  <c r="L858" i="1" s="1"/>
  <c r="K866" i="1"/>
  <c r="L866" i="1" s="1"/>
  <c r="K874" i="1"/>
  <c r="L874" i="1" s="1"/>
  <c r="K882" i="1"/>
  <c r="L882" i="1" s="1"/>
  <c r="K13" i="1"/>
  <c r="L13" i="1" s="1"/>
  <c r="K29" i="1"/>
  <c r="K45" i="1"/>
  <c r="K61" i="1"/>
  <c r="L61" i="1" s="1"/>
  <c r="K77" i="1"/>
  <c r="K93" i="1"/>
  <c r="K109" i="1"/>
  <c r="K125" i="1"/>
  <c r="K141" i="1"/>
  <c r="L141" i="1" s="1"/>
  <c r="K154" i="1"/>
  <c r="K166" i="1"/>
  <c r="L166" i="1" s="1"/>
  <c r="K179" i="1"/>
  <c r="L179" i="1" s="1"/>
  <c r="K192" i="1"/>
  <c r="K205" i="1"/>
  <c r="K218" i="1"/>
  <c r="L218" i="1" s="1"/>
  <c r="K229" i="1"/>
  <c r="L229" i="1" s="1"/>
  <c r="K240" i="1"/>
  <c r="L240" i="1" s="1"/>
  <c r="K251" i="1"/>
  <c r="L251" i="1" s="1"/>
  <c r="K261" i="1"/>
  <c r="K272" i="1"/>
  <c r="L272" i="1" s="1"/>
  <c r="K283" i="1"/>
  <c r="L283" i="1" s="1"/>
  <c r="K293" i="1"/>
  <c r="L293" i="1" s="1"/>
  <c r="K304" i="1"/>
  <c r="L304" i="1" s="1"/>
  <c r="K315" i="1"/>
  <c r="L315" i="1" s="1"/>
  <c r="K325" i="1"/>
  <c r="L325" i="1" s="1"/>
  <c r="K336" i="1"/>
  <c r="K347" i="1"/>
  <c r="L347" i="1" s="1"/>
  <c r="K357" i="1"/>
  <c r="L357" i="1" s="1"/>
  <c r="K368" i="1"/>
  <c r="K379" i="1"/>
  <c r="L379" i="1" s="1"/>
  <c r="K389" i="1"/>
  <c r="K400" i="1"/>
  <c r="K411" i="1"/>
  <c r="L411" i="1" s="1"/>
  <c r="K421" i="1"/>
  <c r="K432" i="1"/>
  <c r="L432" i="1" s="1"/>
  <c r="K443" i="1"/>
  <c r="L443" i="1" s="1"/>
  <c r="K453" i="1"/>
  <c r="K464" i="1"/>
  <c r="L464" i="1" s="1"/>
  <c r="K475" i="1"/>
  <c r="L475" i="1" s="1"/>
  <c r="K485" i="1"/>
  <c r="L485" i="1" s="1"/>
  <c r="K496" i="1"/>
  <c r="L496" i="1" s="1"/>
  <c r="K507" i="1"/>
  <c r="L507" i="1" s="1"/>
  <c r="K517" i="1"/>
  <c r="L517" i="1" s="1"/>
  <c r="K528" i="1"/>
  <c r="L528" i="1" s="1"/>
  <c r="K539" i="1"/>
  <c r="L539" i="1" s="1"/>
  <c r="K549" i="1"/>
  <c r="L549" i="1" s="1"/>
  <c r="K560" i="1"/>
  <c r="K571" i="1"/>
  <c r="L571" i="1" s="1"/>
  <c r="K581" i="1"/>
  <c r="L581" i="1" s="1"/>
  <c r="K592" i="1"/>
  <c r="K603" i="1"/>
  <c r="L603" i="1" s="1"/>
  <c r="K613" i="1"/>
  <c r="L613" i="1" s="1"/>
  <c r="K624" i="1"/>
  <c r="K635" i="1"/>
  <c r="L635" i="1" s="1"/>
  <c r="K645" i="1"/>
  <c r="K656" i="1"/>
  <c r="L656" i="1" s="1"/>
  <c r="K667" i="1"/>
  <c r="L667" i="1" s="1"/>
  <c r="K675" i="1"/>
  <c r="K683" i="1"/>
  <c r="L683" i="1" s="1"/>
  <c r="K691" i="1"/>
  <c r="L691" i="1" s="1"/>
  <c r="K699" i="1"/>
  <c r="L699" i="1" s="1"/>
  <c r="K707" i="1"/>
  <c r="L707" i="1" s="1"/>
  <c r="K715" i="1"/>
  <c r="L715" i="1" s="1"/>
  <c r="K723" i="1"/>
  <c r="L723" i="1" s="1"/>
  <c r="K731" i="1"/>
  <c r="L731" i="1" s="1"/>
  <c r="K739" i="1"/>
  <c r="L739" i="1" s="1"/>
  <c r="K747" i="1"/>
  <c r="L747" i="1" s="1"/>
  <c r="K755" i="1"/>
  <c r="L755" i="1" s="1"/>
  <c r="K763" i="1"/>
  <c r="L763" i="1" s="1"/>
  <c r="K771" i="1"/>
  <c r="L771" i="1" s="1"/>
  <c r="K779" i="1"/>
  <c r="L779" i="1" s="1"/>
  <c r="K787" i="1"/>
  <c r="L787" i="1" s="1"/>
  <c r="K795" i="1"/>
  <c r="L795" i="1" s="1"/>
  <c r="K803" i="1"/>
  <c r="L803" i="1" s="1"/>
  <c r="K811" i="1"/>
  <c r="L811" i="1" s="1"/>
  <c r="K819" i="1"/>
  <c r="L819" i="1" s="1"/>
  <c r="K827" i="1"/>
  <c r="L827" i="1" s="1"/>
  <c r="K835" i="1"/>
  <c r="L835" i="1" s="1"/>
  <c r="K843" i="1"/>
  <c r="L843" i="1" s="1"/>
  <c r="K851" i="1"/>
  <c r="L851" i="1" s="1"/>
  <c r="K859" i="1"/>
  <c r="L859" i="1" s="1"/>
  <c r="K867" i="1"/>
  <c r="L867" i="1" s="1"/>
  <c r="K875" i="1"/>
  <c r="L875" i="1" s="1"/>
  <c r="K883" i="1"/>
  <c r="L883" i="1" s="1"/>
  <c r="K21" i="1"/>
  <c r="K50" i="1"/>
  <c r="K70" i="1"/>
  <c r="L70" i="1" s="1"/>
  <c r="K99" i="1"/>
  <c r="L99" i="1" s="1"/>
  <c r="K126" i="1"/>
  <c r="L126" i="1" s="1"/>
  <c r="K147" i="1"/>
  <c r="L147" i="1" s="1"/>
  <c r="K170" i="1"/>
  <c r="L170" i="1" s="1"/>
  <c r="K187" i="1"/>
  <c r="L187" i="1" s="1"/>
  <c r="K210" i="1"/>
  <c r="L210" i="1" s="1"/>
  <c r="K230" i="1"/>
  <c r="K245" i="1"/>
  <c r="K264" i="1"/>
  <c r="L264" i="1" s="1"/>
  <c r="K278" i="1"/>
  <c r="L278" i="1" s="1"/>
  <c r="K298" i="1"/>
  <c r="L298" i="1" s="1"/>
  <c r="K316" i="1"/>
  <c r="L316" i="1" s="1"/>
  <c r="K331" i="1"/>
  <c r="L331" i="1" s="1"/>
  <c r="K349" i="1"/>
  <c r="K364" i="1"/>
  <c r="L364" i="1" s="1"/>
  <c r="K382" i="1"/>
  <c r="K402" i="1"/>
  <c r="L402" i="1" s="1"/>
  <c r="K416" i="1"/>
  <c r="L416" i="1" s="1"/>
  <c r="K435" i="1"/>
  <c r="L435" i="1" s="1"/>
  <c r="K450" i="1"/>
  <c r="L450" i="1" s="1"/>
  <c r="K468" i="1"/>
  <c r="L468" i="1" s="1"/>
  <c r="K486" i="1"/>
  <c r="K501" i="1"/>
  <c r="K520" i="1"/>
  <c r="K534" i="1"/>
  <c r="K554" i="1"/>
  <c r="L554" i="1" s="1"/>
  <c r="K572" i="1"/>
  <c r="K587" i="1"/>
  <c r="L587" i="1" s="1"/>
  <c r="K605" i="1"/>
  <c r="L605" i="1" s="1"/>
  <c r="K620" i="1"/>
  <c r="K638" i="1"/>
  <c r="L638" i="1" s="1"/>
  <c r="K658" i="1"/>
  <c r="L658" i="1" s="1"/>
  <c r="K671" i="1"/>
  <c r="L671" i="1" s="1"/>
  <c r="K685" i="1"/>
  <c r="L685" i="1" s="1"/>
  <c r="K696" i="1"/>
  <c r="L696" i="1" s="1"/>
  <c r="K710" i="1"/>
  <c r="L710" i="1" s="1"/>
  <c r="K724" i="1"/>
  <c r="L724" i="1" s="1"/>
  <c r="K735" i="1"/>
  <c r="L735" i="1" s="1"/>
  <c r="K749" i="1"/>
  <c r="L749" i="1" s="1"/>
  <c r="K760" i="1"/>
  <c r="L760" i="1" s="1"/>
  <c r="K774" i="1"/>
  <c r="L774" i="1" s="1"/>
  <c r="K788" i="1"/>
  <c r="L788" i="1" s="1"/>
  <c r="K799" i="1"/>
  <c r="L799" i="1" s="1"/>
  <c r="K813" i="1"/>
  <c r="L813" i="1" s="1"/>
  <c r="K824" i="1"/>
  <c r="L824" i="1" s="1"/>
  <c r="K838" i="1"/>
  <c r="L838" i="1" s="1"/>
  <c r="K852" i="1"/>
  <c r="L852" i="1" s="1"/>
  <c r="K863" i="1"/>
  <c r="L863" i="1" s="1"/>
  <c r="K877" i="1"/>
  <c r="L877" i="1" s="1"/>
  <c r="K888" i="1"/>
  <c r="L888" i="1" s="1"/>
  <c r="K897" i="1"/>
  <c r="L897" i="1" s="1"/>
  <c r="K905" i="1"/>
  <c r="L905" i="1" s="1"/>
  <c r="K913" i="1"/>
  <c r="L913" i="1" s="1"/>
  <c r="K921" i="1"/>
  <c r="L921" i="1" s="1"/>
  <c r="K929" i="1"/>
  <c r="L929" i="1" s="1"/>
  <c r="K937" i="1"/>
  <c r="L937" i="1" s="1"/>
  <c r="K945" i="1"/>
  <c r="L945" i="1" s="1"/>
  <c r="K953" i="1"/>
  <c r="L953" i="1" s="1"/>
  <c r="K961" i="1"/>
  <c r="L961" i="1" s="1"/>
  <c r="K969" i="1"/>
  <c r="L969" i="1" s="1"/>
  <c r="K977" i="1"/>
  <c r="L977" i="1" s="1"/>
  <c r="K985" i="1"/>
  <c r="L985" i="1" s="1"/>
  <c r="K993" i="1"/>
  <c r="L993" i="1" s="1"/>
  <c r="K1001" i="1"/>
  <c r="L1001" i="1" s="1"/>
  <c r="K1009" i="1"/>
  <c r="L1009" i="1" s="1"/>
  <c r="K1017" i="1"/>
  <c r="L1017" i="1" s="1"/>
  <c r="K1025" i="1"/>
  <c r="L1025" i="1" s="1"/>
  <c r="K1033" i="1"/>
  <c r="L1033" i="1" s="1"/>
  <c r="K1041" i="1"/>
  <c r="L1041" i="1" s="1"/>
  <c r="K1049" i="1"/>
  <c r="L1049" i="1" s="1"/>
  <c r="K1057" i="1"/>
  <c r="L1057" i="1" s="1"/>
  <c r="K1065" i="1"/>
  <c r="L1065" i="1" s="1"/>
  <c r="K1073" i="1"/>
  <c r="L1073" i="1" s="1"/>
  <c r="K1081" i="1"/>
  <c r="L1081" i="1" s="1"/>
  <c r="K1089" i="1"/>
  <c r="L1089" i="1" s="1"/>
  <c r="K1097" i="1"/>
  <c r="L1097" i="1" s="1"/>
  <c r="K1105" i="1"/>
  <c r="L1105" i="1" s="1"/>
  <c r="K1113" i="1"/>
  <c r="L1113" i="1" s="1"/>
  <c r="K1121" i="1"/>
  <c r="L1121" i="1" s="1"/>
  <c r="K1129" i="1"/>
  <c r="L1129" i="1" s="1"/>
  <c r="K1137" i="1"/>
  <c r="L1137" i="1" s="1"/>
  <c r="K1145" i="1"/>
  <c r="L1145" i="1" s="1"/>
  <c r="K30" i="1"/>
  <c r="K53" i="1"/>
  <c r="L53" i="1" s="1"/>
  <c r="K82" i="1"/>
  <c r="L82" i="1" s="1"/>
  <c r="K102" i="1"/>
  <c r="K131" i="1"/>
  <c r="L131" i="1" s="1"/>
  <c r="K155" i="1"/>
  <c r="L155" i="1" s="1"/>
  <c r="K173" i="1"/>
  <c r="L173" i="1" s="1"/>
  <c r="K195" i="1"/>
  <c r="L195" i="1" s="1"/>
  <c r="K213" i="1"/>
  <c r="K234" i="1"/>
  <c r="L234" i="1" s="1"/>
  <c r="K252" i="1"/>
  <c r="L252" i="1" s="1"/>
  <c r="K267" i="1"/>
  <c r="L267" i="1" s="1"/>
  <c r="K285" i="1"/>
  <c r="K300" i="1"/>
  <c r="L300" i="1" s="1"/>
  <c r="K318" i="1"/>
  <c r="L318" i="1" s="1"/>
  <c r="K338" i="1"/>
  <c r="L338" i="1" s="1"/>
  <c r="K352" i="1"/>
  <c r="K371" i="1"/>
  <c r="L371" i="1" s="1"/>
  <c r="K386" i="1"/>
  <c r="L386" i="1" s="1"/>
  <c r="K404" i="1"/>
  <c r="K422" i="1"/>
  <c r="K437" i="1"/>
  <c r="L437" i="1" s="1"/>
  <c r="K456" i="1"/>
  <c r="K470" i="1"/>
  <c r="L470" i="1" s="1"/>
  <c r="K490" i="1"/>
  <c r="L490" i="1" s="1"/>
  <c r="K508" i="1"/>
  <c r="L508" i="1" s="1"/>
  <c r="K523" i="1"/>
  <c r="L523" i="1" s="1"/>
  <c r="K541" i="1"/>
  <c r="K556" i="1"/>
  <c r="K574" i="1"/>
  <c r="K594" i="1"/>
  <c r="L594" i="1" s="1"/>
  <c r="K608" i="1"/>
  <c r="L608" i="1" s="1"/>
  <c r="K627" i="1"/>
  <c r="L627" i="1" s="1"/>
  <c r="K642" i="1"/>
  <c r="L642" i="1" s="1"/>
  <c r="K660" i="1"/>
  <c r="L660" i="1" s="1"/>
  <c r="K676" i="1"/>
  <c r="K687" i="1"/>
  <c r="L687" i="1" s="1"/>
  <c r="K701" i="1"/>
  <c r="L701" i="1" s="1"/>
  <c r="K712" i="1"/>
  <c r="L712" i="1" s="1"/>
  <c r="K726" i="1"/>
  <c r="L726" i="1" s="1"/>
  <c r="K740" i="1"/>
  <c r="L740" i="1" s="1"/>
  <c r="K751" i="1"/>
  <c r="L751" i="1" s="1"/>
  <c r="K765" i="1"/>
  <c r="L765" i="1" s="1"/>
  <c r="K776" i="1"/>
  <c r="L776" i="1" s="1"/>
  <c r="K790" i="1"/>
  <c r="L790" i="1" s="1"/>
  <c r="K804" i="1"/>
  <c r="L804" i="1" s="1"/>
  <c r="K815" i="1"/>
  <c r="L815" i="1" s="1"/>
  <c r="K829" i="1"/>
  <c r="L829" i="1" s="1"/>
  <c r="K840" i="1"/>
  <c r="L840" i="1" s="1"/>
  <c r="K854" i="1"/>
  <c r="L854" i="1" s="1"/>
  <c r="K868" i="1"/>
  <c r="L868" i="1" s="1"/>
  <c r="K879" i="1"/>
  <c r="L879" i="1" s="1"/>
  <c r="K891" i="1"/>
  <c r="L891" i="1" s="1"/>
  <c r="K899" i="1"/>
  <c r="L899" i="1" s="1"/>
  <c r="K907" i="1"/>
  <c r="L907" i="1" s="1"/>
  <c r="K915" i="1"/>
  <c r="L915" i="1" s="1"/>
  <c r="K923" i="1"/>
  <c r="L923" i="1" s="1"/>
  <c r="K931" i="1"/>
  <c r="L931" i="1" s="1"/>
  <c r="K939" i="1"/>
  <c r="L939" i="1" s="1"/>
  <c r="K947" i="1"/>
  <c r="L947" i="1" s="1"/>
  <c r="K955" i="1"/>
  <c r="L955" i="1" s="1"/>
  <c r="K963" i="1"/>
  <c r="L963" i="1" s="1"/>
  <c r="K971" i="1"/>
  <c r="L971" i="1" s="1"/>
  <c r="K979" i="1"/>
  <c r="L979" i="1" s="1"/>
  <c r="K987" i="1"/>
  <c r="L987" i="1" s="1"/>
  <c r="K995" i="1"/>
  <c r="L995" i="1" s="1"/>
  <c r="K1003" i="1"/>
  <c r="L1003" i="1" s="1"/>
  <c r="K1011" i="1"/>
  <c r="L1011" i="1" s="1"/>
  <c r="K1019" i="1"/>
  <c r="L1019" i="1" s="1"/>
  <c r="K1027" i="1"/>
  <c r="L1027" i="1" s="1"/>
  <c r="K1035" i="1"/>
  <c r="L1035" i="1" s="1"/>
  <c r="K1043" i="1"/>
  <c r="L1043" i="1" s="1"/>
  <c r="K1051" i="1"/>
  <c r="L1051" i="1" s="1"/>
  <c r="K1059" i="1"/>
  <c r="L1059" i="1" s="1"/>
  <c r="K1067" i="1"/>
  <c r="L1067" i="1" s="1"/>
  <c r="K1075" i="1"/>
  <c r="L1075" i="1" s="1"/>
  <c r="K1083" i="1"/>
  <c r="L1083" i="1" s="1"/>
  <c r="K1091" i="1"/>
  <c r="L1091" i="1" s="1"/>
  <c r="K1099" i="1"/>
  <c r="L1099" i="1" s="1"/>
  <c r="K1107" i="1"/>
  <c r="L1107" i="1" s="1"/>
  <c r="K1115" i="1"/>
  <c r="L1115" i="1" s="1"/>
  <c r="K1123" i="1"/>
  <c r="L1123" i="1" s="1"/>
  <c r="K1131" i="1"/>
  <c r="L1131" i="1" s="1"/>
  <c r="K1139" i="1"/>
  <c r="L1139" i="1" s="1"/>
  <c r="K5" i="1"/>
  <c r="L5" i="1" s="1"/>
  <c r="K37" i="1"/>
  <c r="K69" i="1"/>
  <c r="L69" i="1" s="1"/>
  <c r="K110" i="1"/>
  <c r="L110" i="1" s="1"/>
  <c r="K142" i="1"/>
  <c r="K168" i="1"/>
  <c r="L168" i="1" s="1"/>
  <c r="K197" i="1"/>
  <c r="L197" i="1" s="1"/>
  <c r="K222" i="1"/>
  <c r="K244" i="1"/>
  <c r="K268" i="1"/>
  <c r="L268" i="1" s="1"/>
  <c r="K290" i="1"/>
  <c r="L290" i="1" s="1"/>
  <c r="K310" i="1"/>
  <c r="K339" i="1"/>
  <c r="L339" i="1" s="1"/>
  <c r="K360" i="1"/>
  <c r="L360" i="1" s="1"/>
  <c r="K381" i="1"/>
  <c r="L381" i="1" s="1"/>
  <c r="K405" i="1"/>
  <c r="K427" i="1"/>
  <c r="L427" i="1" s="1"/>
  <c r="K448" i="1"/>
  <c r="L448" i="1" s="1"/>
  <c r="K476" i="1"/>
  <c r="L476" i="1" s="1"/>
  <c r="K498" i="1"/>
  <c r="L498" i="1" s="1"/>
  <c r="K518" i="1"/>
  <c r="K542" i="1"/>
  <c r="L542" i="1" s="1"/>
  <c r="K564" i="1"/>
  <c r="L564" i="1" s="1"/>
  <c r="K586" i="1"/>
  <c r="L586" i="1" s="1"/>
  <c r="K610" i="1"/>
  <c r="L610" i="1" s="1"/>
  <c r="K630" i="1"/>
  <c r="K652" i="1"/>
  <c r="K677" i="1"/>
  <c r="L677" i="1" s="1"/>
  <c r="K693" i="1"/>
  <c r="L693" i="1" s="1"/>
  <c r="K709" i="1"/>
  <c r="L709" i="1" s="1"/>
  <c r="K727" i="1"/>
  <c r="L727" i="1" s="1"/>
  <c r="K743" i="1"/>
  <c r="K759" i="1"/>
  <c r="L759" i="1" s="1"/>
  <c r="K780" i="1"/>
  <c r="L780" i="1" s="1"/>
  <c r="K796" i="1"/>
  <c r="L796" i="1" s="1"/>
  <c r="K812" i="1"/>
  <c r="L812" i="1" s="1"/>
  <c r="K830" i="1"/>
  <c r="L830" i="1" s="1"/>
  <c r="K846" i="1"/>
  <c r="L846" i="1" s="1"/>
  <c r="K862" i="1"/>
  <c r="L862" i="1" s="1"/>
  <c r="K880" i="1"/>
  <c r="L880" i="1" s="1"/>
  <c r="K894" i="1"/>
  <c r="L894" i="1" s="1"/>
  <c r="K904" i="1"/>
  <c r="L904" i="1" s="1"/>
  <c r="K916" i="1"/>
  <c r="L916" i="1" s="1"/>
  <c r="K926" i="1"/>
  <c r="L926" i="1" s="1"/>
  <c r="K936" i="1"/>
  <c r="L936" i="1" s="1"/>
  <c r="K948" i="1"/>
  <c r="L948" i="1" s="1"/>
  <c r="K958" i="1"/>
  <c r="L958" i="1" s="1"/>
  <c r="K968" i="1"/>
  <c r="L968" i="1" s="1"/>
  <c r="K980" i="1"/>
  <c r="L980" i="1" s="1"/>
  <c r="K990" i="1"/>
  <c r="L990" i="1" s="1"/>
  <c r="K1000" i="1"/>
  <c r="L1000" i="1" s="1"/>
  <c r="K1012" i="1"/>
  <c r="L1012" i="1" s="1"/>
  <c r="K1022" i="1"/>
  <c r="L1022" i="1" s="1"/>
  <c r="K1032" i="1"/>
  <c r="L1032" i="1" s="1"/>
  <c r="K1044" i="1"/>
  <c r="L1044" i="1" s="1"/>
  <c r="K1054" i="1"/>
  <c r="L1054" i="1" s="1"/>
  <c r="K1064" i="1"/>
  <c r="L1064" i="1" s="1"/>
  <c r="K1076" i="1"/>
  <c r="L1076" i="1" s="1"/>
  <c r="K1086" i="1"/>
  <c r="L1086" i="1" s="1"/>
  <c r="K1096" i="1"/>
  <c r="L1096" i="1" s="1"/>
  <c r="K1108" i="1"/>
  <c r="L1108" i="1" s="1"/>
  <c r="K1118" i="1"/>
  <c r="L1118" i="1" s="1"/>
  <c r="K1128" i="1"/>
  <c r="L1128" i="1" s="1"/>
  <c r="K1140" i="1"/>
  <c r="L1140" i="1" s="1"/>
  <c r="K1149" i="1"/>
  <c r="L1149" i="1" s="1"/>
  <c r="K1157" i="1"/>
  <c r="L1157" i="1" s="1"/>
  <c r="K1165" i="1"/>
  <c r="L1165" i="1" s="1"/>
  <c r="K1173" i="1"/>
  <c r="L1173" i="1" s="1"/>
  <c r="K1181" i="1"/>
  <c r="L1181" i="1" s="1"/>
  <c r="K1189" i="1"/>
  <c r="L1189" i="1" s="1"/>
  <c r="K1197" i="1"/>
  <c r="L1197" i="1" s="1"/>
  <c r="K1205" i="1"/>
  <c r="L1205" i="1" s="1"/>
  <c r="K1213" i="1"/>
  <c r="L1213" i="1" s="1"/>
  <c r="K1221" i="1"/>
  <c r="L1221" i="1" s="1"/>
  <c r="K1229" i="1"/>
  <c r="L1229" i="1" s="1"/>
  <c r="K1237" i="1"/>
  <c r="L1237" i="1" s="1"/>
  <c r="K1245" i="1"/>
  <c r="L1245" i="1" s="1"/>
  <c r="K1253" i="1"/>
  <c r="L1253" i="1" s="1"/>
  <c r="K3" i="1"/>
  <c r="L3" i="1" s="1"/>
  <c r="K6" i="1"/>
  <c r="K38" i="1"/>
  <c r="K78" i="1"/>
  <c r="L78" i="1" s="1"/>
  <c r="K114" i="1"/>
  <c r="K144" i="1"/>
  <c r="L144" i="1" s="1"/>
  <c r="K171" i="1"/>
  <c r="L171" i="1" s="1"/>
  <c r="K198" i="1"/>
  <c r="L198" i="1" s="1"/>
  <c r="K224" i="1"/>
  <c r="L224" i="1" s="1"/>
  <c r="K246" i="1"/>
  <c r="K274" i="1"/>
  <c r="L274" i="1" s="1"/>
  <c r="K294" i="1"/>
  <c r="K317" i="1"/>
  <c r="L317" i="1" s="1"/>
  <c r="K340" i="1"/>
  <c r="L340" i="1" s="1"/>
  <c r="K362" i="1"/>
  <c r="L362" i="1" s="1"/>
  <c r="K384" i="1"/>
  <c r="L384" i="1" s="1"/>
  <c r="K406" i="1"/>
  <c r="L406" i="1" s="1"/>
  <c r="K428" i="1"/>
  <c r="K454" i="1"/>
  <c r="L454" i="1" s="1"/>
  <c r="K477" i="1"/>
  <c r="L477" i="1" s="1"/>
  <c r="K499" i="1"/>
  <c r="L499" i="1" s="1"/>
  <c r="K522" i="1"/>
  <c r="L522" i="1" s="1"/>
  <c r="K544" i="1"/>
  <c r="K565" i="1"/>
  <c r="L565" i="1" s="1"/>
  <c r="K588" i="1"/>
  <c r="L588" i="1" s="1"/>
  <c r="K614" i="1"/>
  <c r="K636" i="1"/>
  <c r="K659" i="1"/>
  <c r="L659" i="1" s="1"/>
  <c r="K678" i="1"/>
  <c r="L678" i="1" s="1"/>
  <c r="K694" i="1"/>
  <c r="L694" i="1" s="1"/>
  <c r="K711" i="1"/>
  <c r="L711" i="1" s="1"/>
  <c r="K728" i="1"/>
  <c r="L728" i="1" s="1"/>
  <c r="K744" i="1"/>
  <c r="L744" i="1" s="1"/>
  <c r="K764" i="1"/>
  <c r="L764" i="1" s="1"/>
  <c r="K781" i="1"/>
  <c r="L781" i="1" s="1"/>
  <c r="K797" i="1"/>
  <c r="L797" i="1" s="1"/>
  <c r="K814" i="1"/>
  <c r="L814" i="1" s="1"/>
  <c r="K831" i="1"/>
  <c r="L831" i="1" s="1"/>
  <c r="K847" i="1"/>
  <c r="L847" i="1" s="1"/>
  <c r="K864" i="1"/>
  <c r="L864" i="1" s="1"/>
  <c r="K884" i="1"/>
  <c r="L884" i="1" s="1"/>
  <c r="K895" i="1"/>
  <c r="K906" i="1"/>
  <c r="L906" i="1" s="1"/>
  <c r="K917" i="1"/>
  <c r="L917" i="1" s="1"/>
  <c r="K927" i="1"/>
  <c r="L927" i="1" s="1"/>
  <c r="K938" i="1"/>
  <c r="L938" i="1" s="1"/>
  <c r="K949" i="1"/>
  <c r="L949" i="1" s="1"/>
  <c r="K959" i="1"/>
  <c r="L959" i="1" s="1"/>
  <c r="K970" i="1"/>
  <c r="L970" i="1" s="1"/>
  <c r="K981" i="1"/>
  <c r="L981" i="1" s="1"/>
  <c r="K991" i="1"/>
  <c r="L991" i="1" s="1"/>
  <c r="K1002" i="1"/>
  <c r="L1002" i="1" s="1"/>
  <c r="K1013" i="1"/>
  <c r="L1013" i="1" s="1"/>
  <c r="K1023" i="1"/>
  <c r="L1023" i="1" s="1"/>
  <c r="K1034" i="1"/>
  <c r="L1034" i="1" s="1"/>
  <c r="K1045" i="1"/>
  <c r="L1045" i="1" s="1"/>
  <c r="K1055" i="1"/>
  <c r="L1055" i="1" s="1"/>
  <c r="K1066" i="1"/>
  <c r="L1066" i="1" s="1"/>
  <c r="K1077" i="1"/>
  <c r="L1077" i="1" s="1"/>
  <c r="K1087" i="1"/>
  <c r="K1098" i="1"/>
  <c r="L1098" i="1" s="1"/>
  <c r="K1109" i="1"/>
  <c r="L1109" i="1" s="1"/>
  <c r="K1119" i="1"/>
  <c r="L1119" i="1" s="1"/>
  <c r="K1130" i="1"/>
  <c r="L1130" i="1" s="1"/>
  <c r="K1141" i="1"/>
  <c r="L1141" i="1" s="1"/>
  <c r="K1150" i="1"/>
  <c r="L1150" i="1" s="1"/>
  <c r="K1158" i="1"/>
  <c r="L1158" i="1" s="1"/>
  <c r="K1166" i="1"/>
  <c r="L1166" i="1" s="1"/>
  <c r="K1174" i="1"/>
  <c r="L1174" i="1" s="1"/>
  <c r="K1182" i="1"/>
  <c r="L1182" i="1" s="1"/>
  <c r="K1190" i="1"/>
  <c r="L1190" i="1" s="1"/>
  <c r="K1198" i="1"/>
  <c r="L1198" i="1" s="1"/>
  <c r="K1206" i="1"/>
  <c r="L1206" i="1" s="1"/>
  <c r="K1214" i="1"/>
  <c r="L1214" i="1" s="1"/>
  <c r="K1222" i="1"/>
  <c r="L1222" i="1" s="1"/>
  <c r="K1230" i="1"/>
  <c r="L1230" i="1" s="1"/>
  <c r="K1238" i="1"/>
  <c r="L1238" i="1" s="1"/>
  <c r="K1246" i="1"/>
  <c r="L1246" i="1" s="1"/>
  <c r="K1254" i="1"/>
  <c r="L1254" i="1" s="1"/>
  <c r="K14" i="1"/>
  <c r="L14" i="1" s="1"/>
  <c r="K46" i="1"/>
  <c r="L46" i="1" s="1"/>
  <c r="K83" i="1"/>
  <c r="L83" i="1" s="1"/>
  <c r="K115" i="1"/>
  <c r="L115" i="1" s="1"/>
  <c r="K146" i="1"/>
  <c r="L146" i="1" s="1"/>
  <c r="K174" i="1"/>
  <c r="K200" i="1"/>
  <c r="L200" i="1" s="1"/>
  <c r="K226" i="1"/>
  <c r="K253" i="1"/>
  <c r="L253" i="1" s="1"/>
  <c r="K275" i="1"/>
  <c r="L275" i="1" s="1"/>
  <c r="K296" i="1"/>
  <c r="K320" i="1"/>
  <c r="K341" i="1"/>
  <c r="L341" i="1" s="1"/>
  <c r="K363" i="1"/>
  <c r="L363" i="1" s="1"/>
  <c r="K390" i="1"/>
  <c r="L390" i="1" s="1"/>
  <c r="K412" i="1"/>
  <c r="K434" i="1"/>
  <c r="L434" i="1" s="1"/>
  <c r="K458" i="1"/>
  <c r="L458" i="1" s="1"/>
  <c r="K478" i="1"/>
  <c r="K500" i="1"/>
  <c r="K524" i="1"/>
  <c r="K546" i="1"/>
  <c r="L546" i="1" s="1"/>
  <c r="K566" i="1"/>
  <c r="L566" i="1" s="1"/>
  <c r="K595" i="1"/>
  <c r="L595" i="1" s="1"/>
  <c r="K616" i="1"/>
  <c r="L616" i="1" s="1"/>
  <c r="K637" i="1"/>
  <c r="L637" i="1" s="1"/>
  <c r="K661" i="1"/>
  <c r="K679" i="1"/>
  <c r="L679" i="1" s="1"/>
  <c r="K695" i="1"/>
  <c r="K716" i="1"/>
  <c r="L716" i="1" s="1"/>
  <c r="K732" i="1"/>
  <c r="L732" i="1" s="1"/>
  <c r="K748" i="1"/>
  <c r="L748" i="1" s="1"/>
  <c r="K766" i="1"/>
  <c r="L766" i="1" s="1"/>
  <c r="K782" i="1"/>
  <c r="L782" i="1" s="1"/>
  <c r="K798" i="1"/>
  <c r="L798" i="1" s="1"/>
  <c r="K816" i="1"/>
  <c r="L816" i="1" s="1"/>
  <c r="K832" i="1"/>
  <c r="L832" i="1" s="1"/>
  <c r="K848" i="1"/>
  <c r="L848" i="1" s="1"/>
  <c r="K869" i="1"/>
  <c r="L869" i="1" s="1"/>
  <c r="K885" i="1"/>
  <c r="L885" i="1" s="1"/>
  <c r="K896" i="1"/>
  <c r="L896" i="1" s="1"/>
  <c r="K908" i="1"/>
  <c r="L908" i="1" s="1"/>
  <c r="K918" i="1"/>
  <c r="L918" i="1" s="1"/>
  <c r="K928" i="1"/>
  <c r="L928" i="1" s="1"/>
  <c r="K940" i="1"/>
  <c r="L940" i="1" s="1"/>
  <c r="K950" i="1"/>
  <c r="L950" i="1" s="1"/>
  <c r="K960" i="1"/>
  <c r="L960" i="1" s="1"/>
  <c r="K972" i="1"/>
  <c r="L972" i="1" s="1"/>
  <c r="K982" i="1"/>
  <c r="L982" i="1" s="1"/>
  <c r="K992" i="1"/>
  <c r="L992" i="1" s="1"/>
  <c r="K1004" i="1"/>
  <c r="L1004" i="1" s="1"/>
  <c r="K1014" i="1"/>
  <c r="L1014" i="1" s="1"/>
  <c r="K1024" i="1"/>
  <c r="L1024" i="1" s="1"/>
  <c r="K1036" i="1"/>
  <c r="L1036" i="1" s="1"/>
  <c r="K1046" i="1"/>
  <c r="L1046" i="1" s="1"/>
  <c r="K1056" i="1"/>
  <c r="L1056" i="1" s="1"/>
  <c r="K1068" i="1"/>
  <c r="L1068" i="1" s="1"/>
  <c r="K1078" i="1"/>
  <c r="L1078" i="1" s="1"/>
  <c r="K1088" i="1"/>
  <c r="L1088" i="1" s="1"/>
  <c r="K1100" i="1"/>
  <c r="L1100" i="1" s="1"/>
  <c r="K1110" i="1"/>
  <c r="L1110" i="1" s="1"/>
  <c r="K1120" i="1"/>
  <c r="L1120" i="1" s="1"/>
  <c r="K1132" i="1"/>
  <c r="L1132" i="1" s="1"/>
  <c r="K1142" i="1"/>
  <c r="L1142" i="1" s="1"/>
  <c r="K1151" i="1"/>
  <c r="L1151" i="1" s="1"/>
  <c r="K1159" i="1"/>
  <c r="L1159" i="1" s="1"/>
  <c r="K1167" i="1"/>
  <c r="L1167" i="1" s="1"/>
  <c r="K1175" i="1"/>
  <c r="L1175" i="1" s="1"/>
  <c r="K1183" i="1"/>
  <c r="L1183" i="1" s="1"/>
  <c r="K1191" i="1"/>
  <c r="L1191" i="1" s="1"/>
  <c r="K1199" i="1"/>
  <c r="L1199" i="1" s="1"/>
  <c r="K1207" i="1"/>
  <c r="L1207" i="1" s="1"/>
  <c r="K1215" i="1"/>
  <c r="L1215" i="1" s="1"/>
  <c r="K1223" i="1"/>
  <c r="L1223" i="1" s="1"/>
  <c r="K1231" i="1"/>
  <c r="L1231" i="1" s="1"/>
  <c r="K1239" i="1"/>
  <c r="L1239" i="1" s="1"/>
  <c r="K1247" i="1"/>
  <c r="L1247" i="1" s="1"/>
  <c r="K1255" i="1"/>
  <c r="L1255" i="1" s="1"/>
  <c r="K18" i="1"/>
  <c r="K66" i="1"/>
  <c r="L66" i="1" s="1"/>
  <c r="K118" i="1"/>
  <c r="L118" i="1" s="1"/>
  <c r="K162" i="1"/>
  <c r="L162" i="1" s="1"/>
  <c r="K211" i="1"/>
  <c r="L211" i="1" s="1"/>
  <c r="K254" i="1"/>
  <c r="K286" i="1"/>
  <c r="K326" i="1"/>
  <c r="K358" i="1"/>
  <c r="L358" i="1" s="1"/>
  <c r="K395" i="1"/>
  <c r="K436" i="1"/>
  <c r="L436" i="1" s="1"/>
  <c r="K467" i="1"/>
  <c r="L467" i="1" s="1"/>
  <c r="K509" i="1"/>
  <c r="K540" i="1"/>
  <c r="K578" i="1"/>
  <c r="L578" i="1" s="1"/>
  <c r="K618" i="1"/>
  <c r="L618" i="1" s="1"/>
  <c r="K650" i="1"/>
  <c r="L650" i="1" s="1"/>
  <c r="K684" i="1"/>
  <c r="L684" i="1" s="1"/>
  <c r="K708" i="1"/>
  <c r="L708" i="1" s="1"/>
  <c r="K736" i="1"/>
  <c r="L736" i="1" s="1"/>
  <c r="K767" i="1"/>
  <c r="K791" i="1"/>
  <c r="L791" i="1" s="1"/>
  <c r="K821" i="1"/>
  <c r="L821" i="1" s="1"/>
  <c r="K845" i="1"/>
  <c r="L845" i="1" s="1"/>
  <c r="K872" i="1"/>
  <c r="L872" i="1" s="1"/>
  <c r="K898" i="1"/>
  <c r="L898" i="1" s="1"/>
  <c r="K912" i="1"/>
  <c r="L912" i="1" s="1"/>
  <c r="K932" i="1"/>
  <c r="L932" i="1" s="1"/>
  <c r="K946" i="1"/>
  <c r="L946" i="1" s="1"/>
  <c r="K965" i="1"/>
  <c r="L965" i="1" s="1"/>
  <c r="K983" i="1"/>
  <c r="L983" i="1" s="1"/>
  <c r="K998" i="1"/>
  <c r="L998" i="1" s="1"/>
  <c r="K1016" i="1"/>
  <c r="L1016" i="1" s="1"/>
  <c r="K1031" i="1"/>
  <c r="K1050" i="1"/>
  <c r="L1050" i="1" s="1"/>
  <c r="K1069" i="1"/>
  <c r="L1069" i="1" s="1"/>
  <c r="K1084" i="1"/>
  <c r="L1084" i="1" s="1"/>
  <c r="K1102" i="1"/>
  <c r="L1102" i="1" s="1"/>
  <c r="K1117" i="1"/>
  <c r="L1117" i="1" s="1"/>
  <c r="K1135" i="1"/>
  <c r="L1135" i="1" s="1"/>
  <c r="K1152" i="1"/>
  <c r="L1152" i="1" s="1"/>
  <c r="K1163" i="1"/>
  <c r="L1163" i="1" s="1"/>
  <c r="K1177" i="1"/>
  <c r="L1177" i="1" s="1"/>
  <c r="K1188" i="1"/>
  <c r="L1188" i="1" s="1"/>
  <c r="K1202" i="1"/>
  <c r="L1202" i="1" s="1"/>
  <c r="K1216" i="1"/>
  <c r="L1216" i="1" s="1"/>
  <c r="K1227" i="1"/>
  <c r="L1227" i="1" s="1"/>
  <c r="K1241" i="1"/>
  <c r="L1241" i="1" s="1"/>
  <c r="K1252" i="1"/>
  <c r="L1252" i="1" s="1"/>
  <c r="K19" i="1"/>
  <c r="L19" i="1" s="1"/>
  <c r="K67" i="1"/>
  <c r="K130" i="1"/>
  <c r="L130" i="1" s="1"/>
  <c r="K181" i="1"/>
  <c r="K219" i="1"/>
  <c r="L219" i="1" s="1"/>
  <c r="K256" i="1"/>
  <c r="K288" i="1"/>
  <c r="L288" i="1" s="1"/>
  <c r="K328" i="1"/>
  <c r="L328" i="1" s="1"/>
  <c r="K370" i="1"/>
  <c r="L370" i="1" s="1"/>
  <c r="K396" i="1"/>
  <c r="L396" i="1" s="1"/>
  <c r="K438" i="1"/>
  <c r="L438" i="1" s="1"/>
  <c r="K469" i="1"/>
  <c r="K510" i="1"/>
  <c r="K550" i="1"/>
  <c r="L550" i="1" s="1"/>
  <c r="K582" i="1"/>
  <c r="K619" i="1"/>
  <c r="L619" i="1" s="1"/>
  <c r="K651" i="1"/>
  <c r="L651" i="1" s="1"/>
  <c r="K686" i="1"/>
  <c r="L686" i="1" s="1"/>
  <c r="K717" i="1"/>
  <c r="L717" i="1" s="1"/>
  <c r="K741" i="1"/>
  <c r="L741" i="1" s="1"/>
  <c r="K768" i="1"/>
  <c r="L768" i="1" s="1"/>
  <c r="K792" i="1"/>
  <c r="L792" i="1" s="1"/>
  <c r="K822" i="1"/>
  <c r="L822" i="1" s="1"/>
  <c r="K853" i="1"/>
  <c r="L853" i="1" s="1"/>
  <c r="K876" i="1"/>
  <c r="L876" i="1" s="1"/>
  <c r="K900" i="1"/>
  <c r="L900" i="1" s="1"/>
  <c r="K914" i="1"/>
  <c r="L914" i="1" s="1"/>
  <c r="K933" i="1"/>
  <c r="L933" i="1" s="1"/>
  <c r="K951" i="1"/>
  <c r="K966" i="1"/>
  <c r="L966" i="1" s="1"/>
  <c r="K984" i="1"/>
  <c r="L984" i="1" s="1"/>
  <c r="K999" i="1"/>
  <c r="L999" i="1" s="1"/>
  <c r="K1018" i="1"/>
  <c r="L1018" i="1" s="1"/>
  <c r="K1037" i="1"/>
  <c r="L1037" i="1" s="1"/>
  <c r="K1052" i="1"/>
  <c r="L1052" i="1" s="1"/>
  <c r="K1070" i="1"/>
  <c r="L1070" i="1" s="1"/>
  <c r="K1085" i="1"/>
  <c r="L1085" i="1" s="1"/>
  <c r="K1103" i="1"/>
  <c r="L1103" i="1" s="1"/>
  <c r="K1122" i="1"/>
  <c r="L1122" i="1" s="1"/>
  <c r="K1136" i="1"/>
  <c r="L1136" i="1" s="1"/>
  <c r="K1153" i="1"/>
  <c r="L1153" i="1" s="1"/>
  <c r="K1164" i="1"/>
  <c r="L1164" i="1" s="1"/>
  <c r="K1178" i="1"/>
  <c r="L1178" i="1" s="1"/>
  <c r="K1192" i="1"/>
  <c r="L1192" i="1" s="1"/>
  <c r="K1203" i="1"/>
  <c r="L1203" i="1" s="1"/>
  <c r="K1217" i="1"/>
  <c r="L1217" i="1" s="1"/>
  <c r="K1228" i="1"/>
  <c r="L1228" i="1" s="1"/>
  <c r="K1242" i="1"/>
  <c r="L1242" i="1" s="1"/>
  <c r="K1256" i="1"/>
  <c r="L1256" i="1" s="1"/>
  <c r="K22" i="1"/>
  <c r="L22" i="1" s="1"/>
  <c r="K85" i="1"/>
  <c r="L85" i="1" s="1"/>
  <c r="K133" i="1"/>
  <c r="K182" i="1"/>
  <c r="K221" i="1"/>
  <c r="L221" i="1" s="1"/>
  <c r="K258" i="1"/>
  <c r="L258" i="1" s="1"/>
  <c r="K299" i="1"/>
  <c r="L299" i="1" s="1"/>
  <c r="K330" i="1"/>
  <c r="L330" i="1" s="1"/>
  <c r="K372" i="1"/>
  <c r="K403" i="1"/>
  <c r="L403" i="1" s="1"/>
  <c r="K444" i="1"/>
  <c r="L444" i="1" s="1"/>
  <c r="K480" i="1"/>
  <c r="K512" i="1"/>
  <c r="K552" i="1"/>
  <c r="K584" i="1"/>
  <c r="L584" i="1" s="1"/>
  <c r="K626" i="1"/>
  <c r="L626" i="1" s="1"/>
  <c r="K662" i="1"/>
  <c r="K688" i="1"/>
  <c r="L688" i="1" s="1"/>
  <c r="K718" i="1"/>
  <c r="L718" i="1" s="1"/>
  <c r="K742" i="1"/>
  <c r="L742" i="1" s="1"/>
  <c r="K772" i="1"/>
  <c r="L772" i="1" s="1"/>
  <c r="K800" i="1"/>
  <c r="L800" i="1" s="1"/>
  <c r="K823" i="1"/>
  <c r="L823" i="1" s="1"/>
  <c r="K855" i="1"/>
  <c r="L855" i="1" s="1"/>
  <c r="K878" i="1"/>
  <c r="L878" i="1" s="1"/>
  <c r="K901" i="1"/>
  <c r="L901" i="1" s="1"/>
  <c r="K919" i="1"/>
  <c r="L919" i="1" s="1"/>
  <c r="K934" i="1"/>
  <c r="L934" i="1" s="1"/>
  <c r="K952" i="1"/>
  <c r="L952" i="1" s="1"/>
  <c r="K967" i="1"/>
  <c r="L967" i="1" s="1"/>
  <c r="K986" i="1"/>
  <c r="L986" i="1" s="1"/>
  <c r="K1005" i="1"/>
  <c r="L1005" i="1" s="1"/>
  <c r="K1020" i="1"/>
  <c r="L1020" i="1" s="1"/>
  <c r="K1038" i="1"/>
  <c r="L1038" i="1" s="1"/>
  <c r="K1053" i="1"/>
  <c r="L1053" i="1" s="1"/>
  <c r="K1071" i="1"/>
  <c r="L1071" i="1" s="1"/>
  <c r="K1090" i="1"/>
  <c r="L1090" i="1" s="1"/>
  <c r="K1104" i="1"/>
  <c r="L1104" i="1" s="1"/>
  <c r="K1124" i="1"/>
  <c r="L1124" i="1" s="1"/>
  <c r="K1138" i="1"/>
  <c r="L1138" i="1" s="1"/>
  <c r="K1154" i="1"/>
  <c r="L1154" i="1" s="1"/>
  <c r="K1168" i="1"/>
  <c r="L1168" i="1" s="1"/>
  <c r="K1179" i="1"/>
  <c r="L1179" i="1" s="1"/>
  <c r="K1193" i="1"/>
  <c r="L1193" i="1" s="1"/>
  <c r="K1204" i="1"/>
  <c r="L1204" i="1" s="1"/>
  <c r="K1218" i="1"/>
  <c r="L1218" i="1" s="1"/>
  <c r="K1232" i="1"/>
  <c r="L1232" i="1" s="1"/>
  <c r="K1243" i="1"/>
  <c r="L1243" i="1" s="1"/>
  <c r="K1257" i="1"/>
  <c r="L1257" i="1" s="1"/>
  <c r="K34" i="1"/>
  <c r="L34" i="1" s="1"/>
  <c r="K86" i="1"/>
  <c r="K134" i="1"/>
  <c r="K184" i="1"/>
  <c r="L184" i="1" s="1"/>
  <c r="K232" i="1"/>
  <c r="L232" i="1" s="1"/>
  <c r="K262" i="1"/>
  <c r="L262" i="1" s="1"/>
  <c r="K306" i="1"/>
  <c r="L306" i="1" s="1"/>
  <c r="K332" i="1"/>
  <c r="K373" i="1"/>
  <c r="L373" i="1" s="1"/>
  <c r="K413" i="1"/>
  <c r="K445" i="1"/>
  <c r="K482" i="1"/>
  <c r="L482" i="1" s="1"/>
  <c r="K514" i="1"/>
  <c r="L514" i="1" s="1"/>
  <c r="K555" i="1"/>
  <c r="L555" i="1" s="1"/>
  <c r="K596" i="1"/>
  <c r="K628" i="1"/>
  <c r="L628" i="1" s="1"/>
  <c r="K668" i="1"/>
  <c r="L668" i="1" s="1"/>
  <c r="K692" i="1"/>
  <c r="L692" i="1" s="1"/>
  <c r="K719" i="1"/>
  <c r="L719" i="1" s="1"/>
  <c r="K750" i="1"/>
  <c r="L750" i="1" s="1"/>
  <c r="K773" i="1"/>
  <c r="L773" i="1" s="1"/>
  <c r="K805" i="1"/>
  <c r="L805" i="1" s="1"/>
  <c r="K828" i="1"/>
  <c r="L828" i="1" s="1"/>
  <c r="K856" i="1"/>
  <c r="L856" i="1" s="1"/>
  <c r="K886" i="1"/>
  <c r="L886" i="1" s="1"/>
  <c r="K902" i="1"/>
  <c r="L902" i="1" s="1"/>
  <c r="K920" i="1"/>
  <c r="L920" i="1" s="1"/>
  <c r="K935" i="1"/>
  <c r="K954" i="1"/>
  <c r="L954" i="1" s="1"/>
  <c r="K973" i="1"/>
  <c r="L973" i="1" s="1"/>
  <c r="K988" i="1"/>
  <c r="L988" i="1" s="1"/>
  <c r="K1006" i="1"/>
  <c r="L1006" i="1" s="1"/>
  <c r="K1021" i="1"/>
  <c r="L1021" i="1" s="1"/>
  <c r="K1039" i="1"/>
  <c r="L1039" i="1" s="1"/>
  <c r="K1058" i="1"/>
  <c r="L1058" i="1" s="1"/>
  <c r="K1072" i="1"/>
  <c r="L1072" i="1" s="1"/>
  <c r="K1092" i="1"/>
  <c r="L1092" i="1" s="1"/>
  <c r="K1106" i="1"/>
  <c r="L1106" i="1" s="1"/>
  <c r="K1125" i="1"/>
  <c r="L1125" i="1" s="1"/>
  <c r="K1143" i="1"/>
  <c r="L1143" i="1" s="1"/>
  <c r="K1155" i="1"/>
  <c r="L1155" i="1" s="1"/>
  <c r="K1169" i="1"/>
  <c r="L1169" i="1" s="1"/>
  <c r="K1180" i="1"/>
  <c r="L1180" i="1" s="1"/>
  <c r="K1194" i="1"/>
  <c r="L1194" i="1" s="1"/>
  <c r="K1208" i="1"/>
  <c r="L1208" i="1" s="1"/>
  <c r="K1219" i="1"/>
  <c r="L1219" i="1" s="1"/>
  <c r="K1233" i="1"/>
  <c r="L1233" i="1" s="1"/>
  <c r="K1244" i="1"/>
  <c r="L1244" i="1" s="1"/>
  <c r="K1258" i="1"/>
  <c r="L1258" i="1" s="1"/>
  <c r="K35" i="1"/>
  <c r="L35" i="1" s="1"/>
  <c r="K149" i="1"/>
  <c r="K235" i="1"/>
  <c r="L235" i="1" s="1"/>
  <c r="K307" i="1"/>
  <c r="L307" i="1" s="1"/>
  <c r="K374" i="1"/>
  <c r="L374" i="1" s="1"/>
  <c r="K446" i="1"/>
  <c r="K530" i="1"/>
  <c r="L530" i="1" s="1"/>
  <c r="K597" i="1"/>
  <c r="K669" i="1"/>
  <c r="K720" i="1"/>
  <c r="L720" i="1" s="1"/>
  <c r="K775" i="1"/>
  <c r="K836" i="1"/>
  <c r="L836" i="1" s="1"/>
  <c r="K887" i="1"/>
  <c r="L887" i="1" s="1"/>
  <c r="K922" i="1"/>
  <c r="L922" i="1" s="1"/>
  <c r="K956" i="1"/>
  <c r="L956" i="1" s="1"/>
  <c r="K989" i="1"/>
  <c r="L989" i="1" s="1"/>
  <c r="K1026" i="1"/>
  <c r="L1026" i="1" s="1"/>
  <c r="K1060" i="1"/>
  <c r="L1060" i="1" s="1"/>
  <c r="K1093" i="1"/>
  <c r="L1093" i="1" s="1"/>
  <c r="K1126" i="1"/>
  <c r="L1126" i="1" s="1"/>
  <c r="K1156" i="1"/>
  <c r="L1156" i="1" s="1"/>
  <c r="K1184" i="1"/>
  <c r="L1184" i="1" s="1"/>
  <c r="K1209" i="1"/>
  <c r="L1209" i="1" s="1"/>
  <c r="K1234" i="1"/>
  <c r="L1234" i="1" s="1"/>
  <c r="K1259" i="1"/>
  <c r="L1259" i="1" s="1"/>
  <c r="K51" i="1"/>
  <c r="L51" i="1" s="1"/>
  <c r="K157" i="1"/>
  <c r="L157" i="1" s="1"/>
  <c r="K236" i="1"/>
  <c r="K308" i="1"/>
  <c r="L308" i="1" s="1"/>
  <c r="K380" i="1"/>
  <c r="K459" i="1"/>
  <c r="L459" i="1" s="1"/>
  <c r="K531" i="1"/>
  <c r="L531" i="1" s="1"/>
  <c r="K598" i="1"/>
  <c r="K670" i="1"/>
  <c r="L670" i="1" s="1"/>
  <c r="K725" i="1"/>
  <c r="L725" i="1" s="1"/>
  <c r="K783" i="1"/>
  <c r="L783" i="1" s="1"/>
  <c r="K837" i="1"/>
  <c r="L837" i="1" s="1"/>
  <c r="K890" i="1"/>
  <c r="L890" i="1" s="1"/>
  <c r="K924" i="1"/>
  <c r="L924" i="1" s="1"/>
  <c r="K957" i="1"/>
  <c r="L957" i="1" s="1"/>
  <c r="K994" i="1"/>
  <c r="L994" i="1" s="1"/>
  <c r="K1028" i="1"/>
  <c r="L1028" i="1" s="1"/>
  <c r="K1061" i="1"/>
  <c r="L1061" i="1" s="1"/>
  <c r="K1094" i="1"/>
  <c r="L1094" i="1" s="1"/>
  <c r="K1127" i="1"/>
  <c r="L1127" i="1" s="1"/>
  <c r="K1160" i="1"/>
  <c r="L1160" i="1" s="1"/>
  <c r="K1185" i="1"/>
  <c r="L1185" i="1" s="1"/>
  <c r="K1210" i="1"/>
  <c r="L1210" i="1" s="1"/>
  <c r="K1235" i="1"/>
  <c r="L1235" i="1" s="1"/>
  <c r="K1260" i="1"/>
  <c r="L1260" i="1" s="1"/>
  <c r="K54" i="1"/>
  <c r="L54" i="1" s="1"/>
  <c r="K158" i="1"/>
  <c r="L158" i="1" s="1"/>
  <c r="K242" i="1"/>
  <c r="L242" i="1" s="1"/>
  <c r="K309" i="1"/>
  <c r="K392" i="1"/>
  <c r="L392" i="1" s="1"/>
  <c r="K460" i="1"/>
  <c r="L460" i="1" s="1"/>
  <c r="K532" i="1"/>
  <c r="L532" i="1" s="1"/>
  <c r="K604" i="1"/>
  <c r="K672" i="1"/>
  <c r="K733" i="1"/>
  <c r="L733" i="1" s="1"/>
  <c r="K784" i="1"/>
  <c r="L784" i="1" s="1"/>
  <c r="K839" i="1"/>
  <c r="L839" i="1" s="1"/>
  <c r="K892" i="1"/>
  <c r="L892" i="1" s="1"/>
  <c r="K925" i="1"/>
  <c r="L925" i="1" s="1"/>
  <c r="K962" i="1"/>
  <c r="L962" i="1" s="1"/>
  <c r="K996" i="1"/>
  <c r="L996" i="1" s="1"/>
  <c r="K1029" i="1"/>
  <c r="L1029" i="1" s="1"/>
  <c r="K1062" i="1"/>
  <c r="L1062" i="1" s="1"/>
  <c r="K1095" i="1"/>
  <c r="L1095" i="1" s="1"/>
  <c r="K1133" i="1"/>
  <c r="L1133" i="1" s="1"/>
  <c r="K1161" i="1"/>
  <c r="L1161" i="1" s="1"/>
  <c r="K1186" i="1"/>
  <c r="L1186" i="1" s="1"/>
  <c r="K1211" i="1"/>
  <c r="L1211" i="1" s="1"/>
  <c r="K1236" i="1"/>
  <c r="L1236" i="1" s="1"/>
  <c r="K98" i="1"/>
  <c r="L98" i="1" s="1"/>
  <c r="K194" i="1"/>
  <c r="L194" i="1" s="1"/>
  <c r="K276" i="1"/>
  <c r="L276" i="1" s="1"/>
  <c r="K348" i="1"/>
  <c r="L348" i="1" s="1"/>
  <c r="K418" i="1"/>
  <c r="L418" i="1" s="1"/>
  <c r="K491" i="1"/>
  <c r="L491" i="1" s="1"/>
  <c r="K563" i="1"/>
  <c r="L563" i="1" s="1"/>
  <c r="K640" i="1"/>
  <c r="L640" i="1" s="1"/>
  <c r="K702" i="1"/>
  <c r="L702" i="1" s="1"/>
  <c r="K756" i="1"/>
  <c r="L756" i="1" s="1"/>
  <c r="K807" i="1"/>
  <c r="L807" i="1" s="1"/>
  <c r="K861" i="1"/>
  <c r="L861" i="1" s="1"/>
  <c r="K909" i="1"/>
  <c r="L909" i="1" s="1"/>
  <c r="K942" i="1"/>
  <c r="L942" i="1" s="1"/>
  <c r="K975" i="1"/>
  <c r="L975" i="1" s="1"/>
  <c r="K1008" i="1"/>
  <c r="L1008" i="1" s="1"/>
  <c r="K1042" i="1"/>
  <c r="L1042" i="1" s="1"/>
  <c r="K1079" i="1"/>
  <c r="L1079" i="1" s="1"/>
  <c r="K1112" i="1"/>
  <c r="L1112" i="1" s="1"/>
  <c r="K1146" i="1"/>
  <c r="L1146" i="1" s="1"/>
  <c r="K1171" i="1"/>
  <c r="L1171" i="1" s="1"/>
  <c r="K1196" i="1"/>
  <c r="L1196" i="1" s="1"/>
  <c r="K1224" i="1"/>
  <c r="L1224" i="1" s="1"/>
  <c r="K1249" i="1"/>
  <c r="L1249" i="1" s="1"/>
  <c r="K101" i="1"/>
  <c r="L101" i="1" s="1"/>
  <c r="K206" i="1"/>
  <c r="L206" i="1" s="1"/>
  <c r="K277" i="1"/>
  <c r="L277" i="1" s="1"/>
  <c r="K350" i="1"/>
  <c r="K424" i="1"/>
  <c r="L424" i="1" s="1"/>
  <c r="K492" i="1"/>
  <c r="L492" i="1" s="1"/>
  <c r="K573" i="1"/>
  <c r="K646" i="1"/>
  <c r="L646" i="1" s="1"/>
  <c r="K703" i="1"/>
  <c r="K757" i="1"/>
  <c r="L757" i="1" s="1"/>
  <c r="K808" i="1"/>
  <c r="L808" i="1" s="1"/>
  <c r="K870" i="1"/>
  <c r="L870" i="1" s="1"/>
  <c r="K910" i="1"/>
  <c r="L910" i="1" s="1"/>
  <c r="K943" i="1"/>
  <c r="L943" i="1" s="1"/>
  <c r="K976" i="1"/>
  <c r="L976" i="1" s="1"/>
  <c r="K1010" i="1"/>
  <c r="L1010" i="1" s="1"/>
  <c r="K1047" i="1"/>
  <c r="L1047" i="1" s="1"/>
  <c r="K1080" i="1"/>
  <c r="L1080" i="1" s="1"/>
  <c r="K1114" i="1"/>
  <c r="L1114" i="1" s="1"/>
  <c r="K1147" i="1"/>
  <c r="L1147" i="1" s="1"/>
  <c r="K1172" i="1"/>
  <c r="L1172" i="1" s="1"/>
  <c r="K1200" i="1"/>
  <c r="L1200" i="1" s="1"/>
  <c r="K1225" i="1"/>
  <c r="L1225" i="1" s="1"/>
  <c r="K1250" i="1"/>
  <c r="L1250" i="1" s="1"/>
  <c r="K94" i="1"/>
  <c r="K322" i="1"/>
  <c r="L322" i="1" s="1"/>
  <c r="K502" i="1"/>
  <c r="L502" i="1" s="1"/>
  <c r="K700" i="1"/>
  <c r="L700" i="1" s="1"/>
  <c r="K844" i="1"/>
  <c r="L844" i="1" s="1"/>
  <c r="K944" i="1"/>
  <c r="L944" i="1" s="1"/>
  <c r="K1040" i="1"/>
  <c r="L1040" i="1" s="1"/>
  <c r="K1134" i="1"/>
  <c r="L1134" i="1" s="1"/>
  <c r="K1201" i="1"/>
  <c r="L1201" i="1" s="1"/>
  <c r="K117" i="1"/>
  <c r="L117" i="1" s="1"/>
  <c r="K342" i="1"/>
  <c r="L342" i="1" s="1"/>
  <c r="K533" i="1"/>
  <c r="K704" i="1"/>
  <c r="L704" i="1" s="1"/>
  <c r="K860" i="1"/>
  <c r="L860" i="1" s="1"/>
  <c r="K964" i="1"/>
  <c r="L964" i="1" s="1"/>
  <c r="K1048" i="1"/>
  <c r="L1048" i="1" s="1"/>
  <c r="K1144" i="1"/>
  <c r="L1144" i="1" s="1"/>
  <c r="K1212" i="1"/>
  <c r="L1212" i="1" s="1"/>
  <c r="K208" i="1"/>
  <c r="L208" i="1" s="1"/>
  <c r="K414" i="1"/>
  <c r="L414" i="1" s="1"/>
  <c r="K606" i="1"/>
  <c r="L606" i="1" s="1"/>
  <c r="K758" i="1"/>
  <c r="L758" i="1" s="1"/>
  <c r="K903" i="1"/>
  <c r="K997" i="1"/>
  <c r="L997" i="1" s="1"/>
  <c r="K1082" i="1"/>
  <c r="L1082" i="1" s="1"/>
  <c r="K1170" i="1"/>
  <c r="L1170" i="1" s="1"/>
  <c r="K1240" i="1"/>
  <c r="L1240" i="1" s="1"/>
  <c r="K160" i="1"/>
  <c r="K466" i="1"/>
  <c r="L466" i="1" s="1"/>
  <c r="K752" i="1"/>
  <c r="L752" i="1" s="1"/>
  <c r="K941" i="1"/>
  <c r="L941" i="1" s="1"/>
  <c r="K1101" i="1"/>
  <c r="L1101" i="1" s="1"/>
  <c r="K1220" i="1"/>
  <c r="L1220" i="1" s="1"/>
  <c r="K186" i="1"/>
  <c r="L186" i="1" s="1"/>
  <c r="K488" i="1"/>
  <c r="L488" i="1" s="1"/>
  <c r="K789" i="1"/>
  <c r="L789" i="1" s="1"/>
  <c r="K974" i="1"/>
  <c r="L974" i="1" s="1"/>
  <c r="K1111" i="1"/>
  <c r="L1111" i="1" s="1"/>
  <c r="K1226" i="1"/>
  <c r="L1226" i="1" s="1"/>
  <c r="K243" i="1"/>
  <c r="L243" i="1" s="1"/>
  <c r="K562" i="1"/>
  <c r="L562" i="1" s="1"/>
  <c r="K806" i="1"/>
  <c r="L806" i="1" s="1"/>
  <c r="K978" i="1"/>
  <c r="L978" i="1" s="1"/>
  <c r="K1116" i="1"/>
  <c r="L1116" i="1" s="1"/>
  <c r="K1248" i="1"/>
  <c r="L1248" i="1" s="1"/>
  <c r="K284" i="1"/>
  <c r="L284" i="1" s="1"/>
  <c r="K629" i="1"/>
  <c r="K871" i="1"/>
  <c r="K1015" i="1"/>
  <c r="K1162" i="1"/>
  <c r="L1162" i="1" s="1"/>
  <c r="K62" i="1"/>
  <c r="L62" i="1" s="1"/>
  <c r="K734" i="1"/>
  <c r="L734" i="1" s="1"/>
  <c r="K1074" i="1"/>
  <c r="L1074" i="1" s="1"/>
  <c r="K266" i="1"/>
  <c r="L266" i="1" s="1"/>
  <c r="K820" i="1"/>
  <c r="L820" i="1" s="1"/>
  <c r="K1148" i="1"/>
  <c r="L1148" i="1" s="1"/>
  <c r="K354" i="1"/>
  <c r="L354" i="1" s="1"/>
  <c r="K893" i="1"/>
  <c r="L893" i="1" s="1"/>
  <c r="K1176" i="1"/>
  <c r="L1176" i="1" s="1"/>
  <c r="K394" i="1"/>
  <c r="L394" i="1" s="1"/>
  <c r="K911" i="1"/>
  <c r="L911" i="1" s="1"/>
  <c r="K1187" i="1"/>
  <c r="L1187" i="1" s="1"/>
  <c r="K426" i="1"/>
  <c r="L426" i="1" s="1"/>
  <c r="K1195" i="1"/>
  <c r="L1195" i="1" s="1"/>
  <c r="K576" i="1"/>
  <c r="K1251" i="1"/>
  <c r="L1251" i="1" s="1"/>
  <c r="K648" i="1"/>
  <c r="L648" i="1" s="1"/>
  <c r="K680" i="1"/>
  <c r="K1007" i="1"/>
  <c r="L1007" i="1" s="1"/>
  <c r="K1030" i="1"/>
  <c r="L1030" i="1" s="1"/>
  <c r="K930" i="1"/>
  <c r="L930" i="1" s="1"/>
  <c r="K1063" i="1"/>
  <c r="L1031" i="1"/>
  <c r="L903" i="1"/>
  <c r="L775" i="1"/>
  <c r="L247" i="1"/>
  <c r="L335" i="1"/>
  <c r="L1087" i="1"/>
  <c r="L895" i="1"/>
  <c r="L767" i="1"/>
  <c r="L703" i="1"/>
  <c r="L1015" i="1"/>
  <c r="L951" i="1"/>
  <c r="L695" i="1"/>
  <c r="L395" i="1"/>
  <c r="L271" i="1"/>
  <c r="L1063" i="1"/>
  <c r="L935" i="1"/>
  <c r="L871" i="1"/>
  <c r="L743" i="1"/>
  <c r="L675" i="1"/>
  <c r="L52" i="1"/>
  <c r="L116" i="1"/>
  <c r="L180" i="1"/>
  <c r="L244" i="1"/>
  <c r="L372" i="1"/>
  <c r="L500" i="1"/>
  <c r="L77" i="1"/>
  <c r="L205" i="1"/>
  <c r="L461" i="1"/>
  <c r="L589" i="1"/>
  <c r="L38" i="1"/>
  <c r="L102" i="1"/>
  <c r="L230" i="1"/>
  <c r="L294" i="1"/>
  <c r="L422" i="1"/>
  <c r="L486" i="1"/>
  <c r="L614" i="1"/>
  <c r="L64" i="1"/>
  <c r="L128" i="1"/>
  <c r="L192" i="1"/>
  <c r="L256" i="1"/>
  <c r="L320" i="1"/>
  <c r="L512" i="1"/>
  <c r="L576" i="1"/>
  <c r="L153" i="1"/>
  <c r="L119" i="1"/>
  <c r="L114" i="1"/>
  <c r="L76" i="1"/>
  <c r="L140" i="1"/>
  <c r="L204" i="1"/>
  <c r="L652" i="1"/>
  <c r="L421" i="1"/>
  <c r="L254" i="1"/>
  <c r="L446" i="1"/>
  <c r="L574" i="1"/>
  <c r="L24" i="1"/>
  <c r="L49" i="1"/>
  <c r="L241" i="1"/>
  <c r="L433" i="1"/>
  <c r="L67" i="1"/>
  <c r="L624" i="1"/>
  <c r="L457" i="1"/>
  <c r="L175" i="1"/>
  <c r="L188" i="1"/>
  <c r="L380" i="1"/>
  <c r="L572" i="1"/>
  <c r="L636" i="1"/>
  <c r="L21" i="1"/>
  <c r="L149" i="1"/>
  <c r="L213" i="1"/>
  <c r="L405" i="1"/>
  <c r="L469" i="1"/>
  <c r="L533" i="1"/>
  <c r="L597" i="1"/>
  <c r="L661" i="1"/>
  <c r="L174" i="1"/>
  <c r="L238" i="1"/>
  <c r="L430" i="1"/>
  <c r="L494" i="1"/>
  <c r="L136" i="1"/>
  <c r="L456" i="1"/>
  <c r="L520" i="1"/>
  <c r="L97" i="1"/>
  <c r="L91" i="1"/>
  <c r="L111" i="1"/>
  <c r="L12" i="1"/>
  <c r="L524" i="1"/>
  <c r="L37" i="1"/>
  <c r="L190" i="1"/>
  <c r="L382" i="1"/>
  <c r="L152" i="1"/>
  <c r="L344" i="1"/>
  <c r="L600" i="1"/>
  <c r="L113" i="1"/>
  <c r="L305" i="1"/>
  <c r="L561" i="1"/>
  <c r="L137" i="1"/>
  <c r="L324" i="1"/>
  <c r="L516" i="1"/>
  <c r="L580" i="1"/>
  <c r="L29" i="1"/>
  <c r="L93" i="1"/>
  <c r="L285" i="1"/>
  <c r="L349" i="1"/>
  <c r="L413" i="1"/>
  <c r="L541" i="1"/>
  <c r="L669" i="1"/>
  <c r="L182" i="1"/>
  <c r="L246" i="1"/>
  <c r="L310" i="1"/>
  <c r="L630" i="1"/>
  <c r="L336" i="1"/>
  <c r="L400" i="1"/>
  <c r="L592" i="1"/>
  <c r="L41" i="1"/>
  <c r="L105" i="1"/>
  <c r="L169" i="1"/>
  <c r="L233" i="1"/>
  <c r="L297" i="1"/>
  <c r="L361" i="1"/>
  <c r="L425" i="1"/>
  <c r="L489" i="1"/>
  <c r="L553" i="1"/>
  <c r="L617" i="1"/>
  <c r="L71" i="1"/>
  <c r="L90" i="1"/>
  <c r="L332" i="1"/>
  <c r="L165" i="1"/>
  <c r="L510" i="1"/>
  <c r="L88" i="1"/>
  <c r="L472" i="1"/>
  <c r="L177" i="1"/>
  <c r="L369" i="1"/>
  <c r="L497" i="1"/>
  <c r="L55" i="1"/>
  <c r="L50" i="1"/>
  <c r="L560" i="1"/>
  <c r="L329" i="1"/>
  <c r="L20" i="1"/>
  <c r="L84" i="1"/>
  <c r="L148" i="1"/>
  <c r="L212" i="1"/>
  <c r="L404" i="1"/>
  <c r="L596" i="1"/>
  <c r="L45" i="1"/>
  <c r="L109" i="1"/>
  <c r="L301" i="1"/>
  <c r="L429" i="1"/>
  <c r="L493" i="1"/>
  <c r="L557" i="1"/>
  <c r="L6" i="1"/>
  <c r="L134" i="1"/>
  <c r="L326" i="1"/>
  <c r="L518" i="1"/>
  <c r="L582" i="1"/>
  <c r="L160" i="1"/>
  <c r="L352" i="1"/>
  <c r="L480" i="1"/>
  <c r="L544" i="1"/>
  <c r="L672" i="1"/>
  <c r="L185" i="1"/>
  <c r="L249" i="1"/>
  <c r="L313" i="1"/>
  <c r="L441" i="1"/>
  <c r="L505" i="1"/>
  <c r="L27" i="1"/>
  <c r="L47" i="1"/>
  <c r="L36" i="1"/>
  <c r="L548" i="1"/>
  <c r="L445" i="1"/>
  <c r="L573" i="1"/>
  <c r="L534" i="1"/>
  <c r="L662" i="1"/>
  <c r="L393" i="1"/>
  <c r="L156" i="1"/>
  <c r="L220" i="1"/>
  <c r="L412" i="1"/>
  <c r="L540" i="1"/>
  <c r="L604" i="1"/>
  <c r="L181" i="1"/>
  <c r="L245" i="1"/>
  <c r="L309" i="1"/>
  <c r="L501" i="1"/>
  <c r="L629" i="1"/>
  <c r="L142" i="1"/>
  <c r="L270" i="1"/>
  <c r="L334" i="1"/>
  <c r="L462" i="1"/>
  <c r="L590" i="1"/>
  <c r="L296" i="1"/>
  <c r="L552" i="1"/>
  <c r="L680" i="1"/>
  <c r="L65" i="1"/>
  <c r="L321" i="1"/>
  <c r="L385" i="1"/>
  <c r="L577" i="1"/>
  <c r="L11" i="1"/>
  <c r="L7" i="1"/>
  <c r="L100" i="1"/>
  <c r="L292" i="1"/>
  <c r="L420" i="1"/>
  <c r="L676" i="1"/>
  <c r="L125" i="1"/>
  <c r="L509" i="1"/>
  <c r="L86" i="1"/>
  <c r="L214" i="1"/>
  <c r="L598" i="1"/>
  <c r="L48" i="1"/>
  <c r="L112" i="1"/>
  <c r="L368" i="1"/>
  <c r="L236" i="1"/>
  <c r="L248" i="1"/>
  <c r="L81" i="1"/>
  <c r="L593" i="1"/>
  <c r="L312" i="1"/>
  <c r="L18" i="1"/>
  <c r="L94" i="1"/>
  <c r="L273" i="1"/>
  <c r="L133" i="1"/>
  <c r="L645" i="1"/>
  <c r="L478" i="1"/>
  <c r="L145" i="1"/>
  <c r="L556" i="1"/>
  <c r="L56" i="1"/>
  <c r="L401" i="1"/>
  <c r="L620" i="1"/>
  <c r="L453" i="1"/>
  <c r="L120" i="1"/>
  <c r="L465" i="1"/>
  <c r="L350" i="1"/>
  <c r="L17" i="1"/>
  <c r="L30" i="1"/>
  <c r="L376" i="1"/>
  <c r="L209" i="1"/>
  <c r="L10" i="1"/>
  <c r="L428" i="1"/>
  <c r="L261" i="1"/>
  <c r="L154" i="1"/>
  <c r="L337" i="1"/>
  <c r="L389" i="1"/>
  <c r="L222" i="1"/>
  <c r="L568" i="1"/>
  <c r="L286" i="1"/>
  <c r="L632" i="1"/>
  <c r="L529" i="1"/>
  <c r="L226" i="1"/>
  <c r="L203" i="1"/>
  <c r="L135" i="1"/>
  <c r="M488" i="1" l="1"/>
  <c r="O488" i="1"/>
  <c r="M390" i="1"/>
  <c r="O390" i="1"/>
  <c r="M340" i="1"/>
  <c r="O340" i="1"/>
  <c r="M416" i="1"/>
  <c r="O416" i="1"/>
  <c r="M622" i="1"/>
  <c r="O622" i="1"/>
  <c r="M75" i="1"/>
  <c r="O75" i="1"/>
  <c r="M39" i="1"/>
  <c r="O39" i="1"/>
  <c r="M1095" i="1"/>
  <c r="O1095" i="1"/>
  <c r="M823" i="1"/>
  <c r="O823" i="1"/>
  <c r="M452" i="1"/>
  <c r="O452" i="1"/>
  <c r="M504" i="1"/>
  <c r="O504" i="1"/>
  <c r="M333" i="1"/>
  <c r="O333" i="1"/>
  <c r="M26" i="1"/>
  <c r="O26" i="1"/>
  <c r="M585" i="1"/>
  <c r="O585" i="1"/>
  <c r="M321" i="1"/>
  <c r="O321" i="1"/>
  <c r="M493" i="1"/>
  <c r="O493" i="1"/>
  <c r="M190" i="1"/>
  <c r="O190" i="1"/>
  <c r="M204" i="1"/>
  <c r="O204" i="1"/>
  <c r="M951" i="1"/>
  <c r="O951" i="1"/>
  <c r="M48" i="1"/>
  <c r="O48" i="1"/>
  <c r="M445" i="1"/>
  <c r="O445" i="1"/>
  <c r="M233" i="1"/>
  <c r="O233" i="1"/>
  <c r="M136" i="1"/>
  <c r="O136" i="1"/>
  <c r="M871" i="1"/>
  <c r="O871" i="1"/>
  <c r="M978" i="1"/>
  <c r="O978" i="1"/>
  <c r="M342" i="1"/>
  <c r="O342" i="1"/>
  <c r="M1112" i="1"/>
  <c r="O1112" i="1"/>
  <c r="M242" i="1"/>
  <c r="O242" i="1"/>
  <c r="M1156" i="1"/>
  <c r="O1156" i="1"/>
  <c r="M1106" i="1"/>
  <c r="O1106" i="1"/>
  <c r="M555" i="1"/>
  <c r="O555" i="1"/>
  <c r="M1124" i="1"/>
  <c r="O1124" i="1"/>
  <c r="M584" i="1"/>
  <c r="O584" i="1"/>
  <c r="M1136" i="1"/>
  <c r="O1136" i="1"/>
  <c r="M853" i="1"/>
  <c r="O853" i="1"/>
  <c r="M328" i="1"/>
  <c r="O328" i="1"/>
  <c r="M1152" i="1"/>
  <c r="O1152" i="1"/>
  <c r="M872" i="1"/>
  <c r="O872" i="1"/>
  <c r="M1199" i="1"/>
  <c r="O1199" i="1"/>
  <c r="M960" i="1"/>
  <c r="O960" i="1"/>
  <c r="M566" i="1"/>
  <c r="O566" i="1"/>
  <c r="M200" i="1"/>
  <c r="O200" i="1"/>
  <c r="M1182" i="1"/>
  <c r="O1182" i="1"/>
  <c r="M938" i="1"/>
  <c r="O938" i="1"/>
  <c r="M694" i="1"/>
  <c r="O694" i="1"/>
  <c r="M144" i="1"/>
  <c r="O144" i="1"/>
  <c r="M1173" i="1"/>
  <c r="O1173" i="1"/>
  <c r="M1012" i="1"/>
  <c r="O1012" i="1"/>
  <c r="M677" i="1"/>
  <c r="O677" i="1"/>
  <c r="M1107" i="1"/>
  <c r="O1107" i="1"/>
  <c r="M979" i="1"/>
  <c r="O979" i="1"/>
  <c r="M829" i="1"/>
  <c r="O829" i="1"/>
  <c r="M608" i="1"/>
  <c r="O608" i="1"/>
  <c r="M338" i="1"/>
  <c r="O338" i="1"/>
  <c r="M1145" i="1"/>
  <c r="O1145" i="1"/>
  <c r="M1017" i="1"/>
  <c r="O1017" i="1"/>
  <c r="M888" i="1"/>
  <c r="O888" i="1"/>
  <c r="M685" i="1"/>
  <c r="O685" i="1"/>
  <c r="M278" i="1"/>
  <c r="O278" i="1"/>
  <c r="M859" i="1"/>
  <c r="O859" i="1"/>
  <c r="M731" i="1"/>
  <c r="O731" i="1"/>
  <c r="M581" i="1"/>
  <c r="O581" i="1"/>
  <c r="M325" i="1"/>
  <c r="O325" i="1"/>
  <c r="M141" i="1"/>
  <c r="O141" i="1"/>
  <c r="M826" i="1"/>
  <c r="O826" i="1"/>
  <c r="M698" i="1"/>
  <c r="O698" i="1"/>
  <c r="M282" i="1"/>
  <c r="O282" i="1"/>
  <c r="M865" i="1"/>
  <c r="O865" i="1"/>
  <c r="M737" i="1"/>
  <c r="O737" i="1"/>
  <c r="M103" i="1"/>
  <c r="O103" i="1"/>
  <c r="M465" i="1"/>
  <c r="O465" i="1"/>
  <c r="M598" i="1"/>
  <c r="O598" i="1"/>
  <c r="M412" i="1"/>
  <c r="O412" i="1"/>
  <c r="M24" i="1"/>
  <c r="O24" i="1"/>
  <c r="M703" i="1"/>
  <c r="O703" i="1"/>
  <c r="M1031" i="1"/>
  <c r="O1031" i="1"/>
  <c r="M893" i="1"/>
  <c r="O893" i="1"/>
  <c r="M806" i="1"/>
  <c r="O806" i="1"/>
  <c r="M1170" i="1"/>
  <c r="O1170" i="1"/>
  <c r="M117" i="1"/>
  <c r="O117" i="1"/>
  <c r="M1080" i="1"/>
  <c r="O1080" i="1"/>
  <c r="M206" i="1"/>
  <c r="O206" i="1"/>
  <c r="M733" i="1"/>
  <c r="O733" i="1"/>
  <c r="M288" i="1"/>
  <c r="O288" i="1"/>
  <c r="M848" i="1"/>
  <c r="O848" i="1"/>
  <c r="M678" i="1"/>
  <c r="O678" i="1"/>
  <c r="M317" i="1"/>
  <c r="O317" i="1"/>
  <c r="M476" i="1"/>
  <c r="O476" i="1"/>
  <c r="M69" i="1"/>
  <c r="O69" i="1"/>
  <c r="M318" i="1"/>
  <c r="O318" i="1"/>
  <c r="M173" i="1"/>
  <c r="O173" i="1"/>
  <c r="M264" i="1"/>
  <c r="O264" i="1"/>
  <c r="M656" i="1"/>
  <c r="O656" i="1"/>
  <c r="M485" i="1"/>
  <c r="O485" i="1"/>
  <c r="M229" i="1"/>
  <c r="O229" i="1"/>
  <c r="M612" i="1"/>
  <c r="O612" i="1"/>
  <c r="M526" i="1"/>
  <c r="O526" i="1"/>
  <c r="M356" i="1"/>
  <c r="O356" i="1"/>
  <c r="M59" i="1"/>
  <c r="O59" i="1"/>
  <c r="M664" i="1"/>
  <c r="O664" i="1"/>
  <c r="M408" i="1"/>
  <c r="O408" i="1"/>
  <c r="M237" i="1"/>
  <c r="O237" i="1"/>
  <c r="M138" i="1"/>
  <c r="O138" i="1"/>
  <c r="M164" i="1"/>
  <c r="O164" i="1"/>
  <c r="M513" i="1"/>
  <c r="O513" i="1"/>
  <c r="M449" i="1"/>
  <c r="O449" i="1"/>
  <c r="M257" i="1"/>
  <c r="O257" i="1"/>
  <c r="M193" i="1"/>
  <c r="O193" i="1"/>
  <c r="M129" i="1"/>
  <c r="O129" i="1"/>
  <c r="M72" i="1"/>
  <c r="O72" i="1"/>
  <c r="M8" i="1"/>
  <c r="O8" i="1"/>
  <c r="M159" i="1"/>
  <c r="O159" i="1"/>
  <c r="M31" i="1"/>
  <c r="O31" i="1"/>
  <c r="M17" i="1"/>
  <c r="O17" i="1"/>
  <c r="M313" i="1"/>
  <c r="O313" i="1"/>
  <c r="M137" i="1"/>
  <c r="O137" i="1"/>
  <c r="M241" i="1"/>
  <c r="O241" i="1"/>
  <c r="M775" i="1"/>
  <c r="O775" i="1"/>
  <c r="M154" i="1"/>
  <c r="O154" i="1"/>
  <c r="M292" i="1"/>
  <c r="O292" i="1"/>
  <c r="M429" i="1"/>
  <c r="O429" i="1"/>
  <c r="M93" i="1"/>
  <c r="O93" i="1"/>
  <c r="M533" i="1"/>
  <c r="O533" i="1"/>
  <c r="M230" i="1"/>
  <c r="O230" i="1"/>
  <c r="M62" i="1"/>
  <c r="O62" i="1"/>
  <c r="M208" i="1"/>
  <c r="O208" i="1"/>
  <c r="M808" i="1"/>
  <c r="O808" i="1"/>
  <c r="M276" i="1"/>
  <c r="O276" i="1"/>
  <c r="M837" i="1"/>
  <c r="O837" i="1"/>
  <c r="M374" i="1"/>
  <c r="O374" i="1"/>
  <c r="M299" i="1"/>
  <c r="O299" i="1"/>
  <c r="M999" i="1"/>
  <c r="O999" i="1"/>
  <c r="M619" i="1"/>
  <c r="O619" i="1"/>
  <c r="M1016" i="1"/>
  <c r="O1016" i="1"/>
  <c r="M358" i="1"/>
  <c r="O358" i="1"/>
  <c r="M1132" i="1"/>
  <c r="O1132" i="1"/>
  <c r="M1046" i="1"/>
  <c r="O1046" i="1"/>
  <c r="M869" i="1"/>
  <c r="O869" i="1"/>
  <c r="M732" i="1"/>
  <c r="O732" i="1"/>
  <c r="M1109" i="1"/>
  <c r="O1109" i="1"/>
  <c r="M1023" i="1"/>
  <c r="O1023" i="1"/>
  <c r="M831" i="1"/>
  <c r="O831" i="1"/>
  <c r="M522" i="1"/>
  <c r="O522" i="1"/>
  <c r="M1096" i="1"/>
  <c r="O1096" i="1"/>
  <c r="M926" i="1"/>
  <c r="O926" i="1"/>
  <c r="M812" i="1"/>
  <c r="O812" i="1"/>
  <c r="M498" i="1"/>
  <c r="O498" i="1"/>
  <c r="M110" i="1"/>
  <c r="O110" i="1"/>
  <c r="M1043" i="1"/>
  <c r="O1043" i="1"/>
  <c r="M915" i="1"/>
  <c r="O915" i="1"/>
  <c r="M726" i="1"/>
  <c r="O726" i="1"/>
  <c r="M470" i="1"/>
  <c r="O470" i="1"/>
  <c r="M195" i="1"/>
  <c r="O195" i="1"/>
  <c r="M1081" i="1"/>
  <c r="O1081" i="1"/>
  <c r="M953" i="1"/>
  <c r="O953" i="1"/>
  <c r="M788" i="1"/>
  <c r="O788" i="1"/>
  <c r="M554" i="1"/>
  <c r="O554" i="1"/>
  <c r="M126" i="1"/>
  <c r="O126" i="1"/>
  <c r="M795" i="1"/>
  <c r="O795" i="1"/>
  <c r="M667" i="1"/>
  <c r="O667" i="1"/>
  <c r="M496" i="1"/>
  <c r="O496" i="1"/>
  <c r="M411" i="1"/>
  <c r="O411" i="1"/>
  <c r="M240" i="1"/>
  <c r="O240" i="1"/>
  <c r="M13" i="1"/>
  <c r="O13" i="1"/>
  <c r="M762" i="1"/>
  <c r="O762" i="1"/>
  <c r="M538" i="1"/>
  <c r="O538" i="1"/>
  <c r="M366" i="1"/>
  <c r="O366" i="1"/>
  <c r="M801" i="1"/>
  <c r="O801" i="1"/>
  <c r="M673" i="1"/>
  <c r="O673" i="1"/>
  <c r="M419" i="1"/>
  <c r="O419" i="1"/>
  <c r="M150" i="1"/>
  <c r="O150" i="1"/>
  <c r="M172" i="1"/>
  <c r="O172" i="1"/>
  <c r="M108" i="1"/>
  <c r="O108" i="1"/>
  <c r="M44" i="1"/>
  <c r="O44" i="1"/>
  <c r="M649" i="1"/>
  <c r="O649" i="1"/>
  <c r="M521" i="1"/>
  <c r="O521" i="1"/>
  <c r="M265" i="1"/>
  <c r="O265" i="1"/>
  <c r="M201" i="1"/>
  <c r="O201" i="1"/>
  <c r="M73" i="1"/>
  <c r="O73" i="1"/>
  <c r="M9" i="1"/>
  <c r="O9" i="1"/>
  <c r="M80" i="1"/>
  <c r="O80" i="1"/>
  <c r="M16" i="1"/>
  <c r="O16" i="1"/>
  <c r="M615" i="1"/>
  <c r="O615" i="1"/>
  <c r="M551" i="1"/>
  <c r="O551" i="1"/>
  <c r="M487" i="1"/>
  <c r="O487" i="1"/>
  <c r="M423" i="1"/>
  <c r="O423" i="1"/>
  <c r="M359" i="1"/>
  <c r="O359" i="1"/>
  <c r="M295" i="1"/>
  <c r="O295" i="1"/>
  <c r="M231" i="1"/>
  <c r="O231" i="1"/>
  <c r="M167" i="1"/>
  <c r="O167" i="1"/>
  <c r="M478" i="1"/>
  <c r="O478" i="1"/>
  <c r="M100" i="1"/>
  <c r="O100" i="1"/>
  <c r="M84" i="1"/>
  <c r="O84" i="1"/>
  <c r="M169" i="1"/>
  <c r="O169" i="1"/>
  <c r="M246" i="1"/>
  <c r="O246" i="1"/>
  <c r="M188" i="1"/>
  <c r="O188" i="1"/>
  <c r="M935" i="1"/>
  <c r="O935" i="1"/>
  <c r="M1162" i="1"/>
  <c r="O1162" i="1"/>
  <c r="M186" i="1"/>
  <c r="O186" i="1"/>
  <c r="M1212" i="1"/>
  <c r="O1212" i="1"/>
  <c r="M322" i="1"/>
  <c r="O322" i="1"/>
  <c r="M757" i="1"/>
  <c r="O757" i="1"/>
  <c r="M1079" i="1"/>
  <c r="O1079" i="1"/>
  <c r="M756" i="1"/>
  <c r="O756" i="1"/>
  <c r="M194" i="1"/>
  <c r="O194" i="1"/>
  <c r="M1062" i="1"/>
  <c r="O1062" i="1"/>
  <c r="M158" i="1"/>
  <c r="O158" i="1"/>
  <c r="M1094" i="1"/>
  <c r="O1094" i="1"/>
  <c r="M783" i="1"/>
  <c r="O783" i="1"/>
  <c r="M1126" i="1"/>
  <c r="O1126" i="1"/>
  <c r="M836" i="1"/>
  <c r="O836" i="1"/>
  <c r="M307" i="1"/>
  <c r="O307" i="1"/>
  <c r="M1208" i="1"/>
  <c r="O1208" i="1"/>
  <c r="M1092" i="1"/>
  <c r="O1092" i="1"/>
  <c r="M954" i="1"/>
  <c r="O954" i="1"/>
  <c r="M773" i="1"/>
  <c r="O773" i="1"/>
  <c r="M514" i="1"/>
  <c r="O514" i="1"/>
  <c r="M232" i="1"/>
  <c r="O232" i="1"/>
  <c r="M1218" i="1"/>
  <c r="O1218" i="1"/>
  <c r="M967" i="1"/>
  <c r="O967" i="1"/>
  <c r="M632" i="1"/>
  <c r="O632" i="1"/>
  <c r="M120" i="1"/>
  <c r="O120" i="1"/>
  <c r="M552" i="1"/>
  <c r="O552" i="1"/>
  <c r="M629" i="1"/>
  <c r="O629" i="1"/>
  <c r="M220" i="1"/>
  <c r="O220" i="1"/>
  <c r="M36" i="1"/>
  <c r="O36" i="1"/>
  <c r="M672" i="1"/>
  <c r="O672" i="1"/>
  <c r="M109" i="1"/>
  <c r="O109" i="1"/>
  <c r="M472" i="1"/>
  <c r="O472" i="1"/>
  <c r="M12" i="1"/>
  <c r="O12" i="1"/>
  <c r="M494" i="1"/>
  <c r="O494" i="1"/>
  <c r="M574" i="1"/>
  <c r="O574" i="1"/>
  <c r="M114" i="1"/>
  <c r="O114" i="1"/>
  <c r="M128" i="1"/>
  <c r="O128" i="1"/>
  <c r="M244" i="1"/>
  <c r="O244" i="1"/>
  <c r="M354" i="1"/>
  <c r="O354" i="1"/>
  <c r="M101" i="1"/>
  <c r="O101" i="1"/>
  <c r="M98" i="1"/>
  <c r="O98" i="1"/>
  <c r="M54" i="1"/>
  <c r="O54" i="1"/>
  <c r="M157" i="1"/>
  <c r="O157" i="1"/>
  <c r="M184" i="1"/>
  <c r="O184" i="1"/>
  <c r="M221" i="1"/>
  <c r="O221" i="1"/>
  <c r="M550" i="1"/>
  <c r="O550" i="1"/>
  <c r="M341" i="1"/>
  <c r="O341" i="1"/>
  <c r="M477" i="1"/>
  <c r="O477" i="1"/>
  <c r="M78" i="1"/>
  <c r="O78" i="1"/>
  <c r="M448" i="1"/>
  <c r="O448" i="1"/>
  <c r="M268" i="1"/>
  <c r="O268" i="1"/>
  <c r="M437" i="1"/>
  <c r="O437" i="1"/>
  <c r="M300" i="1"/>
  <c r="O300" i="1"/>
  <c r="M70" i="1"/>
  <c r="O70" i="1"/>
  <c r="M304" i="1"/>
  <c r="O304" i="1"/>
  <c r="M260" i="1"/>
  <c r="O260" i="1"/>
  <c r="M653" i="1"/>
  <c r="O653" i="1"/>
  <c r="M397" i="1"/>
  <c r="O397" i="1"/>
  <c r="M92" i="1"/>
  <c r="O92" i="1"/>
  <c r="M28" i="1"/>
  <c r="O28" i="1"/>
  <c r="M569" i="1"/>
  <c r="O569" i="1"/>
  <c r="M377" i="1"/>
  <c r="O377" i="1"/>
  <c r="M121" i="1"/>
  <c r="O121" i="1"/>
  <c r="M57" i="1"/>
  <c r="O57" i="1"/>
  <c r="M203" i="1"/>
  <c r="O203" i="1"/>
  <c r="M18" i="1"/>
  <c r="O18" i="1"/>
  <c r="M334" i="1"/>
  <c r="O334" i="1"/>
  <c r="M456" i="1"/>
  <c r="O456" i="1"/>
  <c r="M294" i="1"/>
  <c r="O294" i="1"/>
  <c r="M145" i="1"/>
  <c r="O145" i="1"/>
  <c r="M270" i="1"/>
  <c r="O270" i="1"/>
  <c r="M582" i="1"/>
  <c r="O582" i="1"/>
  <c r="M369" i="1"/>
  <c r="O369" i="1"/>
  <c r="M310" i="1"/>
  <c r="O310" i="1"/>
  <c r="M561" i="1"/>
  <c r="O561" i="1"/>
  <c r="M500" i="1"/>
  <c r="O500" i="1"/>
  <c r="M1176" i="1"/>
  <c r="O1176" i="1"/>
  <c r="M502" i="1"/>
  <c r="O502" i="1"/>
  <c r="M277" i="1"/>
  <c r="O277" i="1"/>
  <c r="M784" i="1"/>
  <c r="O784" i="1"/>
  <c r="M1127" i="1"/>
  <c r="O1127" i="1"/>
  <c r="M887" i="1"/>
  <c r="O887" i="1"/>
  <c r="M973" i="1"/>
  <c r="O973" i="1"/>
  <c r="M805" i="1"/>
  <c r="O805" i="1"/>
  <c r="M986" i="1"/>
  <c r="O986" i="1"/>
  <c r="M88" i="1"/>
  <c r="O88" i="1"/>
  <c r="M516" i="1"/>
  <c r="O516" i="1"/>
  <c r="M111" i="1"/>
  <c r="O111" i="1"/>
  <c r="M457" i="1"/>
  <c r="O457" i="1"/>
  <c r="M589" i="1"/>
  <c r="O589" i="1"/>
  <c r="M895" i="1"/>
  <c r="O895" i="1"/>
  <c r="M454" i="1"/>
  <c r="O454" i="1"/>
  <c r="M759" i="1"/>
  <c r="O759" i="1"/>
  <c r="M131" i="1"/>
  <c r="O131" i="1"/>
  <c r="M364" i="1"/>
  <c r="O364" i="1"/>
  <c r="M464" i="1"/>
  <c r="O464" i="1"/>
  <c r="M209" i="1"/>
  <c r="O209" i="1"/>
  <c r="M236" i="1"/>
  <c r="O236" i="1"/>
  <c r="M309" i="1"/>
  <c r="O309" i="1"/>
  <c r="M393" i="1"/>
  <c r="O393" i="1"/>
  <c r="M480" i="1"/>
  <c r="O480" i="1"/>
  <c r="M560" i="1"/>
  <c r="O560" i="1"/>
  <c r="M592" i="1"/>
  <c r="O592" i="1"/>
  <c r="M344" i="1"/>
  <c r="O344" i="1"/>
  <c r="M624" i="1"/>
  <c r="O624" i="1"/>
  <c r="M153" i="1"/>
  <c r="O153" i="1"/>
  <c r="M395" i="1"/>
  <c r="O395" i="1"/>
  <c r="M1087" i="1"/>
  <c r="O1087" i="1"/>
  <c r="M590" i="1"/>
  <c r="O590" i="1"/>
  <c r="M505" i="1"/>
  <c r="O505" i="1"/>
  <c r="M6" i="1"/>
  <c r="O6" i="1"/>
  <c r="M425" i="1"/>
  <c r="O425" i="1"/>
  <c r="M97" i="1"/>
  <c r="O97" i="1"/>
  <c r="M21" i="1"/>
  <c r="O21" i="1"/>
  <c r="M576" i="1"/>
  <c r="O576" i="1"/>
  <c r="M486" i="1"/>
  <c r="O486" i="1"/>
  <c r="M1030" i="1"/>
  <c r="O1030" i="1"/>
  <c r="M266" i="1"/>
  <c r="O266" i="1"/>
  <c r="M752" i="1"/>
  <c r="O752" i="1"/>
  <c r="M860" i="1"/>
  <c r="O860" i="1"/>
  <c r="M944" i="1"/>
  <c r="O944" i="1"/>
  <c r="M943" i="1"/>
  <c r="O943" i="1"/>
  <c r="M1196" i="1"/>
  <c r="O1196" i="1"/>
  <c r="M942" i="1"/>
  <c r="O942" i="1"/>
  <c r="M1186" i="1"/>
  <c r="O1186" i="1"/>
  <c r="M925" i="1"/>
  <c r="O925" i="1"/>
  <c r="M1210" i="1"/>
  <c r="O1210" i="1"/>
  <c r="M531" i="1"/>
  <c r="O531" i="1"/>
  <c r="M989" i="1"/>
  <c r="O989" i="1"/>
  <c r="M1021" i="1"/>
  <c r="O1021" i="1"/>
  <c r="M668" i="1"/>
  <c r="O668" i="1"/>
  <c r="M34" i="1"/>
  <c r="O34" i="1"/>
  <c r="M1168" i="1"/>
  <c r="O1168" i="1"/>
  <c r="M1038" i="1"/>
  <c r="O1038" i="1"/>
  <c r="M901" i="1"/>
  <c r="O901" i="1"/>
  <c r="M688" i="1"/>
  <c r="O688" i="1"/>
  <c r="M403" i="1"/>
  <c r="O403" i="1"/>
  <c r="M85" i="1"/>
  <c r="O85" i="1"/>
  <c r="M1178" i="1"/>
  <c r="O1178" i="1"/>
  <c r="M1052" i="1"/>
  <c r="O1052" i="1"/>
  <c r="M717" i="1"/>
  <c r="O717" i="1"/>
  <c r="M438" i="1"/>
  <c r="O438" i="1"/>
  <c r="M130" i="1"/>
  <c r="O130" i="1"/>
  <c r="M1188" i="1"/>
  <c r="O1188" i="1"/>
  <c r="M1069" i="1"/>
  <c r="O1069" i="1"/>
  <c r="M932" i="1"/>
  <c r="O932" i="1"/>
  <c r="M736" i="1"/>
  <c r="O736" i="1"/>
  <c r="M467" i="1"/>
  <c r="O467" i="1"/>
  <c r="M162" i="1"/>
  <c r="O162" i="1"/>
  <c r="M1159" i="1"/>
  <c r="O1159" i="1"/>
  <c r="M1078" i="1"/>
  <c r="O1078" i="1"/>
  <c r="M992" i="1"/>
  <c r="O992" i="1"/>
  <c r="M908" i="1"/>
  <c r="O908" i="1"/>
  <c r="M782" i="1"/>
  <c r="O782" i="1"/>
  <c r="M637" i="1"/>
  <c r="O637" i="1"/>
  <c r="M458" i="1"/>
  <c r="O458" i="1"/>
  <c r="M275" i="1"/>
  <c r="O275" i="1"/>
  <c r="M46" i="1"/>
  <c r="O46" i="1"/>
  <c r="M1206" i="1"/>
  <c r="O1206" i="1"/>
  <c r="M1141" i="1"/>
  <c r="O1141" i="1"/>
  <c r="M1055" i="1"/>
  <c r="O1055" i="1"/>
  <c r="M970" i="1"/>
  <c r="O970" i="1"/>
  <c r="M884" i="1"/>
  <c r="O884" i="1"/>
  <c r="M744" i="1"/>
  <c r="O744" i="1"/>
  <c r="M588" i="1"/>
  <c r="O588" i="1"/>
  <c r="M406" i="1"/>
  <c r="O406" i="1"/>
  <c r="M224" i="1"/>
  <c r="O224" i="1"/>
  <c r="M3" i="1"/>
  <c r="O3" i="1"/>
  <c r="M1197" i="1"/>
  <c r="O1197" i="1"/>
  <c r="M1128" i="1"/>
  <c r="O1128" i="1"/>
  <c r="M1044" i="1"/>
  <c r="O1044" i="1"/>
  <c r="M958" i="1"/>
  <c r="O958" i="1"/>
  <c r="M862" i="1"/>
  <c r="O862" i="1"/>
  <c r="M727" i="1"/>
  <c r="O727" i="1"/>
  <c r="M564" i="1"/>
  <c r="O564" i="1"/>
  <c r="M381" i="1"/>
  <c r="O381" i="1"/>
  <c r="M252" i="1"/>
  <c r="O252" i="1"/>
  <c r="M82" i="1"/>
  <c r="O82" i="1"/>
  <c r="M528" i="1"/>
  <c r="O528" i="1"/>
  <c r="M228" i="1"/>
  <c r="O228" i="1"/>
  <c r="M621" i="1"/>
  <c r="O621" i="1"/>
  <c r="M4" i="1"/>
  <c r="O4" i="1"/>
  <c r="M609" i="1"/>
  <c r="O609" i="1"/>
  <c r="M604" i="1"/>
  <c r="O604" i="1"/>
  <c r="M630" i="1"/>
  <c r="O630" i="1"/>
  <c r="M597" i="1"/>
  <c r="O597" i="1"/>
  <c r="M320" i="1"/>
  <c r="O320" i="1"/>
  <c r="M226" i="1"/>
  <c r="O226" i="1"/>
  <c r="M65" i="1"/>
  <c r="O65" i="1"/>
  <c r="M249" i="1"/>
  <c r="O249" i="1"/>
  <c r="M71" i="1"/>
  <c r="O71" i="1"/>
  <c r="M37" i="1"/>
  <c r="O37" i="1"/>
  <c r="M648" i="1"/>
  <c r="O648" i="1"/>
  <c r="M1114" i="1"/>
  <c r="O1114" i="1"/>
  <c r="M807" i="1"/>
  <c r="O807" i="1"/>
  <c r="M308" i="1"/>
  <c r="O308" i="1"/>
  <c r="M262" i="1"/>
  <c r="O262" i="1"/>
  <c r="M650" i="1"/>
  <c r="O650" i="1"/>
  <c r="M10" i="1"/>
  <c r="O10" i="1"/>
  <c r="M248" i="1"/>
  <c r="O248" i="1"/>
  <c r="M86" i="1"/>
  <c r="O86" i="1"/>
  <c r="M47" i="1"/>
  <c r="O47" i="1"/>
  <c r="M326" i="1"/>
  <c r="O326" i="1"/>
  <c r="M329" i="1"/>
  <c r="O329" i="1"/>
  <c r="M669" i="1"/>
  <c r="O669" i="1"/>
  <c r="M213" i="1"/>
  <c r="O213" i="1"/>
  <c r="M64" i="1"/>
  <c r="O64" i="1"/>
  <c r="M180" i="1"/>
  <c r="O180" i="1"/>
  <c r="M670" i="1"/>
  <c r="O670" i="1"/>
  <c r="M610" i="1"/>
  <c r="O610" i="1"/>
  <c r="M5" i="1"/>
  <c r="O5" i="1"/>
  <c r="M638" i="1"/>
  <c r="O638" i="1"/>
  <c r="M549" i="1"/>
  <c r="O549" i="1"/>
  <c r="M293" i="1"/>
  <c r="O293" i="1"/>
  <c r="M568" i="1"/>
  <c r="O568" i="1"/>
  <c r="M222" i="1"/>
  <c r="O222" i="1"/>
  <c r="M125" i="1"/>
  <c r="O125" i="1"/>
  <c r="M577" i="1"/>
  <c r="O577" i="1"/>
  <c r="M245" i="1"/>
  <c r="O245" i="1"/>
  <c r="M662" i="1"/>
  <c r="O662" i="1"/>
  <c r="M404" i="1"/>
  <c r="O404" i="1"/>
  <c r="M165" i="1"/>
  <c r="O165" i="1"/>
  <c r="M400" i="1"/>
  <c r="O400" i="1"/>
  <c r="M413" i="1"/>
  <c r="O413" i="1"/>
  <c r="M174" i="1"/>
  <c r="O174" i="1"/>
  <c r="M421" i="1"/>
  <c r="O421" i="1"/>
  <c r="M1187" i="1"/>
  <c r="O1187" i="1"/>
  <c r="M284" i="1"/>
  <c r="O284" i="1"/>
  <c r="M1111" i="1"/>
  <c r="O1111" i="1"/>
  <c r="M758" i="1"/>
  <c r="O758" i="1"/>
  <c r="M1200" i="1"/>
  <c r="O1200" i="1"/>
  <c r="M492" i="1"/>
  <c r="O492" i="1"/>
  <c r="M491" i="1"/>
  <c r="O491" i="1"/>
  <c r="M460" i="1"/>
  <c r="O460" i="1"/>
  <c r="M957" i="1"/>
  <c r="O957" i="1"/>
  <c r="M1155" i="1"/>
  <c r="O1155" i="1"/>
  <c r="M886" i="1"/>
  <c r="O886" i="1"/>
  <c r="M373" i="1"/>
  <c r="O373" i="1"/>
  <c r="M914" i="1"/>
  <c r="O914" i="1"/>
  <c r="M56" i="1"/>
  <c r="O56" i="1"/>
  <c r="M94" i="1"/>
  <c r="O94" i="1"/>
  <c r="M368" i="1"/>
  <c r="O368" i="1"/>
  <c r="M676" i="1"/>
  <c r="O676" i="1"/>
  <c r="M385" i="1"/>
  <c r="O385" i="1"/>
  <c r="M534" i="1"/>
  <c r="O534" i="1"/>
  <c r="M336" i="1"/>
  <c r="O336" i="1"/>
  <c r="M349" i="1"/>
  <c r="O349" i="1"/>
  <c r="M382" i="1"/>
  <c r="O382" i="1"/>
  <c r="M520" i="1"/>
  <c r="O520" i="1"/>
  <c r="M636" i="1"/>
  <c r="O636" i="1"/>
  <c r="M652" i="1"/>
  <c r="O652" i="1"/>
  <c r="M205" i="1"/>
  <c r="O205" i="1"/>
  <c r="M675" i="1"/>
  <c r="O675" i="1"/>
  <c r="M118" i="1"/>
  <c r="O118" i="1"/>
  <c r="M616" i="1"/>
  <c r="O616" i="1"/>
  <c r="M253" i="1"/>
  <c r="O253" i="1"/>
  <c r="M384" i="1"/>
  <c r="O384" i="1"/>
  <c r="M168" i="1"/>
  <c r="O168" i="1"/>
  <c r="M217" i="1"/>
  <c r="O217" i="1"/>
  <c r="M546" i="1"/>
  <c r="O546" i="1"/>
  <c r="M1098" i="1"/>
  <c r="O1098" i="1"/>
  <c r="M927" i="1"/>
  <c r="O927" i="1"/>
  <c r="M1165" i="1"/>
  <c r="O1165" i="1"/>
  <c r="M1000" i="1"/>
  <c r="O1000" i="1"/>
  <c r="M796" i="1"/>
  <c r="O796" i="1"/>
  <c r="M1035" i="1"/>
  <c r="O1035" i="1"/>
  <c r="M907" i="1"/>
  <c r="O907" i="1"/>
  <c r="M712" i="1"/>
  <c r="O712" i="1"/>
  <c r="M1137" i="1"/>
  <c r="O1137" i="1"/>
  <c r="M1009" i="1"/>
  <c r="O1009" i="1"/>
  <c r="M877" i="1"/>
  <c r="O877" i="1"/>
  <c r="M671" i="1"/>
  <c r="O671" i="1"/>
  <c r="M402" i="1"/>
  <c r="O402" i="1"/>
  <c r="M99" i="1"/>
  <c r="O99" i="1"/>
  <c r="M787" i="1"/>
  <c r="O787" i="1"/>
  <c r="M571" i="1"/>
  <c r="O571" i="1"/>
  <c r="M315" i="1"/>
  <c r="O315" i="1"/>
  <c r="M882" i="1"/>
  <c r="O882" i="1"/>
  <c r="M754" i="1"/>
  <c r="O754" i="1"/>
  <c r="M442" i="1"/>
  <c r="O442" i="1"/>
  <c r="M857" i="1"/>
  <c r="O857" i="1"/>
  <c r="M729" i="1"/>
  <c r="O729" i="1"/>
  <c r="M579" i="1"/>
  <c r="O579" i="1"/>
  <c r="M95" i="1"/>
  <c r="O95" i="1"/>
  <c r="M376" i="1"/>
  <c r="O376" i="1"/>
  <c r="M312" i="1"/>
  <c r="O312" i="1"/>
  <c r="M352" i="1"/>
  <c r="O352" i="1"/>
  <c r="M617" i="1"/>
  <c r="O617" i="1"/>
  <c r="M182" i="1"/>
  <c r="O182" i="1"/>
  <c r="M430" i="1"/>
  <c r="O430" i="1"/>
  <c r="M446" i="1"/>
  <c r="O446" i="1"/>
  <c r="M1015" i="1"/>
  <c r="O1015" i="1"/>
  <c r="M1144" i="1"/>
  <c r="O1144" i="1"/>
  <c r="M1042" i="1"/>
  <c r="O1042" i="1"/>
  <c r="M1061" i="1"/>
  <c r="O1061" i="1"/>
  <c r="M1194" i="1"/>
  <c r="O1194" i="1"/>
  <c r="M482" i="1"/>
  <c r="O482" i="1"/>
  <c r="M1204" i="1"/>
  <c r="O1204" i="1"/>
  <c r="M772" i="1"/>
  <c r="O772" i="1"/>
  <c r="M1217" i="1"/>
  <c r="O1217" i="1"/>
  <c r="M966" i="1"/>
  <c r="O966" i="1"/>
  <c r="M1117" i="1"/>
  <c r="O1117" i="1"/>
  <c r="M821" i="1"/>
  <c r="O821" i="1"/>
  <c r="M1110" i="1"/>
  <c r="O1110" i="1"/>
  <c r="M832" i="1"/>
  <c r="O832" i="1"/>
  <c r="M146" i="1"/>
  <c r="O146" i="1"/>
  <c r="M1166" i="1"/>
  <c r="O1166" i="1"/>
  <c r="M1002" i="1"/>
  <c r="O1002" i="1"/>
  <c r="M659" i="1"/>
  <c r="O659" i="1"/>
  <c r="M1076" i="1"/>
  <c r="O1076" i="1"/>
  <c r="M780" i="1"/>
  <c r="O780" i="1"/>
  <c r="M1091" i="1"/>
  <c r="O1091" i="1"/>
  <c r="M963" i="1"/>
  <c r="O963" i="1"/>
  <c r="M804" i="1"/>
  <c r="O804" i="1"/>
  <c r="M1129" i="1"/>
  <c r="O1129" i="1"/>
  <c r="M1001" i="1"/>
  <c r="O1001" i="1"/>
  <c r="M863" i="1"/>
  <c r="O863" i="1"/>
  <c r="M658" i="1"/>
  <c r="O658" i="1"/>
  <c r="M843" i="1"/>
  <c r="O843" i="1"/>
  <c r="M715" i="1"/>
  <c r="O715" i="1"/>
  <c r="M475" i="1"/>
  <c r="O475" i="1"/>
  <c r="M218" i="1"/>
  <c r="O218" i="1"/>
  <c r="M810" i="1"/>
  <c r="O810" i="1"/>
  <c r="M682" i="1"/>
  <c r="O682" i="1"/>
  <c r="M346" i="1"/>
  <c r="O346" i="1"/>
  <c r="M43" i="1"/>
  <c r="O43" i="1"/>
  <c r="M785" i="1"/>
  <c r="O785" i="1"/>
  <c r="M227" i="1"/>
  <c r="O227" i="1"/>
  <c r="M633" i="1"/>
  <c r="O633" i="1"/>
  <c r="M87" i="1"/>
  <c r="O87" i="1"/>
  <c r="M337" i="1"/>
  <c r="O337" i="1"/>
  <c r="M133" i="1"/>
  <c r="O133" i="1"/>
  <c r="M553" i="1"/>
  <c r="O553" i="1"/>
  <c r="M380" i="1"/>
  <c r="O380" i="1"/>
  <c r="M254" i="1"/>
  <c r="O254" i="1"/>
  <c r="M614" i="1"/>
  <c r="O614" i="1"/>
  <c r="M52" i="1"/>
  <c r="O52" i="1"/>
  <c r="M1195" i="1"/>
  <c r="O1195" i="1"/>
  <c r="M1101" i="1"/>
  <c r="O1101" i="1"/>
  <c r="M1048" i="1"/>
  <c r="O1048" i="1"/>
  <c r="M1010" i="1"/>
  <c r="O1010" i="1"/>
  <c r="M1028" i="1"/>
  <c r="O1028" i="1"/>
  <c r="M1060" i="1"/>
  <c r="O1060" i="1"/>
  <c r="M1180" i="1"/>
  <c r="O1180" i="1"/>
  <c r="M719" i="1"/>
  <c r="O719" i="1"/>
  <c r="M1193" i="1"/>
  <c r="O1193" i="1"/>
  <c r="M742" i="1"/>
  <c r="O742" i="1"/>
  <c r="M1203" i="1"/>
  <c r="O1203" i="1"/>
  <c r="M1216" i="1"/>
  <c r="O1216" i="1"/>
  <c r="M965" i="1"/>
  <c r="O965" i="1"/>
  <c r="M1100" i="1"/>
  <c r="O1100" i="1"/>
  <c r="M816" i="1"/>
  <c r="O816" i="1"/>
  <c r="M1077" i="1"/>
  <c r="O1077" i="1"/>
  <c r="M781" i="1"/>
  <c r="O781" i="1"/>
  <c r="M1149" i="1"/>
  <c r="O1149" i="1"/>
  <c r="M894" i="1"/>
  <c r="O894" i="1"/>
  <c r="M427" i="1"/>
  <c r="O427" i="1"/>
  <c r="M1083" i="1"/>
  <c r="O1083" i="1"/>
  <c r="M955" i="1"/>
  <c r="O955" i="1"/>
  <c r="M891" i="1"/>
  <c r="O891" i="1"/>
  <c r="M790" i="1"/>
  <c r="O790" i="1"/>
  <c r="M687" i="1"/>
  <c r="O687" i="1"/>
  <c r="M1121" i="1"/>
  <c r="O1121" i="1"/>
  <c r="M1057" i="1"/>
  <c r="O1057" i="1"/>
  <c r="M993" i="1"/>
  <c r="O993" i="1"/>
  <c r="M929" i="1"/>
  <c r="O929" i="1"/>
  <c r="M852" i="1"/>
  <c r="O852" i="1"/>
  <c r="M749" i="1"/>
  <c r="O749" i="1"/>
  <c r="M835" i="1"/>
  <c r="O835" i="1"/>
  <c r="M771" i="1"/>
  <c r="O771" i="1"/>
  <c r="M635" i="1"/>
  <c r="O635" i="1"/>
  <c r="M379" i="1"/>
  <c r="O379" i="1"/>
  <c r="M866" i="1"/>
  <c r="O866" i="1"/>
  <c r="M802" i="1"/>
  <c r="O802" i="1"/>
  <c r="M738" i="1"/>
  <c r="O738" i="1"/>
  <c r="M674" i="1"/>
  <c r="O674" i="1"/>
  <c r="M506" i="1"/>
  <c r="O506" i="1"/>
  <c r="M250" i="1"/>
  <c r="O250" i="1"/>
  <c r="M841" i="1"/>
  <c r="O841" i="1"/>
  <c r="M777" i="1"/>
  <c r="O777" i="1"/>
  <c r="M713" i="1"/>
  <c r="O713" i="1"/>
  <c r="M643" i="1"/>
  <c r="O643" i="1"/>
  <c r="M387" i="1"/>
  <c r="O387" i="1"/>
  <c r="M106" i="1"/>
  <c r="O106" i="1"/>
  <c r="M625" i="1"/>
  <c r="O625" i="1"/>
  <c r="M655" i="1"/>
  <c r="O655" i="1"/>
  <c r="M591" i="1"/>
  <c r="O591" i="1"/>
  <c r="M527" i="1"/>
  <c r="O527" i="1"/>
  <c r="M463" i="1"/>
  <c r="O463" i="1"/>
  <c r="M399" i="1"/>
  <c r="O399" i="1"/>
  <c r="M207" i="1"/>
  <c r="O207" i="1"/>
  <c r="M143" i="1"/>
  <c r="O143" i="1"/>
  <c r="M79" i="1"/>
  <c r="O79" i="1"/>
  <c r="M15" i="1"/>
  <c r="O15" i="1"/>
  <c r="M1104" i="1"/>
  <c r="O1104" i="1"/>
  <c r="M800" i="1"/>
  <c r="O800" i="1"/>
  <c r="M258" i="1"/>
  <c r="O258" i="1"/>
  <c r="M1122" i="1"/>
  <c r="O1122" i="1"/>
  <c r="M984" i="1"/>
  <c r="O984" i="1"/>
  <c r="M822" i="1"/>
  <c r="O822" i="1"/>
  <c r="M1135" i="1"/>
  <c r="O1135" i="1"/>
  <c r="M998" i="1"/>
  <c r="O998" i="1"/>
  <c r="M845" i="1"/>
  <c r="O845" i="1"/>
  <c r="M618" i="1"/>
  <c r="O618" i="1"/>
  <c r="M1191" i="1"/>
  <c r="O1191" i="1"/>
  <c r="M1120" i="1"/>
  <c r="O1120" i="1"/>
  <c r="M1036" i="1"/>
  <c r="O1036" i="1"/>
  <c r="M950" i="1"/>
  <c r="O950" i="1"/>
  <c r="M716" i="1"/>
  <c r="O716" i="1"/>
  <c r="M363" i="1"/>
  <c r="O363" i="1"/>
  <c r="M1174" i="1"/>
  <c r="O1174" i="1"/>
  <c r="M1013" i="1"/>
  <c r="O1013" i="1"/>
  <c r="M814" i="1"/>
  <c r="O814" i="1"/>
  <c r="M499" i="1"/>
  <c r="O499" i="1"/>
  <c r="M1086" i="1"/>
  <c r="O1086" i="1"/>
  <c r="M916" i="1"/>
  <c r="O916" i="1"/>
  <c r="M290" i="1"/>
  <c r="O290" i="1"/>
  <c r="M1099" i="1"/>
  <c r="O1099" i="1"/>
  <c r="M971" i="1"/>
  <c r="O971" i="1"/>
  <c r="M815" i="1"/>
  <c r="O815" i="1"/>
  <c r="M594" i="1"/>
  <c r="O594" i="1"/>
  <c r="M1073" i="1"/>
  <c r="O1073" i="1"/>
  <c r="M945" i="1"/>
  <c r="O945" i="1"/>
  <c r="M774" i="1"/>
  <c r="O774" i="1"/>
  <c r="M851" i="1"/>
  <c r="O851" i="1"/>
  <c r="M723" i="1"/>
  <c r="O723" i="1"/>
  <c r="M818" i="1"/>
  <c r="O818" i="1"/>
  <c r="M690" i="1"/>
  <c r="O690" i="1"/>
  <c r="M178" i="1"/>
  <c r="O178" i="1"/>
  <c r="M793" i="1"/>
  <c r="O793" i="1"/>
  <c r="M323" i="1"/>
  <c r="O323" i="1"/>
  <c r="M641" i="1"/>
  <c r="O641" i="1"/>
  <c r="M607" i="1"/>
  <c r="O607" i="1"/>
  <c r="M543" i="1"/>
  <c r="O543" i="1"/>
  <c r="M479" i="1"/>
  <c r="O479" i="1"/>
  <c r="M415" i="1"/>
  <c r="O415" i="1"/>
  <c r="M351" i="1"/>
  <c r="O351" i="1"/>
  <c r="M287" i="1"/>
  <c r="O287" i="1"/>
  <c r="M223" i="1"/>
  <c r="O223" i="1"/>
  <c r="M529" i="1"/>
  <c r="O529" i="1"/>
  <c r="M389" i="1"/>
  <c r="O389" i="1"/>
  <c r="M453" i="1"/>
  <c r="O453" i="1"/>
  <c r="M645" i="1"/>
  <c r="O645" i="1"/>
  <c r="M7" i="1"/>
  <c r="O7" i="1"/>
  <c r="M296" i="1"/>
  <c r="O296" i="1"/>
  <c r="M181" i="1"/>
  <c r="O181" i="1"/>
  <c r="M156" i="1"/>
  <c r="O156" i="1"/>
  <c r="M27" i="1"/>
  <c r="O27" i="1"/>
  <c r="M185" i="1"/>
  <c r="O185" i="1"/>
  <c r="M301" i="1"/>
  <c r="O301" i="1"/>
  <c r="M50" i="1"/>
  <c r="O50" i="1"/>
  <c r="M510" i="1"/>
  <c r="O510" i="1"/>
  <c r="M105" i="1"/>
  <c r="O105" i="1"/>
  <c r="M285" i="1"/>
  <c r="O285" i="1"/>
  <c r="M324" i="1"/>
  <c r="O324" i="1"/>
  <c r="M305" i="1"/>
  <c r="O305" i="1"/>
  <c r="M91" i="1"/>
  <c r="O91" i="1"/>
  <c r="M469" i="1"/>
  <c r="O469" i="1"/>
  <c r="M572" i="1"/>
  <c r="O572" i="1"/>
  <c r="M67" i="1"/>
  <c r="O67" i="1"/>
  <c r="M140" i="1"/>
  <c r="O140" i="1"/>
  <c r="M512" i="1"/>
  <c r="O512" i="1"/>
  <c r="M102" i="1"/>
  <c r="O102" i="1"/>
  <c r="M116" i="1"/>
  <c r="O116" i="1"/>
  <c r="M1063" i="1"/>
  <c r="O1063" i="1"/>
  <c r="M335" i="1"/>
  <c r="O335" i="1"/>
  <c r="M562" i="1"/>
  <c r="O562" i="1"/>
  <c r="M1082" i="1"/>
  <c r="O1082" i="1"/>
  <c r="M1201" i="1"/>
  <c r="O1201" i="1"/>
  <c r="M1047" i="1"/>
  <c r="O1047" i="1"/>
  <c r="M702" i="1"/>
  <c r="O702" i="1"/>
  <c r="M1029" i="1"/>
  <c r="O1029" i="1"/>
  <c r="M725" i="1"/>
  <c r="O725" i="1"/>
  <c r="M1093" i="1"/>
  <c r="O1093" i="1"/>
  <c r="M235" i="1"/>
  <c r="O235" i="1"/>
  <c r="M1072" i="1"/>
  <c r="O1072" i="1"/>
  <c r="M750" i="1"/>
  <c r="O750" i="1"/>
  <c r="M1090" i="1"/>
  <c r="O1090" i="1"/>
  <c r="M952" i="1"/>
  <c r="O952" i="1"/>
  <c r="M1103" i="1"/>
  <c r="O1103" i="1"/>
  <c r="M792" i="1"/>
  <c r="O792" i="1"/>
  <c r="M983" i="1"/>
  <c r="O983" i="1"/>
  <c r="M578" i="1"/>
  <c r="O578" i="1"/>
  <c r="M1183" i="1"/>
  <c r="O1183" i="1"/>
  <c r="M1024" i="1"/>
  <c r="O1024" i="1"/>
  <c r="M940" i="1"/>
  <c r="O940" i="1"/>
  <c r="M917" i="1"/>
  <c r="O917" i="1"/>
  <c r="M797" i="1"/>
  <c r="O797" i="1"/>
  <c r="M1157" i="1"/>
  <c r="O1157" i="1"/>
  <c r="M990" i="1"/>
  <c r="O990" i="1"/>
  <c r="M904" i="1"/>
  <c r="O904" i="1"/>
  <c r="M1027" i="1"/>
  <c r="O1027" i="1"/>
  <c r="M899" i="1"/>
  <c r="O899" i="1"/>
  <c r="M701" i="1"/>
  <c r="O701" i="1"/>
  <c r="M155" i="1"/>
  <c r="O155" i="1"/>
  <c r="M1065" i="1"/>
  <c r="O1065" i="1"/>
  <c r="M937" i="1"/>
  <c r="O937" i="1"/>
  <c r="M760" i="1"/>
  <c r="O760" i="1"/>
  <c r="M779" i="1"/>
  <c r="O779" i="1"/>
  <c r="M874" i="1"/>
  <c r="O874" i="1"/>
  <c r="M746" i="1"/>
  <c r="O746" i="1"/>
  <c r="M602" i="1"/>
  <c r="O602" i="1"/>
  <c r="M849" i="1"/>
  <c r="O849" i="1"/>
  <c r="M721" i="1"/>
  <c r="O721" i="1"/>
  <c r="M483" i="1"/>
  <c r="O483" i="1"/>
  <c r="M122" i="1"/>
  <c r="O122" i="1"/>
  <c r="M663" i="1"/>
  <c r="O663" i="1"/>
  <c r="M599" i="1"/>
  <c r="O599" i="1"/>
  <c r="M535" i="1"/>
  <c r="O535" i="1"/>
  <c r="M471" i="1"/>
  <c r="O471" i="1"/>
  <c r="M407" i="1"/>
  <c r="O407" i="1"/>
  <c r="M343" i="1"/>
  <c r="O343" i="1"/>
  <c r="M279" i="1"/>
  <c r="O279" i="1"/>
  <c r="M215" i="1"/>
  <c r="O215" i="1"/>
  <c r="M151" i="1"/>
  <c r="O151" i="1"/>
  <c r="M23" i="1"/>
  <c r="O23" i="1"/>
  <c r="M30" i="1"/>
  <c r="O30" i="1"/>
  <c r="M620" i="1"/>
  <c r="O620" i="1"/>
  <c r="M593" i="1"/>
  <c r="O593" i="1"/>
  <c r="M420" i="1"/>
  <c r="O420" i="1"/>
  <c r="M11" i="1"/>
  <c r="O11" i="1"/>
  <c r="M142" i="1"/>
  <c r="O142" i="1"/>
  <c r="M134" i="1"/>
  <c r="O134" i="1"/>
  <c r="M212" i="1"/>
  <c r="O212" i="1"/>
  <c r="M55" i="1"/>
  <c r="O55" i="1"/>
  <c r="M41" i="1"/>
  <c r="O41" i="1"/>
  <c r="M113" i="1"/>
  <c r="O113" i="1"/>
  <c r="M405" i="1"/>
  <c r="O405" i="1"/>
  <c r="M76" i="1"/>
  <c r="O76" i="1"/>
  <c r="M38" i="1"/>
  <c r="O38" i="1"/>
  <c r="M77" i="1"/>
  <c r="O77" i="1"/>
  <c r="M271" i="1"/>
  <c r="O271" i="1"/>
  <c r="M247" i="1"/>
  <c r="O247" i="1"/>
  <c r="M1148" i="1"/>
  <c r="O1148" i="1"/>
  <c r="M243" i="1"/>
  <c r="O243" i="1"/>
  <c r="M997" i="1"/>
  <c r="O997" i="1"/>
  <c r="M1134" i="1"/>
  <c r="O1134" i="1"/>
  <c r="M646" i="1"/>
  <c r="O646" i="1"/>
  <c r="M1008" i="1"/>
  <c r="O1008" i="1"/>
  <c r="M640" i="1"/>
  <c r="O640" i="1"/>
  <c r="M996" i="1"/>
  <c r="O996" i="1"/>
  <c r="M51" i="1"/>
  <c r="O51" i="1"/>
  <c r="M720" i="1"/>
  <c r="O720" i="1"/>
  <c r="M1058" i="1"/>
  <c r="O1058" i="1"/>
  <c r="M920" i="1"/>
  <c r="O920" i="1"/>
  <c r="M1071" i="1"/>
  <c r="O1071" i="1"/>
  <c r="M934" i="1"/>
  <c r="O934" i="1"/>
  <c r="M1085" i="1"/>
  <c r="O1085" i="1"/>
  <c r="M768" i="1"/>
  <c r="O768" i="1"/>
  <c r="M219" i="1"/>
  <c r="O219" i="1"/>
  <c r="M1102" i="1"/>
  <c r="O1102" i="1"/>
  <c r="M791" i="1"/>
  <c r="O791" i="1"/>
  <c r="M1175" i="1"/>
  <c r="O1175" i="1"/>
  <c r="M1014" i="1"/>
  <c r="O1014" i="1"/>
  <c r="M928" i="1"/>
  <c r="O928" i="1"/>
  <c r="M679" i="1"/>
  <c r="O679" i="1"/>
  <c r="M115" i="1"/>
  <c r="O115" i="1"/>
  <c r="M1158" i="1"/>
  <c r="O1158" i="1"/>
  <c r="M991" i="1"/>
  <c r="O991" i="1"/>
  <c r="M906" i="1"/>
  <c r="O906" i="1"/>
  <c r="M274" i="1"/>
  <c r="O274" i="1"/>
  <c r="M1213" i="1"/>
  <c r="O1213" i="1"/>
  <c r="M1064" i="1"/>
  <c r="O1064" i="1"/>
  <c r="M980" i="1"/>
  <c r="O980" i="1"/>
  <c r="M1019" i="1"/>
  <c r="O1019" i="1"/>
  <c r="M707" i="1"/>
  <c r="O707" i="1"/>
  <c r="M401" i="1"/>
  <c r="O401" i="1"/>
  <c r="M81" i="1"/>
  <c r="O81" i="1"/>
  <c r="M214" i="1"/>
  <c r="O214" i="1"/>
  <c r="M573" i="1"/>
  <c r="O573" i="1"/>
  <c r="M160" i="1"/>
  <c r="O160" i="1"/>
  <c r="M148" i="1"/>
  <c r="O148" i="1"/>
  <c r="M497" i="1"/>
  <c r="O497" i="1"/>
  <c r="M489" i="1"/>
  <c r="O489" i="1"/>
  <c r="M600" i="1"/>
  <c r="O600" i="1"/>
  <c r="M238" i="1"/>
  <c r="O238" i="1"/>
  <c r="M433" i="1"/>
  <c r="O433" i="1"/>
  <c r="M930" i="1"/>
  <c r="O930" i="1"/>
  <c r="M426" i="1"/>
  <c r="O426" i="1"/>
  <c r="M820" i="1"/>
  <c r="O820" i="1"/>
  <c r="M941" i="1"/>
  <c r="O941" i="1"/>
  <c r="M964" i="1"/>
  <c r="O964" i="1"/>
  <c r="M1040" i="1"/>
  <c r="O1040" i="1"/>
  <c r="M976" i="1"/>
  <c r="O976" i="1"/>
  <c r="M975" i="1"/>
  <c r="O975" i="1"/>
  <c r="M563" i="1"/>
  <c r="O563" i="1"/>
  <c r="M1211" i="1"/>
  <c r="O1211" i="1"/>
  <c r="M962" i="1"/>
  <c r="O962" i="1"/>
  <c r="M532" i="1"/>
  <c r="O532" i="1"/>
  <c r="M994" i="1"/>
  <c r="O994" i="1"/>
  <c r="M1026" i="1"/>
  <c r="O1026" i="1"/>
  <c r="M35" i="1"/>
  <c r="O35" i="1"/>
  <c r="M1169" i="1"/>
  <c r="O1169" i="1"/>
  <c r="M1039" i="1"/>
  <c r="O1039" i="1"/>
  <c r="M902" i="1"/>
  <c r="O902" i="1"/>
  <c r="M692" i="1"/>
  <c r="O692" i="1"/>
  <c r="M1179" i="1"/>
  <c r="O1179" i="1"/>
  <c r="M1053" i="1"/>
  <c r="O1053" i="1"/>
  <c r="M919" i="1"/>
  <c r="O919" i="1"/>
  <c r="M718" i="1"/>
  <c r="O718" i="1"/>
  <c r="M444" i="1"/>
  <c r="O444" i="1"/>
  <c r="M1192" i="1"/>
  <c r="O1192" i="1"/>
  <c r="M1070" i="1"/>
  <c r="O1070" i="1"/>
  <c r="M933" i="1"/>
  <c r="O933" i="1"/>
  <c r="M741" i="1"/>
  <c r="O741" i="1"/>
  <c r="M1202" i="1"/>
  <c r="O1202" i="1"/>
  <c r="M1084" i="1"/>
  <c r="O1084" i="1"/>
  <c r="M946" i="1"/>
  <c r="O946" i="1"/>
  <c r="M211" i="1"/>
  <c r="O211" i="1"/>
  <c r="M1167" i="1"/>
  <c r="O1167" i="1"/>
  <c r="M1088" i="1"/>
  <c r="O1088" i="1"/>
  <c r="M1004" i="1"/>
  <c r="O1004" i="1"/>
  <c r="M918" i="1"/>
  <c r="O918" i="1"/>
  <c r="M798" i="1"/>
  <c r="O798" i="1"/>
  <c r="M83" i="1"/>
  <c r="O83" i="1"/>
  <c r="M1214" i="1"/>
  <c r="O1214" i="1"/>
  <c r="M1150" i="1"/>
  <c r="O1150" i="1"/>
  <c r="M1066" i="1"/>
  <c r="O1066" i="1"/>
  <c r="M981" i="1"/>
  <c r="O981" i="1"/>
  <c r="M764" i="1"/>
  <c r="O764" i="1"/>
  <c r="M1205" i="1"/>
  <c r="O1205" i="1"/>
  <c r="M1140" i="1"/>
  <c r="O1140" i="1"/>
  <c r="M1054" i="1"/>
  <c r="O1054" i="1"/>
  <c r="M968" i="1"/>
  <c r="O968" i="1"/>
  <c r="M880" i="1"/>
  <c r="O880" i="1"/>
  <c r="M586" i="1"/>
  <c r="O586" i="1"/>
  <c r="M1139" i="1"/>
  <c r="O1139" i="1"/>
  <c r="M1075" i="1"/>
  <c r="O1075" i="1"/>
  <c r="M1011" i="1"/>
  <c r="O1011" i="1"/>
  <c r="M947" i="1"/>
  <c r="O947" i="1"/>
  <c r="M879" i="1"/>
  <c r="O879" i="1"/>
  <c r="M776" i="1"/>
  <c r="O776" i="1"/>
  <c r="M267" i="1"/>
  <c r="O267" i="1"/>
  <c r="M1113" i="1"/>
  <c r="O1113" i="1"/>
  <c r="M1049" i="1"/>
  <c r="O1049" i="1"/>
  <c r="M985" i="1"/>
  <c r="O985" i="1"/>
  <c r="M921" i="1"/>
  <c r="O921" i="1"/>
  <c r="M838" i="1"/>
  <c r="O838" i="1"/>
  <c r="M735" i="1"/>
  <c r="O735" i="1"/>
  <c r="M210" i="1"/>
  <c r="O210" i="1"/>
  <c r="M827" i="1"/>
  <c r="O827" i="1"/>
  <c r="M763" i="1"/>
  <c r="O763" i="1"/>
  <c r="M699" i="1"/>
  <c r="O699" i="1"/>
  <c r="M539" i="1"/>
  <c r="O539" i="1"/>
  <c r="M283" i="1"/>
  <c r="O283" i="1"/>
  <c r="M858" i="1"/>
  <c r="O858" i="1"/>
  <c r="M794" i="1"/>
  <c r="O794" i="1"/>
  <c r="M730" i="1"/>
  <c r="O730" i="1"/>
  <c r="M666" i="1"/>
  <c r="O666" i="1"/>
  <c r="M410" i="1"/>
  <c r="O410" i="1"/>
  <c r="M139" i="1"/>
  <c r="O139" i="1"/>
  <c r="M833" i="1"/>
  <c r="O833" i="1"/>
  <c r="M769" i="1"/>
  <c r="O769" i="1"/>
  <c r="M705" i="1"/>
  <c r="O705" i="1"/>
  <c r="M547" i="1"/>
  <c r="O547" i="1"/>
  <c r="M291" i="1"/>
  <c r="O291" i="1"/>
  <c r="M202" i="1"/>
  <c r="O202" i="1"/>
  <c r="M647" i="1"/>
  <c r="O647" i="1"/>
  <c r="M583" i="1"/>
  <c r="O583" i="1"/>
  <c r="M519" i="1"/>
  <c r="O519" i="1"/>
  <c r="M455" i="1"/>
  <c r="O455" i="1"/>
  <c r="M391" i="1"/>
  <c r="O391" i="1"/>
  <c r="M327" i="1"/>
  <c r="O327" i="1"/>
  <c r="M263" i="1"/>
  <c r="O263" i="1"/>
  <c r="M199" i="1"/>
  <c r="O199" i="1"/>
  <c r="M197" i="1"/>
  <c r="O197" i="1"/>
  <c r="M1131" i="1"/>
  <c r="O1131" i="1"/>
  <c r="M1067" i="1"/>
  <c r="O1067" i="1"/>
  <c r="M1003" i="1"/>
  <c r="O1003" i="1"/>
  <c r="M939" i="1"/>
  <c r="O939" i="1"/>
  <c r="M868" i="1"/>
  <c r="O868" i="1"/>
  <c r="M765" i="1"/>
  <c r="O765" i="1"/>
  <c r="M660" i="1"/>
  <c r="O660" i="1"/>
  <c r="M523" i="1"/>
  <c r="O523" i="1"/>
  <c r="M386" i="1"/>
  <c r="O386" i="1"/>
  <c r="M1105" i="1"/>
  <c r="O1105" i="1"/>
  <c r="M1041" i="1"/>
  <c r="O1041" i="1"/>
  <c r="M977" i="1"/>
  <c r="O977" i="1"/>
  <c r="M913" i="1"/>
  <c r="O913" i="1"/>
  <c r="M824" i="1"/>
  <c r="O824" i="1"/>
  <c r="M724" i="1"/>
  <c r="O724" i="1"/>
  <c r="M605" i="1"/>
  <c r="O605" i="1"/>
  <c r="M468" i="1"/>
  <c r="O468" i="1"/>
  <c r="M331" i="1"/>
  <c r="O331" i="1"/>
  <c r="M187" i="1"/>
  <c r="O187" i="1"/>
  <c r="M883" i="1"/>
  <c r="O883" i="1"/>
  <c r="M819" i="1"/>
  <c r="O819" i="1"/>
  <c r="M755" i="1"/>
  <c r="O755" i="1"/>
  <c r="M691" i="1"/>
  <c r="O691" i="1"/>
  <c r="M613" i="1"/>
  <c r="O613" i="1"/>
  <c r="M443" i="1"/>
  <c r="O443" i="1"/>
  <c r="M357" i="1"/>
  <c r="O357" i="1"/>
  <c r="M272" i="1"/>
  <c r="O272" i="1"/>
  <c r="M179" i="1"/>
  <c r="O179" i="1"/>
  <c r="M61" i="1"/>
  <c r="O61" i="1"/>
  <c r="M850" i="1"/>
  <c r="O850" i="1"/>
  <c r="M786" i="1"/>
  <c r="O786" i="1"/>
  <c r="M722" i="1"/>
  <c r="O722" i="1"/>
  <c r="M654" i="1"/>
  <c r="O654" i="1"/>
  <c r="M570" i="1"/>
  <c r="O570" i="1"/>
  <c r="M484" i="1"/>
  <c r="O484" i="1"/>
  <c r="M398" i="1"/>
  <c r="O398" i="1"/>
  <c r="M314" i="1"/>
  <c r="O314" i="1"/>
  <c r="M123" i="1"/>
  <c r="O123" i="1"/>
  <c r="M889" i="1"/>
  <c r="O889" i="1"/>
  <c r="M825" i="1"/>
  <c r="O825" i="1"/>
  <c r="M761" i="1"/>
  <c r="O761" i="1"/>
  <c r="M697" i="1"/>
  <c r="O697" i="1"/>
  <c r="M536" i="1"/>
  <c r="O536" i="1"/>
  <c r="M451" i="1"/>
  <c r="O451" i="1"/>
  <c r="M365" i="1"/>
  <c r="O365" i="1"/>
  <c r="M280" i="1"/>
  <c r="O280" i="1"/>
  <c r="M189" i="1"/>
  <c r="O189" i="1"/>
  <c r="M74" i="1"/>
  <c r="O74" i="1"/>
  <c r="M196" i="1"/>
  <c r="O196" i="1"/>
  <c r="M132" i="1"/>
  <c r="O132" i="1"/>
  <c r="M68" i="1"/>
  <c r="O68" i="1"/>
  <c r="M545" i="1"/>
  <c r="O545" i="1"/>
  <c r="M481" i="1"/>
  <c r="O481" i="1"/>
  <c r="M417" i="1"/>
  <c r="O417" i="1"/>
  <c r="M353" i="1"/>
  <c r="O353" i="1"/>
  <c r="M289" i="1"/>
  <c r="O289" i="1"/>
  <c r="M225" i="1"/>
  <c r="O225" i="1"/>
  <c r="M161" i="1"/>
  <c r="O161" i="1"/>
  <c r="M33" i="1"/>
  <c r="O33" i="1"/>
  <c r="M104" i="1"/>
  <c r="O104" i="1"/>
  <c r="M40" i="1"/>
  <c r="O40" i="1"/>
  <c r="M639" i="1"/>
  <c r="O639" i="1"/>
  <c r="M575" i="1"/>
  <c r="O575" i="1"/>
  <c r="M511" i="1"/>
  <c r="O511" i="1"/>
  <c r="M447" i="1"/>
  <c r="O447" i="1"/>
  <c r="M383" i="1"/>
  <c r="O383" i="1"/>
  <c r="M319" i="1"/>
  <c r="O319" i="1"/>
  <c r="M255" i="1"/>
  <c r="O255" i="1"/>
  <c r="M191" i="1"/>
  <c r="O191" i="1"/>
  <c r="M127" i="1"/>
  <c r="O127" i="1"/>
  <c r="M63" i="1"/>
  <c r="O63" i="1"/>
  <c r="M286" i="1"/>
  <c r="O286" i="1"/>
  <c r="M261" i="1"/>
  <c r="O261" i="1"/>
  <c r="M350" i="1"/>
  <c r="O350" i="1"/>
  <c r="M556" i="1"/>
  <c r="O556" i="1"/>
  <c r="M509" i="1"/>
  <c r="O509" i="1"/>
  <c r="M680" i="1"/>
  <c r="O680" i="1"/>
  <c r="M501" i="1"/>
  <c r="O501" i="1"/>
  <c r="M540" i="1"/>
  <c r="O540" i="1"/>
  <c r="M441" i="1"/>
  <c r="O441" i="1"/>
  <c r="M518" i="1"/>
  <c r="O518" i="1"/>
  <c r="M45" i="1"/>
  <c r="O45" i="1"/>
  <c r="M20" i="1"/>
  <c r="O20" i="1"/>
  <c r="M177" i="1"/>
  <c r="O177" i="1"/>
  <c r="M332" i="1"/>
  <c r="O332" i="1"/>
  <c r="M361" i="1"/>
  <c r="O361" i="1"/>
  <c r="M541" i="1"/>
  <c r="O541" i="1"/>
  <c r="M29" i="1"/>
  <c r="O29" i="1"/>
  <c r="M152" i="1"/>
  <c r="O152" i="1"/>
  <c r="M524" i="1"/>
  <c r="O524" i="1"/>
  <c r="M149" i="1"/>
  <c r="O149" i="1"/>
  <c r="M49" i="1"/>
  <c r="O49" i="1"/>
  <c r="M119" i="1"/>
  <c r="O119" i="1"/>
  <c r="M256" i="1"/>
  <c r="O256" i="1"/>
  <c r="M422" i="1"/>
  <c r="O422" i="1"/>
  <c r="M461" i="1"/>
  <c r="O461" i="1"/>
  <c r="M372" i="1"/>
  <c r="O372" i="1"/>
  <c r="M743" i="1"/>
  <c r="O743" i="1"/>
  <c r="M695" i="1"/>
  <c r="O695" i="1"/>
  <c r="M767" i="1"/>
  <c r="O767" i="1"/>
  <c r="M903" i="1"/>
  <c r="O903" i="1"/>
  <c r="M1007" i="1"/>
  <c r="O1007" i="1"/>
  <c r="M911" i="1"/>
  <c r="O911" i="1"/>
  <c r="M1074" i="1"/>
  <c r="O1074" i="1"/>
  <c r="M974" i="1"/>
  <c r="O974" i="1"/>
  <c r="M466" i="1"/>
  <c r="O466" i="1"/>
  <c r="M606" i="1"/>
  <c r="O606" i="1"/>
  <c r="M704" i="1"/>
  <c r="O704" i="1"/>
  <c r="M844" i="1"/>
  <c r="O844" i="1"/>
  <c r="M1172" i="1"/>
  <c r="O1172" i="1"/>
  <c r="M910" i="1"/>
  <c r="O910" i="1"/>
  <c r="M424" i="1"/>
  <c r="O424" i="1"/>
  <c r="M1171" i="1"/>
  <c r="O1171" i="1"/>
  <c r="M909" i="1"/>
  <c r="O909" i="1"/>
  <c r="M418" i="1"/>
  <c r="O418" i="1"/>
  <c r="M1161" i="1"/>
  <c r="O1161" i="1"/>
  <c r="M892" i="1"/>
  <c r="O892" i="1"/>
  <c r="M392" i="1"/>
  <c r="O392" i="1"/>
  <c r="M1185" i="1"/>
  <c r="O1185" i="1"/>
  <c r="M924" i="1"/>
  <c r="O924" i="1"/>
  <c r="M459" i="1"/>
  <c r="O459" i="1"/>
  <c r="M1209" i="1"/>
  <c r="O1209" i="1"/>
  <c r="M956" i="1"/>
  <c r="O956" i="1"/>
  <c r="M530" i="1"/>
  <c r="O530" i="1"/>
  <c r="M1143" i="1"/>
  <c r="O1143" i="1"/>
  <c r="M1006" i="1"/>
  <c r="O1006" i="1"/>
  <c r="M856" i="1"/>
  <c r="O856" i="1"/>
  <c r="M628" i="1"/>
  <c r="O628" i="1"/>
  <c r="M1154" i="1"/>
  <c r="O1154" i="1"/>
  <c r="M1020" i="1"/>
  <c r="O1020" i="1"/>
  <c r="M878" i="1"/>
  <c r="O878" i="1"/>
  <c r="M22" i="1"/>
  <c r="O22" i="1"/>
  <c r="M1164" i="1"/>
  <c r="O1164" i="1"/>
  <c r="M1037" i="1"/>
  <c r="O1037" i="1"/>
  <c r="M900" i="1"/>
  <c r="O900" i="1"/>
  <c r="M686" i="1"/>
  <c r="O686" i="1"/>
  <c r="M396" i="1"/>
  <c r="O396" i="1"/>
  <c r="M1177" i="1"/>
  <c r="O1177" i="1"/>
  <c r="M1050" i="1"/>
  <c r="O1050" i="1"/>
  <c r="M912" i="1"/>
  <c r="O912" i="1"/>
  <c r="M708" i="1"/>
  <c r="O708" i="1"/>
  <c r="M436" i="1"/>
  <c r="O436" i="1"/>
  <c r="M1215" i="1"/>
  <c r="O1215" i="1"/>
  <c r="M1151" i="1"/>
  <c r="O1151" i="1"/>
  <c r="M1068" i="1"/>
  <c r="O1068" i="1"/>
  <c r="M982" i="1"/>
  <c r="O982" i="1"/>
  <c r="M896" i="1"/>
  <c r="O896" i="1"/>
  <c r="M766" i="1"/>
  <c r="O766" i="1"/>
  <c r="M434" i="1"/>
  <c r="O434" i="1"/>
  <c r="M14" i="1"/>
  <c r="O14" i="1"/>
  <c r="M1198" i="1"/>
  <c r="O1198" i="1"/>
  <c r="M1130" i="1"/>
  <c r="O1130" i="1"/>
  <c r="M1045" i="1"/>
  <c r="O1045" i="1"/>
  <c r="M959" i="1"/>
  <c r="O959" i="1"/>
  <c r="M864" i="1"/>
  <c r="O864" i="1"/>
  <c r="M728" i="1"/>
  <c r="O728" i="1"/>
  <c r="M565" i="1"/>
  <c r="O565" i="1"/>
  <c r="M198" i="1"/>
  <c r="O198" i="1"/>
  <c r="M1189" i="1"/>
  <c r="O1189" i="1"/>
  <c r="M1118" i="1"/>
  <c r="O1118" i="1"/>
  <c r="M1032" i="1"/>
  <c r="O1032" i="1"/>
  <c r="M948" i="1"/>
  <c r="O948" i="1"/>
  <c r="M846" i="1"/>
  <c r="O846" i="1"/>
  <c r="M709" i="1"/>
  <c r="O709" i="1"/>
  <c r="M542" i="1"/>
  <c r="O542" i="1"/>
  <c r="M360" i="1"/>
  <c r="O360" i="1"/>
  <c r="M1123" i="1"/>
  <c r="O1123" i="1"/>
  <c r="M1059" i="1"/>
  <c r="O1059" i="1"/>
  <c r="M995" i="1"/>
  <c r="O995" i="1"/>
  <c r="M931" i="1"/>
  <c r="O931" i="1"/>
  <c r="M854" i="1"/>
  <c r="O854" i="1"/>
  <c r="M751" i="1"/>
  <c r="O751" i="1"/>
  <c r="M642" i="1"/>
  <c r="O642" i="1"/>
  <c r="M508" i="1"/>
  <c r="O508" i="1"/>
  <c r="M371" i="1"/>
  <c r="O371" i="1"/>
  <c r="M234" i="1"/>
  <c r="O234" i="1"/>
  <c r="M53" i="1"/>
  <c r="O53" i="1"/>
  <c r="M1097" i="1"/>
  <c r="O1097" i="1"/>
  <c r="M1033" i="1"/>
  <c r="O1033" i="1"/>
  <c r="M969" i="1"/>
  <c r="O969" i="1"/>
  <c r="M905" i="1"/>
  <c r="O905" i="1"/>
  <c r="M813" i="1"/>
  <c r="O813" i="1"/>
  <c r="M710" i="1"/>
  <c r="O710" i="1"/>
  <c r="M587" i="1"/>
  <c r="O587" i="1"/>
  <c r="M450" i="1"/>
  <c r="O450" i="1"/>
  <c r="M316" i="1"/>
  <c r="O316" i="1"/>
  <c r="M170" i="1"/>
  <c r="O170" i="1"/>
  <c r="M875" i="1"/>
  <c r="O875" i="1"/>
  <c r="M811" i="1"/>
  <c r="O811" i="1"/>
  <c r="M747" i="1"/>
  <c r="O747" i="1"/>
  <c r="M683" i="1"/>
  <c r="O683" i="1"/>
  <c r="M603" i="1"/>
  <c r="O603" i="1"/>
  <c r="M517" i="1"/>
  <c r="O517" i="1"/>
  <c r="M432" i="1"/>
  <c r="O432" i="1"/>
  <c r="M347" i="1"/>
  <c r="O347" i="1"/>
  <c r="M166" i="1"/>
  <c r="O166" i="1"/>
  <c r="M842" i="1"/>
  <c r="O842" i="1"/>
  <c r="M778" i="1"/>
  <c r="O778" i="1"/>
  <c r="M714" i="1"/>
  <c r="O714" i="1"/>
  <c r="M644" i="1"/>
  <c r="O644" i="1"/>
  <c r="M558" i="1"/>
  <c r="O558" i="1"/>
  <c r="M474" i="1"/>
  <c r="O474" i="1"/>
  <c r="M388" i="1"/>
  <c r="O388" i="1"/>
  <c r="M302" i="1"/>
  <c r="O302" i="1"/>
  <c r="M216" i="1"/>
  <c r="O216" i="1"/>
  <c r="M107" i="1"/>
  <c r="O107" i="1"/>
  <c r="M881" i="1"/>
  <c r="O881" i="1"/>
  <c r="M817" i="1"/>
  <c r="O817" i="1"/>
  <c r="M753" i="1"/>
  <c r="O753" i="1"/>
  <c r="M689" i="1"/>
  <c r="O689" i="1"/>
  <c r="M611" i="1"/>
  <c r="O611" i="1"/>
  <c r="M525" i="1"/>
  <c r="O525" i="1"/>
  <c r="M440" i="1"/>
  <c r="O440" i="1"/>
  <c r="M355" i="1"/>
  <c r="O355" i="1"/>
  <c r="M269" i="1"/>
  <c r="O269" i="1"/>
  <c r="M176" i="1"/>
  <c r="O176" i="1"/>
  <c r="M58" i="1"/>
  <c r="O58" i="1"/>
  <c r="M124" i="1"/>
  <c r="O124" i="1"/>
  <c r="M60" i="1"/>
  <c r="O60" i="1"/>
  <c r="M665" i="1"/>
  <c r="O665" i="1"/>
  <c r="M601" i="1"/>
  <c r="O601" i="1"/>
  <c r="M537" i="1"/>
  <c r="O537" i="1"/>
  <c r="M473" i="1"/>
  <c r="O473" i="1"/>
  <c r="M409" i="1"/>
  <c r="O409" i="1"/>
  <c r="M345" i="1"/>
  <c r="O345" i="1"/>
  <c r="M281" i="1"/>
  <c r="O281" i="1"/>
  <c r="M89" i="1"/>
  <c r="O89" i="1"/>
  <c r="M25" i="1"/>
  <c r="O25" i="1"/>
  <c r="M96" i="1"/>
  <c r="O96" i="1"/>
  <c r="M32" i="1"/>
  <c r="O32" i="1"/>
  <c r="M631" i="1"/>
  <c r="O631" i="1"/>
  <c r="M567" i="1"/>
  <c r="O567" i="1"/>
  <c r="M503" i="1"/>
  <c r="O503" i="1"/>
  <c r="M439" i="1"/>
  <c r="O439" i="1"/>
  <c r="M375" i="1"/>
  <c r="O375" i="1"/>
  <c r="M311" i="1"/>
  <c r="O311" i="1"/>
  <c r="M183" i="1"/>
  <c r="O183" i="1"/>
  <c r="M135" i="1"/>
  <c r="O135" i="1"/>
  <c r="M428" i="1"/>
  <c r="O428" i="1"/>
  <c r="M273" i="1"/>
  <c r="O273" i="1"/>
  <c r="M112" i="1"/>
  <c r="O112" i="1"/>
  <c r="M462" i="1"/>
  <c r="O462" i="1"/>
  <c r="M548" i="1"/>
  <c r="O548" i="1"/>
  <c r="M544" i="1"/>
  <c r="O544" i="1"/>
  <c r="M557" i="1"/>
  <c r="O557" i="1"/>
  <c r="M596" i="1"/>
  <c r="O596" i="1"/>
  <c r="M90" i="1"/>
  <c r="O90" i="1"/>
  <c r="M297" i="1"/>
  <c r="O297" i="1"/>
  <c r="M580" i="1"/>
  <c r="O580" i="1"/>
  <c r="M661" i="1"/>
  <c r="O661" i="1"/>
  <c r="M175" i="1"/>
  <c r="O175" i="1"/>
  <c r="M192" i="1"/>
  <c r="O192" i="1"/>
  <c r="M394" i="1"/>
  <c r="O394" i="1"/>
  <c r="M734" i="1"/>
  <c r="O734" i="1"/>
  <c r="M1116" i="1"/>
  <c r="O1116" i="1"/>
  <c r="M789" i="1"/>
  <c r="O789" i="1"/>
  <c r="M414" i="1"/>
  <c r="O414" i="1"/>
  <c r="M700" i="1"/>
  <c r="O700" i="1"/>
  <c r="M1147" i="1"/>
  <c r="O1147" i="1"/>
  <c r="M870" i="1"/>
  <c r="O870" i="1"/>
  <c r="M1146" i="1"/>
  <c r="O1146" i="1"/>
  <c r="M861" i="1"/>
  <c r="O861" i="1"/>
  <c r="M348" i="1"/>
  <c r="O348" i="1"/>
  <c r="M1133" i="1"/>
  <c r="O1133" i="1"/>
  <c r="M839" i="1"/>
  <c r="O839" i="1"/>
  <c r="M1160" i="1"/>
  <c r="O1160" i="1"/>
  <c r="M890" i="1"/>
  <c r="O890" i="1"/>
  <c r="M1184" i="1"/>
  <c r="O1184" i="1"/>
  <c r="M922" i="1"/>
  <c r="O922" i="1"/>
  <c r="M1125" i="1"/>
  <c r="O1125" i="1"/>
  <c r="M988" i="1"/>
  <c r="O988" i="1"/>
  <c r="M828" i="1"/>
  <c r="O828" i="1"/>
  <c r="M306" i="1"/>
  <c r="O306" i="1"/>
  <c r="M1138" i="1"/>
  <c r="O1138" i="1"/>
  <c r="M1005" i="1"/>
  <c r="O1005" i="1"/>
  <c r="M855" i="1"/>
  <c r="O855" i="1"/>
  <c r="M626" i="1"/>
  <c r="O626" i="1"/>
  <c r="M330" i="1"/>
  <c r="O330" i="1"/>
  <c r="M1153" i="1"/>
  <c r="O1153" i="1"/>
  <c r="M1018" i="1"/>
  <c r="O1018" i="1"/>
  <c r="M876" i="1"/>
  <c r="O876" i="1"/>
  <c r="M651" i="1"/>
  <c r="O651" i="1"/>
  <c r="M370" i="1"/>
  <c r="O370" i="1"/>
  <c r="M19" i="1"/>
  <c r="O19" i="1"/>
  <c r="M1163" i="1"/>
  <c r="O1163" i="1"/>
  <c r="M898" i="1"/>
  <c r="O898" i="1"/>
  <c r="M684" i="1"/>
  <c r="O684" i="1"/>
  <c r="M66" i="1"/>
  <c r="O66" i="1"/>
  <c r="M1207" i="1"/>
  <c r="O1207" i="1"/>
  <c r="M1142" i="1"/>
  <c r="O1142" i="1"/>
  <c r="M1056" i="1"/>
  <c r="O1056" i="1"/>
  <c r="M972" i="1"/>
  <c r="O972" i="1"/>
  <c r="M885" i="1"/>
  <c r="O885" i="1"/>
  <c r="M748" i="1"/>
  <c r="O748" i="1"/>
  <c r="M595" i="1"/>
  <c r="O595" i="1"/>
  <c r="M1190" i="1"/>
  <c r="O1190" i="1"/>
  <c r="M1119" i="1"/>
  <c r="O1119" i="1"/>
  <c r="M1034" i="1"/>
  <c r="O1034" i="1"/>
  <c r="M949" i="1"/>
  <c r="O949" i="1"/>
  <c r="M847" i="1"/>
  <c r="O847" i="1"/>
  <c r="M711" i="1"/>
  <c r="O711" i="1"/>
  <c r="M362" i="1"/>
  <c r="O362" i="1"/>
  <c r="M171" i="1"/>
  <c r="O171" i="1"/>
  <c r="M1181" i="1"/>
  <c r="O1181" i="1"/>
  <c r="M1108" i="1"/>
  <c r="O1108" i="1"/>
  <c r="M1022" i="1"/>
  <c r="O1022" i="1"/>
  <c r="M936" i="1"/>
  <c r="O936" i="1"/>
  <c r="M830" i="1"/>
  <c r="O830" i="1"/>
  <c r="M693" i="1"/>
  <c r="O693" i="1"/>
  <c r="M339" i="1"/>
  <c r="O339" i="1"/>
  <c r="M1115" i="1"/>
  <c r="O1115" i="1"/>
  <c r="M1051" i="1"/>
  <c r="O1051" i="1"/>
  <c r="M987" i="1"/>
  <c r="O987" i="1"/>
  <c r="M923" i="1"/>
  <c r="O923" i="1"/>
  <c r="M840" i="1"/>
  <c r="O840" i="1"/>
  <c r="M740" i="1"/>
  <c r="O740" i="1"/>
  <c r="M627" i="1"/>
  <c r="O627" i="1"/>
  <c r="M490" i="1"/>
  <c r="O490" i="1"/>
  <c r="M1089" i="1"/>
  <c r="O1089" i="1"/>
  <c r="M1025" i="1"/>
  <c r="O1025" i="1"/>
  <c r="M961" i="1"/>
  <c r="O961" i="1"/>
  <c r="M897" i="1"/>
  <c r="O897" i="1"/>
  <c r="M799" i="1"/>
  <c r="O799" i="1"/>
  <c r="M696" i="1"/>
  <c r="O696" i="1"/>
  <c r="M435" i="1"/>
  <c r="O435" i="1"/>
  <c r="M298" i="1"/>
  <c r="O298" i="1"/>
  <c r="M147" i="1"/>
  <c r="O147" i="1"/>
  <c r="M867" i="1"/>
  <c r="O867" i="1"/>
  <c r="M803" i="1"/>
  <c r="O803" i="1"/>
  <c r="M739" i="1"/>
  <c r="O739" i="1"/>
  <c r="M507" i="1"/>
  <c r="O507" i="1"/>
  <c r="M251" i="1"/>
  <c r="O251" i="1"/>
  <c r="M834" i="1"/>
  <c r="O834" i="1"/>
  <c r="M770" i="1"/>
  <c r="O770" i="1"/>
  <c r="M706" i="1"/>
  <c r="O706" i="1"/>
  <c r="M634" i="1"/>
  <c r="O634" i="1"/>
  <c r="M378" i="1"/>
  <c r="O378" i="1"/>
  <c r="M873" i="1"/>
  <c r="O873" i="1"/>
  <c r="M809" i="1"/>
  <c r="O809" i="1"/>
  <c r="M745" i="1"/>
  <c r="O745" i="1"/>
  <c r="M681" i="1"/>
  <c r="O681" i="1"/>
  <c r="M515" i="1"/>
  <c r="O515" i="1"/>
  <c r="M259" i="1"/>
  <c r="O259" i="1"/>
  <c r="M163" i="1"/>
  <c r="O163" i="1"/>
  <c r="M42" i="1"/>
  <c r="O42" i="1"/>
  <c r="M657" i="1"/>
  <c r="O657" i="1"/>
  <c r="M623" i="1"/>
  <c r="O623" i="1"/>
  <c r="M559" i="1"/>
  <c r="O559" i="1"/>
  <c r="M495" i="1"/>
  <c r="O495" i="1"/>
  <c r="M431" i="1"/>
  <c r="O431" i="1"/>
  <c r="M367" i="1"/>
  <c r="O367" i="1"/>
  <c r="M303" i="1"/>
  <c r="O303" i="1"/>
  <c r="M239" i="1"/>
  <c r="O239" i="1"/>
  <c r="M1219" i="1"/>
  <c r="O1219" i="1"/>
  <c r="M1246" i="1"/>
  <c r="O1246" i="1"/>
  <c r="M1237" i="1"/>
  <c r="O1237" i="1"/>
  <c r="M1241" i="1"/>
  <c r="O1241" i="1"/>
  <c r="M1238" i="1"/>
  <c r="O1238" i="1"/>
  <c r="M1220" i="1"/>
  <c r="O1220" i="1"/>
  <c r="M1227" i="1"/>
  <c r="O1227" i="1"/>
  <c r="M1247" i="1"/>
  <c r="O1247" i="1"/>
  <c r="M1230" i="1"/>
  <c r="O1230" i="1"/>
  <c r="M1221" i="1"/>
  <c r="O1221" i="1"/>
  <c r="M1251" i="1"/>
  <c r="O1251" i="1"/>
  <c r="M1228" i="1"/>
  <c r="O1228" i="1"/>
  <c r="M1255" i="1"/>
  <c r="O1255" i="1"/>
  <c r="M1229" i="1"/>
  <c r="O1229" i="1"/>
  <c r="M1250" i="1"/>
  <c r="O1250" i="1"/>
  <c r="M1249" i="1"/>
  <c r="O1249" i="1"/>
  <c r="M1236" i="1"/>
  <c r="O1236" i="1"/>
  <c r="M1260" i="1"/>
  <c r="N1260" i="1" s="1"/>
  <c r="O1260" i="1"/>
  <c r="M1239" i="1"/>
  <c r="O1239" i="1"/>
  <c r="M1222" i="1"/>
  <c r="O1222" i="1"/>
  <c r="M1226" i="1"/>
  <c r="O1226" i="1"/>
  <c r="M1225" i="1"/>
  <c r="O1225" i="1"/>
  <c r="M1224" i="1"/>
  <c r="O1224" i="1"/>
  <c r="M1235" i="1"/>
  <c r="O1235" i="1"/>
  <c r="M1259" i="1"/>
  <c r="O1259" i="1"/>
  <c r="M1231" i="1"/>
  <c r="O1231" i="1"/>
  <c r="M1234" i="1"/>
  <c r="O1234" i="1"/>
  <c r="M1258" i="1"/>
  <c r="O1258" i="1"/>
  <c r="M1223" i="1"/>
  <c r="O1223" i="1"/>
  <c r="M1232" i="1"/>
  <c r="O1232" i="1"/>
  <c r="M1252" i="1"/>
  <c r="O1252" i="1"/>
  <c r="M1248" i="1"/>
  <c r="O1248" i="1"/>
  <c r="M1244" i="1"/>
  <c r="O1244" i="1"/>
  <c r="M1257" i="1"/>
  <c r="O1257" i="1"/>
  <c r="M1253" i="1"/>
  <c r="O1253" i="1"/>
  <c r="M1240" i="1"/>
  <c r="O1240" i="1"/>
  <c r="M1242" i="1"/>
  <c r="O1242" i="1"/>
  <c r="M1233" i="1"/>
  <c r="O1233" i="1"/>
  <c r="M1243" i="1"/>
  <c r="O1243" i="1"/>
  <c r="M1256" i="1"/>
  <c r="O1256" i="1"/>
  <c r="M1254" i="1"/>
  <c r="O1254" i="1"/>
  <c r="M1245" i="1"/>
  <c r="O1245" i="1"/>
  <c r="E1300" i="1" a="1"/>
  <c r="E1270" i="1" a="1"/>
  <c r="R1274" i="1"/>
  <c r="S1278" i="1"/>
  <c r="T1274" i="1"/>
  <c r="T1275" i="1"/>
  <c r="R1277" i="1"/>
  <c r="T1278" i="1"/>
  <c r="S1274" i="1"/>
  <c r="R1278" i="1"/>
  <c r="T1276" i="1"/>
  <c r="S1276" i="1"/>
  <c r="R1275" i="1"/>
  <c r="T1277" i="1"/>
  <c r="S1277" i="1"/>
  <c r="R1276" i="1"/>
  <c r="S1275" i="1"/>
  <c r="R1267" i="1"/>
  <c r="T1268" i="1"/>
  <c r="S1267" i="1"/>
  <c r="R1271" i="1"/>
  <c r="T1269" i="1"/>
  <c r="S1268" i="1"/>
  <c r="T1270" i="1"/>
  <c r="R1269" i="1"/>
  <c r="T1267" i="1"/>
  <c r="R1268" i="1"/>
  <c r="T1271" i="1"/>
  <c r="S1269" i="1"/>
  <c r="S1270" i="1"/>
  <c r="S1271" i="1"/>
  <c r="R1270" i="1"/>
  <c r="R1280" i="1"/>
  <c r="P417" i="1" l="1"/>
  <c r="Q418" i="1" s="1"/>
  <c r="N416" i="1"/>
  <c r="P590" i="1"/>
  <c r="Q591" i="1" s="1"/>
  <c r="N589" i="1"/>
  <c r="P132" i="1"/>
  <c r="Q133" i="1" s="1"/>
  <c r="N131" i="1"/>
  <c r="P496" i="1"/>
  <c r="Q497" i="1" s="1"/>
  <c r="N495" i="1"/>
  <c r="P682" i="1"/>
  <c r="Q683" i="1" s="1"/>
  <c r="N681" i="1"/>
  <c r="P835" i="1"/>
  <c r="Q836" i="1" s="1"/>
  <c r="N834" i="1"/>
  <c r="P436" i="1"/>
  <c r="Q437" i="1" s="1"/>
  <c r="N435" i="1"/>
  <c r="P628" i="1"/>
  <c r="Q629" i="1" s="1"/>
  <c r="N627" i="1"/>
  <c r="P694" i="1"/>
  <c r="Q695" i="1" s="1"/>
  <c r="N693" i="1"/>
  <c r="P712" i="1"/>
  <c r="Q713" i="1" s="1"/>
  <c r="N711" i="1"/>
  <c r="P1120" i="1"/>
  <c r="Q1121" i="1" s="1"/>
  <c r="N1119" i="1"/>
  <c r="P1208" i="1"/>
  <c r="Q1209" i="1" s="1"/>
  <c r="N1207" i="1"/>
  <c r="P877" i="1"/>
  <c r="Q878" i="1" s="1"/>
  <c r="N876" i="1"/>
  <c r="P923" i="1"/>
  <c r="Q924" i="1" s="1"/>
  <c r="N922" i="1"/>
  <c r="P1147" i="1"/>
  <c r="Q1148" i="1" s="1"/>
  <c r="N1146" i="1"/>
  <c r="P581" i="1"/>
  <c r="Q582" i="1" s="1"/>
  <c r="N580" i="1"/>
  <c r="P113" i="1"/>
  <c r="Q114" i="1" s="1"/>
  <c r="N112" i="1"/>
  <c r="P504" i="1"/>
  <c r="Q505" i="1" s="1"/>
  <c r="N503" i="1"/>
  <c r="P346" i="1"/>
  <c r="Q347" i="1" s="1"/>
  <c r="N345" i="1"/>
  <c r="P59" i="1"/>
  <c r="Q60" i="1" s="1"/>
  <c r="N58" i="1"/>
  <c r="P754" i="1"/>
  <c r="Q755" i="1" s="1"/>
  <c r="N753" i="1"/>
  <c r="P217" i="1"/>
  <c r="Q218" i="1" s="1"/>
  <c r="N216" i="1"/>
  <c r="P843" i="1"/>
  <c r="Q844" i="1" s="1"/>
  <c r="N842" i="1"/>
  <c r="P812" i="1"/>
  <c r="Q813" i="1" s="1"/>
  <c r="N811" i="1"/>
  <c r="P906" i="1"/>
  <c r="Q907" i="1" s="1"/>
  <c r="N905" i="1"/>
  <c r="P643" i="1"/>
  <c r="Q644" i="1" s="1"/>
  <c r="N642" i="1"/>
  <c r="P543" i="1"/>
  <c r="Q544" i="1" s="1"/>
  <c r="N542" i="1"/>
  <c r="P566" i="1"/>
  <c r="Q567" i="1" s="1"/>
  <c r="N565" i="1"/>
  <c r="P1046" i="1"/>
  <c r="Q1047" i="1" s="1"/>
  <c r="N1045" i="1"/>
  <c r="P1069" i="1"/>
  <c r="Q1070" i="1" s="1"/>
  <c r="N1068" i="1"/>
  <c r="P397" i="1"/>
  <c r="Q398" i="1" s="1"/>
  <c r="N396" i="1"/>
  <c r="P1165" i="1"/>
  <c r="Q1166" i="1" s="1"/>
  <c r="N1164" i="1"/>
  <c r="P1144" i="1"/>
  <c r="Q1145" i="1" s="1"/>
  <c r="N1143" i="1"/>
  <c r="P460" i="1"/>
  <c r="Q461" i="1" s="1"/>
  <c r="N459" i="1"/>
  <c r="P1172" i="1"/>
  <c r="Q1173" i="1" s="1"/>
  <c r="N1171" i="1"/>
  <c r="P845" i="1"/>
  <c r="Q846" i="1" s="1"/>
  <c r="N844" i="1"/>
  <c r="P975" i="1"/>
  <c r="Q976" i="1" s="1"/>
  <c r="N974" i="1"/>
  <c r="P904" i="1"/>
  <c r="Q905" i="1" s="1"/>
  <c r="N903" i="1"/>
  <c r="P120" i="1"/>
  <c r="Q121" i="1" s="1"/>
  <c r="N119" i="1"/>
  <c r="P153" i="1"/>
  <c r="Q154" i="1" s="1"/>
  <c r="N152" i="1"/>
  <c r="P519" i="1"/>
  <c r="Q520" i="1" s="1"/>
  <c r="N518" i="1"/>
  <c r="P262" i="1"/>
  <c r="Q263" i="1" s="1"/>
  <c r="N261" i="1"/>
  <c r="P448" i="1"/>
  <c r="Q449" i="1" s="1"/>
  <c r="N447" i="1"/>
  <c r="P226" i="1"/>
  <c r="Q227" i="1" s="1"/>
  <c r="N225" i="1"/>
  <c r="P197" i="1"/>
  <c r="Q198" i="1" s="1"/>
  <c r="N196" i="1"/>
  <c r="P762" i="1"/>
  <c r="Q763" i="1" s="1"/>
  <c r="N761" i="1"/>
  <c r="P655" i="1"/>
  <c r="Q656" i="1" s="1"/>
  <c r="N654" i="1"/>
  <c r="P444" i="1"/>
  <c r="Q445" i="1" s="1"/>
  <c r="N443" i="1"/>
  <c r="P914" i="1"/>
  <c r="Q915" i="1" s="1"/>
  <c r="N913" i="1"/>
  <c r="P1132" i="1"/>
  <c r="Q1133" i="1" s="1"/>
  <c r="N1131" i="1"/>
  <c r="P584" i="1"/>
  <c r="Q585" i="1" s="1"/>
  <c r="N583" i="1"/>
  <c r="P140" i="1"/>
  <c r="Q141" i="1" s="1"/>
  <c r="N139" i="1"/>
  <c r="P700" i="1"/>
  <c r="Q701" i="1" s="1"/>
  <c r="N699" i="1"/>
  <c r="P1050" i="1"/>
  <c r="Q1051" i="1" s="1"/>
  <c r="N1049" i="1"/>
  <c r="P1140" i="1"/>
  <c r="Q1141" i="1" s="1"/>
  <c r="N1139" i="1"/>
  <c r="P982" i="1"/>
  <c r="Q983" i="1" s="1"/>
  <c r="N981" i="1"/>
  <c r="P1085" i="1"/>
  <c r="Q1086" i="1" s="1"/>
  <c r="N1084" i="1"/>
  <c r="P920" i="1"/>
  <c r="Q921" i="1" s="1"/>
  <c r="N919" i="1"/>
  <c r="P1027" i="1"/>
  <c r="Q1028" i="1" s="1"/>
  <c r="N1026" i="1"/>
  <c r="P1041" i="1"/>
  <c r="Q1042" i="1" s="1"/>
  <c r="N1040" i="1"/>
  <c r="P601" i="1"/>
  <c r="Q602" i="1" s="1"/>
  <c r="N600" i="1"/>
  <c r="P402" i="1"/>
  <c r="Q403" i="1" s="1"/>
  <c r="N401" i="1"/>
  <c r="P992" i="1"/>
  <c r="Q993" i="1" s="1"/>
  <c r="N991" i="1"/>
  <c r="P1103" i="1"/>
  <c r="Q1104" i="1" s="1"/>
  <c r="N1102" i="1"/>
  <c r="P721" i="1"/>
  <c r="Q722" i="1" s="1"/>
  <c r="N720" i="1"/>
  <c r="P1009" i="1"/>
  <c r="Q1010" i="1" s="1"/>
  <c r="N1008" i="1"/>
  <c r="P78" i="1"/>
  <c r="Q79" i="1" s="1"/>
  <c r="N77" i="1"/>
  <c r="P114" i="1"/>
  <c r="Q115" i="1" s="1"/>
  <c r="N113" i="1"/>
  <c r="P594" i="1"/>
  <c r="Q595" i="1" s="1"/>
  <c r="N593" i="1"/>
  <c r="P152" i="1"/>
  <c r="Q153" i="1" s="1"/>
  <c r="N151" i="1"/>
  <c r="P664" i="1"/>
  <c r="Q665" i="1" s="1"/>
  <c r="N663" i="1"/>
  <c r="P850" i="1"/>
  <c r="Q851" i="1" s="1"/>
  <c r="N849" i="1"/>
  <c r="P156" i="1"/>
  <c r="Q157" i="1" s="1"/>
  <c r="N155" i="1"/>
  <c r="P905" i="1"/>
  <c r="Q906" i="1" s="1"/>
  <c r="N904" i="1"/>
  <c r="P579" i="1"/>
  <c r="Q580" i="1" s="1"/>
  <c r="N578" i="1"/>
  <c r="P953" i="1"/>
  <c r="Q954" i="1" s="1"/>
  <c r="N952" i="1"/>
  <c r="P703" i="1"/>
  <c r="Q704" i="1" s="1"/>
  <c r="N702" i="1"/>
  <c r="P563" i="1"/>
  <c r="Q564" i="1" s="1"/>
  <c r="N562" i="1"/>
  <c r="P573" i="1"/>
  <c r="Q574" i="1" s="1"/>
  <c r="N572" i="1"/>
  <c r="P51" i="1"/>
  <c r="Q52" i="1" s="1"/>
  <c r="N50" i="1"/>
  <c r="P646" i="1"/>
  <c r="Q647" i="1" s="1"/>
  <c r="N645" i="1"/>
  <c r="P224" i="1"/>
  <c r="Q225" i="1" s="1"/>
  <c r="N223" i="1"/>
  <c r="P324" i="1"/>
  <c r="Q325" i="1" s="1"/>
  <c r="N323" i="1"/>
  <c r="P946" i="1"/>
  <c r="Q947" i="1" s="1"/>
  <c r="N945" i="1"/>
  <c r="P1087" i="1"/>
  <c r="Q1088" i="1" s="1"/>
  <c r="N1086" i="1"/>
  <c r="P1175" i="1"/>
  <c r="Q1176" i="1" s="1"/>
  <c r="N1174" i="1"/>
  <c r="P985" i="1"/>
  <c r="Q986" i="1" s="1"/>
  <c r="N984" i="1"/>
  <c r="P208" i="1"/>
  <c r="Q209" i="1" s="1"/>
  <c r="N207" i="1"/>
  <c r="P592" i="1"/>
  <c r="Q593" i="1" s="1"/>
  <c r="N591" i="1"/>
  <c r="P842" i="1"/>
  <c r="Q843" i="1" s="1"/>
  <c r="N841" i="1"/>
  <c r="P739" i="1"/>
  <c r="Q740" i="1" s="1"/>
  <c r="N738" i="1"/>
  <c r="P853" i="1"/>
  <c r="Q854" i="1" s="1"/>
  <c r="N852" i="1"/>
  <c r="P1122" i="1"/>
  <c r="Q1123" i="1" s="1"/>
  <c r="N1121" i="1"/>
  <c r="P1150" i="1"/>
  <c r="Q1151" i="1" s="1"/>
  <c r="N1149" i="1"/>
  <c r="P743" i="1"/>
  <c r="Q744" i="1" s="1"/>
  <c r="N742" i="1"/>
  <c r="P1102" i="1"/>
  <c r="Q1103" i="1" s="1"/>
  <c r="N1101" i="1"/>
  <c r="P338" i="1"/>
  <c r="Q339" i="1" s="1"/>
  <c r="N337" i="1"/>
  <c r="P811" i="1"/>
  <c r="Q812" i="1" s="1"/>
  <c r="N810" i="1"/>
  <c r="P1130" i="1"/>
  <c r="Q1131" i="1" s="1"/>
  <c r="N1129" i="1"/>
  <c r="P1167" i="1"/>
  <c r="Q1168" i="1" s="1"/>
  <c r="N1166" i="1"/>
  <c r="P822" i="1"/>
  <c r="Q823" i="1" s="1"/>
  <c r="N821" i="1"/>
  <c r="P1062" i="1"/>
  <c r="Q1063" i="1" s="1"/>
  <c r="N1061" i="1"/>
  <c r="P447" i="1"/>
  <c r="Q448" i="1" s="1"/>
  <c r="N446" i="1"/>
  <c r="P580" i="1"/>
  <c r="Q581" i="1" s="1"/>
  <c r="N579" i="1"/>
  <c r="P788" i="1"/>
  <c r="Q789" i="1" s="1"/>
  <c r="N787" i="1"/>
  <c r="P908" i="1"/>
  <c r="Q909" i="1" s="1"/>
  <c r="N907" i="1"/>
  <c r="P218" i="1"/>
  <c r="Q219" i="1" s="1"/>
  <c r="N217" i="1"/>
  <c r="P653" i="1"/>
  <c r="Q654" i="1" s="1"/>
  <c r="N652" i="1"/>
  <c r="P915" i="1"/>
  <c r="Q916" i="1" s="1"/>
  <c r="N914" i="1"/>
  <c r="P1201" i="1"/>
  <c r="Q1202" i="1" s="1"/>
  <c r="N1200" i="1"/>
  <c r="P246" i="1"/>
  <c r="Q247" i="1" s="1"/>
  <c r="N245" i="1"/>
  <c r="P569" i="1"/>
  <c r="Q570" i="1" s="1"/>
  <c r="N568" i="1"/>
  <c r="P65" i="1"/>
  <c r="Q66" i="1" s="1"/>
  <c r="N64" i="1"/>
  <c r="P11" i="1"/>
  <c r="Q12" i="1" s="1"/>
  <c r="N10" i="1"/>
  <c r="P72" i="1"/>
  <c r="Q73" i="1" s="1"/>
  <c r="N71" i="1"/>
  <c r="P321" i="1"/>
  <c r="Q322" i="1" s="1"/>
  <c r="N320" i="1"/>
  <c r="P529" i="1"/>
  <c r="Q530" i="1" s="1"/>
  <c r="N528" i="1"/>
  <c r="P1045" i="1"/>
  <c r="Q1046" i="1" s="1"/>
  <c r="N1044" i="1"/>
  <c r="P885" i="1"/>
  <c r="Q886" i="1" s="1"/>
  <c r="N884" i="1"/>
  <c r="P1207" i="1"/>
  <c r="Q1208" i="1" s="1"/>
  <c r="N1206" i="1"/>
  <c r="P1079" i="1"/>
  <c r="Q1080" i="1" s="1"/>
  <c r="N1078" i="1"/>
  <c r="P737" i="1"/>
  <c r="Q738" i="1" s="1"/>
  <c r="N736" i="1"/>
  <c r="P1179" i="1"/>
  <c r="Q1180" i="1" s="1"/>
  <c r="N1178" i="1"/>
  <c r="P1211" i="1"/>
  <c r="Q1212" i="1" s="1"/>
  <c r="N1210" i="1"/>
  <c r="P753" i="1"/>
  <c r="Q754" i="1" s="1"/>
  <c r="N752" i="1"/>
  <c r="P396" i="1"/>
  <c r="Q397" i="1" s="1"/>
  <c r="N395" i="1"/>
  <c r="P310" i="1"/>
  <c r="Q311" i="1" s="1"/>
  <c r="N309" i="1"/>
  <c r="P896" i="1"/>
  <c r="Q897" i="1" s="1"/>
  <c r="N895" i="1"/>
  <c r="P974" i="1"/>
  <c r="Q975" i="1" s="1"/>
  <c r="N973" i="1"/>
  <c r="P278" i="1"/>
  <c r="Q279" i="1" s="1"/>
  <c r="N277" i="1"/>
  <c r="P271" i="1"/>
  <c r="Q272" i="1" s="1"/>
  <c r="N270" i="1"/>
  <c r="P335" i="1"/>
  <c r="Q336" i="1" s="1"/>
  <c r="N334" i="1"/>
  <c r="P93" i="1"/>
  <c r="Q94" i="1" s="1"/>
  <c r="N92" i="1"/>
  <c r="P269" i="1"/>
  <c r="Q270" i="1" s="1"/>
  <c r="N268" i="1"/>
  <c r="P158" i="1"/>
  <c r="Q159" i="1" s="1"/>
  <c r="N157" i="1"/>
  <c r="P575" i="1"/>
  <c r="Q576" i="1" s="1"/>
  <c r="N574" i="1"/>
  <c r="P110" i="1"/>
  <c r="Q111" i="1" s="1"/>
  <c r="N109" i="1"/>
  <c r="P774" i="1"/>
  <c r="Q775" i="1" s="1"/>
  <c r="N773" i="1"/>
  <c r="P1095" i="1"/>
  <c r="Q1096" i="1" s="1"/>
  <c r="N1094" i="1"/>
  <c r="P1213" i="1"/>
  <c r="Q1214" i="1" s="1"/>
  <c r="N1212" i="1"/>
  <c r="P189" i="1"/>
  <c r="Q190" i="1" s="1"/>
  <c r="N188" i="1"/>
  <c r="P296" i="1"/>
  <c r="Q297" i="1" s="1"/>
  <c r="N295" i="1"/>
  <c r="P552" i="1"/>
  <c r="Q553" i="1" s="1"/>
  <c r="N551" i="1"/>
  <c r="P522" i="1"/>
  <c r="Q523" i="1" s="1"/>
  <c r="N521" i="1"/>
  <c r="P173" i="1"/>
  <c r="Q174" i="1" s="1"/>
  <c r="N172" i="1"/>
  <c r="P14" i="1"/>
  <c r="Q15" i="1" s="1"/>
  <c r="N13" i="1"/>
  <c r="P668" i="1"/>
  <c r="Q669" i="1" s="1"/>
  <c r="N667" i="1"/>
  <c r="P471" i="1"/>
  <c r="Q472" i="1" s="1"/>
  <c r="N470" i="1"/>
  <c r="P1097" i="1"/>
  <c r="Q1098" i="1" s="1"/>
  <c r="N1096" i="1"/>
  <c r="P1110" i="1"/>
  <c r="Q1111" i="1" s="1"/>
  <c r="N1109" i="1"/>
  <c r="P1000" i="1"/>
  <c r="Q1001" i="1" s="1"/>
  <c r="N999" i="1"/>
  <c r="P231" i="1"/>
  <c r="Q232" i="1" s="1"/>
  <c r="N230" i="1"/>
  <c r="P293" i="1"/>
  <c r="Q294" i="1" s="1"/>
  <c r="N292" i="1"/>
  <c r="P160" i="1"/>
  <c r="Q161" i="1" s="1"/>
  <c r="N159" i="1"/>
  <c r="P194" i="1"/>
  <c r="Q195" i="1" s="1"/>
  <c r="N193" i="1"/>
  <c r="P165" i="1"/>
  <c r="Q166" i="1" s="1"/>
  <c r="N164" i="1"/>
  <c r="P665" i="1"/>
  <c r="Q666" i="1" s="1"/>
  <c r="N664" i="1"/>
  <c r="P265" i="1"/>
  <c r="Q266" i="1" s="1"/>
  <c r="N264" i="1"/>
  <c r="P477" i="1"/>
  <c r="Q478" i="1" s="1"/>
  <c r="N476" i="1"/>
  <c r="P289" i="1"/>
  <c r="Q290" i="1" s="1"/>
  <c r="N288" i="1"/>
  <c r="P118" i="1"/>
  <c r="Q119" i="1" s="1"/>
  <c r="N117" i="1"/>
  <c r="P1032" i="1"/>
  <c r="Q1033" i="1" s="1"/>
  <c r="N1031" i="1"/>
  <c r="P599" i="1"/>
  <c r="Q600" i="1" s="1"/>
  <c r="N598" i="1"/>
  <c r="P866" i="1"/>
  <c r="Q867" i="1" s="1"/>
  <c r="N865" i="1"/>
  <c r="P142" i="1"/>
  <c r="Q143" i="1" s="1"/>
  <c r="N141" i="1"/>
  <c r="P860" i="1"/>
  <c r="Q861" i="1" s="1"/>
  <c r="N859" i="1"/>
  <c r="P1018" i="1"/>
  <c r="Q1019" i="1" s="1"/>
  <c r="N1017" i="1"/>
  <c r="P830" i="1"/>
  <c r="Q831" i="1" s="1"/>
  <c r="N829" i="1"/>
  <c r="P1013" i="1"/>
  <c r="Q1014" i="1" s="1"/>
  <c r="N1012" i="1"/>
  <c r="P939" i="1"/>
  <c r="Q940" i="1" s="1"/>
  <c r="N938" i="1"/>
  <c r="P961" i="1"/>
  <c r="Q962" i="1" s="1"/>
  <c r="N960" i="1"/>
  <c r="P329" i="1"/>
  <c r="Q330" i="1" s="1"/>
  <c r="N328" i="1"/>
  <c r="P1125" i="1"/>
  <c r="Q1126" i="1" s="1"/>
  <c r="N1124" i="1"/>
  <c r="P243" i="1"/>
  <c r="Q244" i="1" s="1"/>
  <c r="N242" i="1"/>
  <c r="P872" i="1"/>
  <c r="Q873" i="1" s="1"/>
  <c r="N871" i="1"/>
  <c r="P49" i="1"/>
  <c r="Q50" i="1" s="1"/>
  <c r="N48" i="1"/>
  <c r="P494" i="1"/>
  <c r="Q495" i="1" s="1"/>
  <c r="N493" i="1"/>
  <c r="P1096" i="1"/>
  <c r="Q1097" i="1" s="1"/>
  <c r="N1095" i="1"/>
  <c r="P560" i="1"/>
  <c r="Q561" i="1" s="1"/>
  <c r="N559" i="1"/>
  <c r="P746" i="1"/>
  <c r="Q747" i="1" s="1"/>
  <c r="N745" i="1"/>
  <c r="P868" i="1"/>
  <c r="Q869" i="1" s="1"/>
  <c r="N867" i="1"/>
  <c r="P741" i="1"/>
  <c r="Q742" i="1" s="1"/>
  <c r="N740" i="1"/>
  <c r="P1182" i="1"/>
  <c r="Q1183" i="1" s="1"/>
  <c r="N1181" i="1"/>
  <c r="P973" i="1"/>
  <c r="Q974" i="1" s="1"/>
  <c r="N972" i="1"/>
  <c r="P1019" i="1"/>
  <c r="Q1020" i="1" s="1"/>
  <c r="N1018" i="1"/>
  <c r="P829" i="1"/>
  <c r="Q830" i="1" s="1"/>
  <c r="N828" i="1"/>
  <c r="P1134" i="1"/>
  <c r="Q1135" i="1" s="1"/>
  <c r="N1133" i="1"/>
  <c r="P790" i="1"/>
  <c r="Q791" i="1" s="1"/>
  <c r="N789" i="1"/>
  <c r="P298" i="1"/>
  <c r="Q299" i="1" s="1"/>
  <c r="N297" i="1"/>
  <c r="P274" i="1"/>
  <c r="Q275" i="1" s="1"/>
  <c r="N273" i="1"/>
  <c r="P568" i="1"/>
  <c r="Q569" i="1" s="1"/>
  <c r="N567" i="1"/>
  <c r="P410" i="1"/>
  <c r="Q411" i="1" s="1"/>
  <c r="N409" i="1"/>
  <c r="P526" i="1"/>
  <c r="Q527" i="1" s="1"/>
  <c r="N525" i="1"/>
  <c r="P645" i="1"/>
  <c r="Q646" i="1" s="1"/>
  <c r="N644" i="1"/>
  <c r="P604" i="1"/>
  <c r="Q605" i="1" s="1"/>
  <c r="N603" i="1"/>
  <c r="P588" i="1"/>
  <c r="Q589" i="1" s="1"/>
  <c r="N587" i="1"/>
  <c r="P235" i="1"/>
  <c r="Q236" i="1" s="1"/>
  <c r="N234" i="1"/>
  <c r="P710" i="1"/>
  <c r="Q711" i="1" s="1"/>
  <c r="N709" i="1"/>
  <c r="P1131" i="1"/>
  <c r="Q1132" i="1" s="1"/>
  <c r="N1130" i="1"/>
  <c r="P913" i="1"/>
  <c r="Q914" i="1" s="1"/>
  <c r="N912" i="1"/>
  <c r="P629" i="1"/>
  <c r="Q630" i="1" s="1"/>
  <c r="N628" i="1"/>
  <c r="P1162" i="1"/>
  <c r="Q1163" i="1" s="1"/>
  <c r="N1161" i="1"/>
  <c r="P1075" i="1"/>
  <c r="Q1076" i="1" s="1"/>
  <c r="N1074" i="1"/>
  <c r="P462" i="1"/>
  <c r="Q463" i="1" s="1"/>
  <c r="N461" i="1"/>
  <c r="P178" i="1"/>
  <c r="Q179" i="1" s="1"/>
  <c r="N177" i="1"/>
  <c r="P287" i="1"/>
  <c r="Q288" i="1" s="1"/>
  <c r="N286" i="1"/>
  <c r="P512" i="1"/>
  <c r="Q513" i="1" s="1"/>
  <c r="N511" i="1"/>
  <c r="P546" i="1"/>
  <c r="Q547" i="1" s="1"/>
  <c r="N545" i="1"/>
  <c r="P826" i="1"/>
  <c r="Q827" i="1" s="1"/>
  <c r="N825" i="1"/>
  <c r="P723" i="1"/>
  <c r="Q724" i="1" s="1"/>
  <c r="N722" i="1"/>
  <c r="P884" i="1"/>
  <c r="Q885" i="1" s="1"/>
  <c r="N883" i="1"/>
  <c r="P940" i="1"/>
  <c r="Q941" i="1" s="1"/>
  <c r="N939" i="1"/>
  <c r="P392" i="1"/>
  <c r="Q393" i="1" s="1"/>
  <c r="N391" i="1"/>
  <c r="P411" i="1"/>
  <c r="Q412" i="1" s="1"/>
  <c r="N410" i="1"/>
  <c r="P839" i="1"/>
  <c r="Q840" i="1" s="1"/>
  <c r="N838" i="1"/>
  <c r="P948" i="1"/>
  <c r="Q949" i="1" s="1"/>
  <c r="N947" i="1"/>
  <c r="P1067" i="1"/>
  <c r="Q1068" i="1" s="1"/>
  <c r="N1066" i="1"/>
  <c r="P1203" i="1"/>
  <c r="Q1204" i="1" s="1"/>
  <c r="N1202" i="1"/>
  <c r="P1040" i="1"/>
  <c r="Q1041" i="1" s="1"/>
  <c r="N1039" i="1"/>
  <c r="P931" i="1"/>
  <c r="Q932" i="1" s="1"/>
  <c r="N930" i="1"/>
  <c r="P708" i="1"/>
  <c r="Q709" i="1" s="1"/>
  <c r="N707" i="1"/>
  <c r="P1159" i="1"/>
  <c r="Q1160" i="1" s="1"/>
  <c r="N1158" i="1"/>
  <c r="P1072" i="1"/>
  <c r="Q1073" i="1" s="1"/>
  <c r="N1071" i="1"/>
  <c r="P1149" i="1"/>
  <c r="Q1150" i="1" s="1"/>
  <c r="N1148" i="1"/>
  <c r="P39" i="1"/>
  <c r="Q40" i="1" s="1"/>
  <c r="N38" i="1"/>
  <c r="P621" i="1"/>
  <c r="Q622" i="1" s="1"/>
  <c r="N620" i="1"/>
  <c r="P472" i="1"/>
  <c r="Q473" i="1" s="1"/>
  <c r="N471" i="1"/>
  <c r="P761" i="1"/>
  <c r="Q762" i="1" s="1"/>
  <c r="N760" i="1"/>
  <c r="P941" i="1"/>
  <c r="Q942" i="1" s="1"/>
  <c r="N940" i="1"/>
  <c r="P984" i="1"/>
  <c r="Q985" i="1" s="1"/>
  <c r="N983" i="1"/>
  <c r="P1048" i="1"/>
  <c r="Q1049" i="1" s="1"/>
  <c r="N1047" i="1"/>
  <c r="P336" i="1"/>
  <c r="Q337" i="1" s="1"/>
  <c r="N335" i="1"/>
  <c r="P513" i="1"/>
  <c r="Q514" i="1" s="1"/>
  <c r="N512" i="1"/>
  <c r="P302" i="1"/>
  <c r="Q303" i="1" s="1"/>
  <c r="N301" i="1"/>
  <c r="P182" i="1"/>
  <c r="Q183" i="1" s="1"/>
  <c r="N181" i="1"/>
  <c r="P454" i="1"/>
  <c r="Q455" i="1" s="1"/>
  <c r="N453" i="1"/>
  <c r="P288" i="1"/>
  <c r="Q289" i="1" s="1"/>
  <c r="N287" i="1"/>
  <c r="P544" i="1"/>
  <c r="Q545" i="1" s="1"/>
  <c r="N543" i="1"/>
  <c r="P794" i="1"/>
  <c r="Q795" i="1" s="1"/>
  <c r="N793" i="1"/>
  <c r="P1100" i="1"/>
  <c r="Q1101" i="1" s="1"/>
  <c r="N1099" i="1"/>
  <c r="P500" i="1"/>
  <c r="Q501" i="1" s="1"/>
  <c r="N499" i="1"/>
  <c r="P364" i="1"/>
  <c r="Q365" i="1" s="1"/>
  <c r="N363" i="1"/>
  <c r="P1121" i="1"/>
  <c r="Q1122" i="1" s="1"/>
  <c r="N1120" i="1"/>
  <c r="P999" i="1"/>
  <c r="Q1000" i="1" s="1"/>
  <c r="N998" i="1"/>
  <c r="P1123" i="1"/>
  <c r="Q1124" i="1" s="1"/>
  <c r="N1122" i="1"/>
  <c r="P16" i="1"/>
  <c r="Q17" i="1" s="1"/>
  <c r="N15" i="1"/>
  <c r="P400" i="1"/>
  <c r="Q401" i="1" s="1"/>
  <c r="N399" i="1"/>
  <c r="P656" i="1"/>
  <c r="Q657" i="1" s="1"/>
  <c r="N655" i="1"/>
  <c r="P644" i="1"/>
  <c r="Q645" i="1" s="1"/>
  <c r="N643" i="1"/>
  <c r="P251" i="1"/>
  <c r="Q252" i="1" s="1"/>
  <c r="N250" i="1"/>
  <c r="P803" i="1"/>
  <c r="Q804" i="1" s="1"/>
  <c r="N802" i="1"/>
  <c r="P772" i="1"/>
  <c r="Q773" i="1" s="1"/>
  <c r="N771" i="1"/>
  <c r="P930" i="1"/>
  <c r="Q931" i="1" s="1"/>
  <c r="N929" i="1"/>
  <c r="P688" i="1"/>
  <c r="Q689" i="1" s="1"/>
  <c r="N687" i="1"/>
  <c r="P1084" i="1"/>
  <c r="Q1085" i="1" s="1"/>
  <c r="N1083" i="1"/>
  <c r="P782" i="1"/>
  <c r="Q783" i="1" s="1"/>
  <c r="N781" i="1"/>
  <c r="P1029" i="1"/>
  <c r="Q1030" i="1" s="1"/>
  <c r="N1028" i="1"/>
  <c r="P1196" i="1"/>
  <c r="Q1197" i="1" s="1"/>
  <c r="N1195" i="1"/>
  <c r="P381" i="1"/>
  <c r="Q382" i="1" s="1"/>
  <c r="N380" i="1"/>
  <c r="P88" i="1"/>
  <c r="Q89" i="1" s="1"/>
  <c r="N87" i="1"/>
  <c r="P44" i="1"/>
  <c r="Q45" i="1" s="1"/>
  <c r="N43" i="1"/>
  <c r="P219" i="1"/>
  <c r="Q220" i="1" s="1"/>
  <c r="N218" i="1"/>
  <c r="P659" i="1"/>
  <c r="Q660" i="1" s="1"/>
  <c r="N658" i="1"/>
  <c r="P805" i="1"/>
  <c r="Q806" i="1" s="1"/>
  <c r="N804" i="1"/>
  <c r="P1077" i="1"/>
  <c r="Q1078" i="1" s="1"/>
  <c r="N1076" i="1"/>
  <c r="P147" i="1"/>
  <c r="Q148" i="1" s="1"/>
  <c r="N146" i="1"/>
  <c r="P1118" i="1"/>
  <c r="Q1119" i="1" s="1"/>
  <c r="N1117" i="1"/>
  <c r="P1205" i="1"/>
  <c r="Q1206" i="1" s="1"/>
  <c r="N1204" i="1"/>
  <c r="P1043" i="1"/>
  <c r="Q1044" i="1" s="1"/>
  <c r="N1042" i="1"/>
  <c r="P431" i="1"/>
  <c r="Q432" i="1" s="1"/>
  <c r="N430" i="1"/>
  <c r="P313" i="1"/>
  <c r="Q314" i="1" s="1"/>
  <c r="N312" i="1"/>
  <c r="P730" i="1"/>
  <c r="Q731" i="1" s="1"/>
  <c r="N729" i="1"/>
  <c r="P883" i="1"/>
  <c r="Q884" i="1" s="1"/>
  <c r="N882" i="1"/>
  <c r="P100" i="1"/>
  <c r="Q101" i="1" s="1"/>
  <c r="N99" i="1"/>
  <c r="P1010" i="1"/>
  <c r="Q1011" i="1" s="1"/>
  <c r="N1009" i="1"/>
  <c r="P1036" i="1"/>
  <c r="Q1037" i="1" s="1"/>
  <c r="N1035" i="1"/>
  <c r="P928" i="1"/>
  <c r="Q929" i="1" s="1"/>
  <c r="N927" i="1"/>
  <c r="P169" i="1"/>
  <c r="Q170" i="1" s="1"/>
  <c r="N168" i="1"/>
  <c r="P119" i="1"/>
  <c r="Q120" i="1" s="1"/>
  <c r="N118" i="1"/>
  <c r="P637" i="1"/>
  <c r="Q638" i="1" s="1"/>
  <c r="N636" i="1"/>
  <c r="P337" i="1"/>
  <c r="Q338" i="1" s="1"/>
  <c r="N336" i="1"/>
  <c r="P369" i="1"/>
  <c r="Q370" i="1" s="1"/>
  <c r="N368" i="1"/>
  <c r="P374" i="1"/>
  <c r="Q375" i="1" s="1"/>
  <c r="N373" i="1"/>
  <c r="P461" i="1"/>
  <c r="Q462" i="1" s="1"/>
  <c r="N460" i="1"/>
  <c r="P759" i="1"/>
  <c r="Q760" i="1" s="1"/>
  <c r="N758" i="1"/>
  <c r="P422" i="1"/>
  <c r="Q423" i="1" s="1"/>
  <c r="N421" i="1"/>
  <c r="P166" i="1"/>
  <c r="Q167" i="1" s="1"/>
  <c r="N165" i="1"/>
  <c r="P578" i="1"/>
  <c r="Q579" i="1" s="1"/>
  <c r="N577" i="1"/>
  <c r="P294" i="1"/>
  <c r="Q295" i="1" s="1"/>
  <c r="N293" i="1"/>
  <c r="P611" i="1"/>
  <c r="Q612" i="1" s="1"/>
  <c r="N610" i="1"/>
  <c r="P214" i="1"/>
  <c r="Q215" i="1" s="1"/>
  <c r="N213" i="1"/>
  <c r="P48" i="1"/>
  <c r="Q49" i="1" s="1"/>
  <c r="N47" i="1"/>
  <c r="P651" i="1"/>
  <c r="Q652" i="1" s="1"/>
  <c r="N650" i="1"/>
  <c r="P1115" i="1"/>
  <c r="Q1116" i="1" s="1"/>
  <c r="N1114" i="1"/>
  <c r="P250" i="1"/>
  <c r="Q251" i="1" s="1"/>
  <c r="N249" i="1"/>
  <c r="P598" i="1"/>
  <c r="Q599" i="1" s="1"/>
  <c r="N597" i="1"/>
  <c r="P5" i="1"/>
  <c r="Q6" i="1" s="1"/>
  <c r="N4" i="1"/>
  <c r="P83" i="1"/>
  <c r="Q84" i="1" s="1"/>
  <c r="N82" i="1"/>
  <c r="P728" i="1"/>
  <c r="Q729" i="1" s="1"/>
  <c r="N727" i="1"/>
  <c r="P1129" i="1"/>
  <c r="Q1130" i="1" s="1"/>
  <c r="N1128" i="1"/>
  <c r="P407" i="1"/>
  <c r="Q408" i="1" s="1"/>
  <c r="N406" i="1"/>
  <c r="P971" i="1"/>
  <c r="Q972" i="1" s="1"/>
  <c r="N970" i="1"/>
  <c r="P47" i="1"/>
  <c r="Q48" i="1" s="1"/>
  <c r="N46" i="1"/>
  <c r="P783" i="1"/>
  <c r="Q784" i="1" s="1"/>
  <c r="N782" i="1"/>
  <c r="P1160" i="1"/>
  <c r="Q1161" i="1" s="1"/>
  <c r="N1159" i="1"/>
  <c r="P933" i="1"/>
  <c r="Q934" i="1" s="1"/>
  <c r="N932" i="1"/>
  <c r="P439" i="1"/>
  <c r="Q440" i="1" s="1"/>
  <c r="N438" i="1"/>
  <c r="P86" i="1"/>
  <c r="Q87" i="1" s="1"/>
  <c r="N85" i="1"/>
  <c r="P1039" i="1"/>
  <c r="Q1040" i="1" s="1"/>
  <c r="N1038" i="1"/>
  <c r="P1022" i="1"/>
  <c r="Q1023" i="1" s="1"/>
  <c r="N1021" i="1"/>
  <c r="P926" i="1"/>
  <c r="Q927" i="1" s="1"/>
  <c r="N925" i="1"/>
  <c r="P944" i="1"/>
  <c r="Q945" i="1" s="1"/>
  <c r="N943" i="1"/>
  <c r="P267" i="1"/>
  <c r="Q268" i="1" s="1"/>
  <c r="N266" i="1"/>
  <c r="P22" i="1"/>
  <c r="Q23" i="1" s="1"/>
  <c r="N21" i="1"/>
  <c r="P506" i="1"/>
  <c r="Q507" i="1" s="1"/>
  <c r="N505" i="1"/>
  <c r="P237" i="1"/>
  <c r="Q238" i="1" s="1"/>
  <c r="N236" i="1"/>
  <c r="P368" i="1"/>
  <c r="Q369" i="1" s="1"/>
  <c r="N367" i="1"/>
  <c r="P624" i="1"/>
  <c r="Q625" i="1" s="1"/>
  <c r="N623" i="1"/>
  <c r="P260" i="1"/>
  <c r="Q261" i="1" s="1"/>
  <c r="N259" i="1"/>
  <c r="P810" i="1"/>
  <c r="Q811" i="1" s="1"/>
  <c r="N809" i="1"/>
  <c r="P707" i="1"/>
  <c r="Q708" i="1" s="1"/>
  <c r="N706" i="1"/>
  <c r="P508" i="1"/>
  <c r="Q509" i="1" s="1"/>
  <c r="N507" i="1"/>
  <c r="P148" i="1"/>
  <c r="Q149" i="1" s="1"/>
  <c r="N147" i="1"/>
  <c r="P800" i="1"/>
  <c r="Q801" i="1" s="1"/>
  <c r="N799" i="1"/>
  <c r="P1090" i="1"/>
  <c r="Q1091" i="1" s="1"/>
  <c r="N1089" i="1"/>
  <c r="P841" i="1"/>
  <c r="Q842" i="1" s="1"/>
  <c r="N840" i="1"/>
  <c r="P1116" i="1"/>
  <c r="Q1117" i="1" s="1"/>
  <c r="N1115" i="1"/>
  <c r="P937" i="1"/>
  <c r="Q938" i="1" s="1"/>
  <c r="N936" i="1"/>
  <c r="P172" i="1"/>
  <c r="Q173" i="1" s="1"/>
  <c r="N171" i="1"/>
  <c r="P950" i="1"/>
  <c r="Q951" i="1" s="1"/>
  <c r="N949" i="1"/>
  <c r="P596" i="1"/>
  <c r="Q597" i="1" s="1"/>
  <c r="N595" i="1"/>
  <c r="P1057" i="1"/>
  <c r="Q1058" i="1" s="1"/>
  <c r="N1056" i="1"/>
  <c r="P685" i="1"/>
  <c r="Q686" i="1" s="1"/>
  <c r="N684" i="1"/>
  <c r="P371" i="1"/>
  <c r="Q372" i="1" s="1"/>
  <c r="N370" i="1"/>
  <c r="P1154" i="1"/>
  <c r="Q1155" i="1" s="1"/>
  <c r="N1153" i="1"/>
  <c r="P1006" i="1"/>
  <c r="Q1007" i="1" s="1"/>
  <c r="N1005" i="1"/>
  <c r="P989" i="1"/>
  <c r="Q990" i="1" s="1"/>
  <c r="N988" i="1"/>
  <c r="P891" i="1"/>
  <c r="Q892" i="1" s="1"/>
  <c r="N890" i="1"/>
  <c r="P349" i="1"/>
  <c r="Q350" i="1" s="1"/>
  <c r="N348" i="1"/>
  <c r="P1148" i="1"/>
  <c r="Q1149" i="1" s="1"/>
  <c r="N1147" i="1"/>
  <c r="P1117" i="1"/>
  <c r="Q1118" i="1" s="1"/>
  <c r="N1116" i="1"/>
  <c r="P176" i="1"/>
  <c r="Q177" i="1" s="1"/>
  <c r="N175" i="1"/>
  <c r="P91" i="1"/>
  <c r="Q92" i="1" s="1"/>
  <c r="N90" i="1"/>
  <c r="P549" i="1"/>
  <c r="Q550" i="1" s="1"/>
  <c r="N548" i="1"/>
  <c r="P429" i="1"/>
  <c r="Q430" i="1" s="1"/>
  <c r="N428" i="1"/>
  <c r="P376" i="1"/>
  <c r="Q377" i="1" s="1"/>
  <c r="N375" i="1"/>
  <c r="P632" i="1"/>
  <c r="Q633" i="1" s="1"/>
  <c r="N631" i="1"/>
  <c r="P90" i="1"/>
  <c r="Q91" i="1" s="1"/>
  <c r="N89" i="1"/>
  <c r="P474" i="1"/>
  <c r="Q475" i="1" s="1"/>
  <c r="N473" i="1"/>
  <c r="P61" i="1"/>
  <c r="Q62" i="1" s="1"/>
  <c r="N60" i="1"/>
  <c r="P270" i="1"/>
  <c r="Q271" i="1" s="1"/>
  <c r="N269" i="1"/>
  <c r="P612" i="1"/>
  <c r="Q613" i="1" s="1"/>
  <c r="N611" i="1"/>
  <c r="P882" i="1"/>
  <c r="Q883" i="1" s="1"/>
  <c r="N881" i="1"/>
  <c r="P389" i="1"/>
  <c r="Q390" i="1" s="1"/>
  <c r="N388" i="1"/>
  <c r="P715" i="1"/>
  <c r="Q716" i="1" s="1"/>
  <c r="N714" i="1"/>
  <c r="P348" i="1"/>
  <c r="Q349" i="1" s="1"/>
  <c r="N347" i="1"/>
  <c r="P684" i="1"/>
  <c r="Q685" i="1" s="1"/>
  <c r="N683" i="1"/>
  <c r="P171" i="1"/>
  <c r="Q172" i="1" s="1"/>
  <c r="N170" i="1"/>
  <c r="P711" i="1"/>
  <c r="Q712" i="1" s="1"/>
  <c r="N710" i="1"/>
  <c r="P1034" i="1"/>
  <c r="Q1035" i="1" s="1"/>
  <c r="N1033" i="1"/>
  <c r="P372" i="1"/>
  <c r="Q373" i="1" s="1"/>
  <c r="N371" i="1"/>
  <c r="P855" i="1"/>
  <c r="Q856" i="1" s="1"/>
  <c r="N854" i="1"/>
  <c r="P1124" i="1"/>
  <c r="Q1125" i="1" s="1"/>
  <c r="N1123" i="1"/>
  <c r="P847" i="1"/>
  <c r="Q848" i="1" s="1"/>
  <c r="N846" i="1"/>
  <c r="P1190" i="1"/>
  <c r="Q1191" i="1" s="1"/>
  <c r="N1189" i="1"/>
  <c r="P865" i="1"/>
  <c r="Q866" i="1" s="1"/>
  <c r="N864" i="1"/>
  <c r="P240" i="1"/>
  <c r="Q241" i="1" s="1"/>
  <c r="N239" i="1"/>
  <c r="P43" i="1"/>
  <c r="Q44" i="1" s="1"/>
  <c r="N42" i="1"/>
  <c r="P379" i="1"/>
  <c r="Q380" i="1" s="1"/>
  <c r="N378" i="1"/>
  <c r="P804" i="1"/>
  <c r="Q805" i="1" s="1"/>
  <c r="N803" i="1"/>
  <c r="P962" i="1"/>
  <c r="Q963" i="1" s="1"/>
  <c r="N961" i="1"/>
  <c r="P988" i="1"/>
  <c r="Q989" i="1" s="1"/>
  <c r="N987" i="1"/>
  <c r="P1109" i="1"/>
  <c r="Q1110" i="1" s="1"/>
  <c r="N1108" i="1"/>
  <c r="P886" i="1"/>
  <c r="Q887" i="1" s="1"/>
  <c r="N885" i="1"/>
  <c r="P1164" i="1"/>
  <c r="Q1165" i="1" s="1"/>
  <c r="N1163" i="1"/>
  <c r="P627" i="1"/>
  <c r="Q628" i="1" s="1"/>
  <c r="N626" i="1"/>
  <c r="P307" i="1"/>
  <c r="Q308" i="1" s="1"/>
  <c r="N306" i="1"/>
  <c r="P840" i="1"/>
  <c r="Q841" i="1" s="1"/>
  <c r="N839" i="1"/>
  <c r="P415" i="1"/>
  <c r="Q416" i="1" s="1"/>
  <c r="N414" i="1"/>
  <c r="P395" i="1"/>
  <c r="Q396" i="1" s="1"/>
  <c r="N394" i="1"/>
  <c r="P558" i="1"/>
  <c r="Q559" i="1" s="1"/>
  <c r="N557" i="1"/>
  <c r="P184" i="1"/>
  <c r="Q185" i="1" s="1"/>
  <c r="N183" i="1"/>
  <c r="P97" i="1"/>
  <c r="Q98" i="1" s="1"/>
  <c r="N96" i="1"/>
  <c r="P602" i="1"/>
  <c r="Q603" i="1" s="1"/>
  <c r="N601" i="1"/>
  <c r="P441" i="1"/>
  <c r="Q442" i="1" s="1"/>
  <c r="N440" i="1"/>
  <c r="P559" i="1"/>
  <c r="Q560" i="1" s="1"/>
  <c r="N558" i="1"/>
  <c r="P518" i="1"/>
  <c r="Q519" i="1" s="1"/>
  <c r="N517" i="1"/>
  <c r="P451" i="1"/>
  <c r="Q452" i="1" s="1"/>
  <c r="N450" i="1"/>
  <c r="P54" i="1"/>
  <c r="Q55" i="1" s="1"/>
  <c r="N53" i="1"/>
  <c r="P996" i="1"/>
  <c r="Q997" i="1" s="1"/>
  <c r="N995" i="1"/>
  <c r="P1033" i="1"/>
  <c r="Q1034" i="1" s="1"/>
  <c r="N1032" i="1"/>
  <c r="P435" i="1"/>
  <c r="Q436" i="1" s="1"/>
  <c r="N434" i="1"/>
  <c r="P709" i="1"/>
  <c r="Q710" i="1" s="1"/>
  <c r="N708" i="1"/>
  <c r="P1155" i="1"/>
  <c r="Q1156" i="1" s="1"/>
  <c r="N1154" i="1"/>
  <c r="P893" i="1"/>
  <c r="Q894" i="1" s="1"/>
  <c r="N892" i="1"/>
  <c r="P373" i="1"/>
  <c r="Q374" i="1" s="1"/>
  <c r="N372" i="1"/>
  <c r="P333" i="1"/>
  <c r="Q334" i="1" s="1"/>
  <c r="N332" i="1"/>
  <c r="P681" i="1"/>
  <c r="Q682" i="1" s="1"/>
  <c r="N680" i="1"/>
  <c r="P192" i="1"/>
  <c r="Q193" i="1" s="1"/>
  <c r="N191" i="1"/>
  <c r="P41" i="1"/>
  <c r="Q42" i="1" s="1"/>
  <c r="N40" i="1"/>
  <c r="P482" i="1"/>
  <c r="Q483" i="1" s="1"/>
  <c r="N481" i="1"/>
  <c r="P366" i="1"/>
  <c r="Q367" i="1" s="1"/>
  <c r="N365" i="1"/>
  <c r="P315" i="1"/>
  <c r="Q316" i="1" s="1"/>
  <c r="N314" i="1"/>
  <c r="P62" i="1"/>
  <c r="Q63" i="1" s="1"/>
  <c r="N61" i="1"/>
  <c r="P820" i="1"/>
  <c r="Q821" i="1" s="1"/>
  <c r="N819" i="1"/>
  <c r="P469" i="1"/>
  <c r="Q470" i="1" s="1"/>
  <c r="N468" i="1"/>
  <c r="P387" i="1"/>
  <c r="Q388" i="1" s="1"/>
  <c r="N386" i="1"/>
  <c r="P869" i="1"/>
  <c r="Q870" i="1" s="1"/>
  <c r="N868" i="1"/>
  <c r="P328" i="1"/>
  <c r="Q329" i="1" s="1"/>
  <c r="N327" i="1"/>
  <c r="P548" i="1"/>
  <c r="Q549" i="1" s="1"/>
  <c r="N547" i="1"/>
  <c r="P795" i="1"/>
  <c r="Q796" i="1" s="1"/>
  <c r="N794" i="1"/>
  <c r="P736" i="1"/>
  <c r="Q737" i="1" s="1"/>
  <c r="N735" i="1"/>
  <c r="P880" i="1"/>
  <c r="Q881" i="1" s="1"/>
  <c r="N879" i="1"/>
  <c r="P1055" i="1"/>
  <c r="Q1056" i="1" s="1"/>
  <c r="N1054" i="1"/>
  <c r="P84" i="1"/>
  <c r="Q85" i="1" s="1"/>
  <c r="N83" i="1"/>
  <c r="P1089" i="1"/>
  <c r="Q1090" i="1" s="1"/>
  <c r="N1088" i="1"/>
  <c r="P1071" i="1"/>
  <c r="Q1072" i="1" s="1"/>
  <c r="N1070" i="1"/>
  <c r="P903" i="1"/>
  <c r="Q904" i="1" s="1"/>
  <c r="N902" i="1"/>
  <c r="P1212" i="1"/>
  <c r="Q1213" i="1" s="1"/>
  <c r="N1211" i="1"/>
  <c r="P427" i="1"/>
  <c r="Q428" i="1" s="1"/>
  <c r="N426" i="1"/>
  <c r="P161" i="1"/>
  <c r="Q162" i="1" s="1"/>
  <c r="N160" i="1"/>
  <c r="P1065" i="1"/>
  <c r="Q1066" i="1" s="1"/>
  <c r="N1064" i="1"/>
  <c r="P929" i="1"/>
  <c r="Q930" i="1" s="1"/>
  <c r="N928" i="1"/>
  <c r="P935" i="1"/>
  <c r="Q936" i="1" s="1"/>
  <c r="N934" i="1"/>
  <c r="P244" i="1"/>
  <c r="Q245" i="1" s="1"/>
  <c r="N243" i="1"/>
  <c r="P135" i="1"/>
  <c r="Q136" i="1" s="1"/>
  <c r="N134" i="1"/>
  <c r="P408" i="1"/>
  <c r="Q409" i="1" s="1"/>
  <c r="N407" i="1"/>
  <c r="P780" i="1"/>
  <c r="Q781" i="1" s="1"/>
  <c r="N779" i="1"/>
  <c r="P918" i="1"/>
  <c r="Q919" i="1" s="1"/>
  <c r="N917" i="1"/>
  <c r="P236" i="1"/>
  <c r="Q237" i="1" s="1"/>
  <c r="N235" i="1"/>
  <c r="P103" i="1"/>
  <c r="Q104" i="1" s="1"/>
  <c r="N102" i="1"/>
  <c r="P325" i="1"/>
  <c r="Q326" i="1" s="1"/>
  <c r="N324" i="1"/>
  <c r="P157" i="1"/>
  <c r="Q158" i="1" s="1"/>
  <c r="N156" i="1"/>
  <c r="P480" i="1"/>
  <c r="Q481" i="1" s="1"/>
  <c r="N479" i="1"/>
  <c r="P819" i="1"/>
  <c r="Q820" i="1" s="1"/>
  <c r="N818" i="1"/>
  <c r="P972" i="1"/>
  <c r="Q973" i="1" s="1"/>
  <c r="N971" i="1"/>
  <c r="P1037" i="1"/>
  <c r="Q1038" i="1" s="1"/>
  <c r="N1036" i="1"/>
  <c r="P846" i="1"/>
  <c r="Q847" i="1" s="1"/>
  <c r="N845" i="1"/>
  <c r="P1105" i="1"/>
  <c r="Q1106" i="1" s="1"/>
  <c r="N1104" i="1"/>
  <c r="P388" i="1"/>
  <c r="Q389" i="1" s="1"/>
  <c r="N387" i="1"/>
  <c r="P636" i="1"/>
  <c r="Q637" i="1" s="1"/>
  <c r="N635" i="1"/>
  <c r="P956" i="1"/>
  <c r="Q957" i="1" s="1"/>
  <c r="N955" i="1"/>
  <c r="P1101" i="1"/>
  <c r="Q1102" i="1" s="1"/>
  <c r="N1100" i="1"/>
  <c r="P1061" i="1"/>
  <c r="Q1062" i="1" s="1"/>
  <c r="N1060" i="1"/>
  <c r="P255" i="1"/>
  <c r="Q256" i="1" s="1"/>
  <c r="N254" i="1"/>
  <c r="P786" i="1"/>
  <c r="Q787" i="1" s="1"/>
  <c r="N785" i="1"/>
  <c r="P844" i="1"/>
  <c r="Q845" i="1" s="1"/>
  <c r="N843" i="1"/>
  <c r="P781" i="1"/>
  <c r="Q782" i="1" s="1"/>
  <c r="N780" i="1"/>
  <c r="P773" i="1"/>
  <c r="Q774" i="1" s="1"/>
  <c r="N772" i="1"/>
  <c r="P353" i="1"/>
  <c r="Q354" i="1" s="1"/>
  <c r="N352" i="1"/>
  <c r="P755" i="1"/>
  <c r="Q756" i="1" s="1"/>
  <c r="N754" i="1"/>
  <c r="P878" i="1"/>
  <c r="Q879" i="1" s="1"/>
  <c r="N877" i="1"/>
  <c r="P1166" i="1"/>
  <c r="Q1167" i="1" s="1"/>
  <c r="N1165" i="1"/>
  <c r="P617" i="1"/>
  <c r="Q618" i="1" s="1"/>
  <c r="N616" i="1"/>
  <c r="P350" i="1"/>
  <c r="Q351" i="1" s="1"/>
  <c r="N349" i="1"/>
  <c r="P677" i="1"/>
  <c r="Q678" i="1" s="1"/>
  <c r="N676" i="1"/>
  <c r="P958" i="1"/>
  <c r="Q959" i="1" s="1"/>
  <c r="N957" i="1"/>
  <c r="P1188" i="1"/>
  <c r="Q1189" i="1" s="1"/>
  <c r="N1187" i="1"/>
  <c r="P401" i="1"/>
  <c r="Q402" i="1" s="1"/>
  <c r="N400" i="1"/>
  <c r="P6" i="1"/>
  <c r="Q7" i="1" s="1"/>
  <c r="N5" i="1"/>
  <c r="P327" i="1"/>
  <c r="Q328" i="1" s="1"/>
  <c r="N326" i="1"/>
  <c r="P808" i="1"/>
  <c r="Q809" i="1" s="1"/>
  <c r="N807" i="1"/>
  <c r="P610" i="1"/>
  <c r="Q611" i="1" s="1"/>
  <c r="N609" i="1"/>
  <c r="P565" i="1"/>
  <c r="Q566" i="1" s="1"/>
  <c r="N564" i="1"/>
  <c r="P225" i="1"/>
  <c r="Q226" i="1" s="1"/>
  <c r="N224" i="1"/>
  <c r="P638" i="1"/>
  <c r="Q639" i="1" s="1"/>
  <c r="N637" i="1"/>
  <c r="P131" i="1"/>
  <c r="Q132" i="1" s="1"/>
  <c r="N130" i="1"/>
  <c r="P902" i="1"/>
  <c r="Q903" i="1" s="1"/>
  <c r="N901" i="1"/>
  <c r="P669" i="1"/>
  <c r="Q670" i="1" s="1"/>
  <c r="N668" i="1"/>
  <c r="P1197" i="1"/>
  <c r="Q1198" i="1" s="1"/>
  <c r="N1196" i="1"/>
  <c r="P577" i="1"/>
  <c r="Q578" i="1" s="1"/>
  <c r="N576" i="1"/>
  <c r="P7" i="1"/>
  <c r="Q8" i="1" s="1"/>
  <c r="N6" i="1"/>
  <c r="P593" i="1"/>
  <c r="Q594" i="1" s="1"/>
  <c r="N592" i="1"/>
  <c r="P365" i="1"/>
  <c r="Q366" i="1" s="1"/>
  <c r="N364" i="1"/>
  <c r="P517" i="1"/>
  <c r="Q518" i="1" s="1"/>
  <c r="N516" i="1"/>
  <c r="P562" i="1"/>
  <c r="Q563" i="1" s="1"/>
  <c r="N561" i="1"/>
  <c r="P122" i="1"/>
  <c r="Q123" i="1" s="1"/>
  <c r="N121" i="1"/>
  <c r="P305" i="1"/>
  <c r="Q306" i="1" s="1"/>
  <c r="N304" i="1"/>
  <c r="P342" i="1"/>
  <c r="Q343" i="1" s="1"/>
  <c r="N341" i="1"/>
  <c r="P355" i="1"/>
  <c r="Q356" i="1" s="1"/>
  <c r="N354" i="1"/>
  <c r="P630" i="1"/>
  <c r="Q631" i="1" s="1"/>
  <c r="N629" i="1"/>
  <c r="P968" i="1"/>
  <c r="Q969" i="1" s="1"/>
  <c r="N967" i="1"/>
  <c r="P308" i="1"/>
  <c r="Q309" i="1" s="1"/>
  <c r="N307" i="1"/>
  <c r="P757" i="1"/>
  <c r="Q758" i="1" s="1"/>
  <c r="N756" i="1"/>
  <c r="P101" i="1"/>
  <c r="Q102" i="1" s="1"/>
  <c r="N100" i="1"/>
  <c r="P10" i="1"/>
  <c r="Q11" i="1" s="1"/>
  <c r="N9" i="1"/>
  <c r="P802" i="1"/>
  <c r="Q803" i="1" s="1"/>
  <c r="N801" i="1"/>
  <c r="P789" i="1"/>
  <c r="Q790" i="1" s="1"/>
  <c r="N788" i="1"/>
  <c r="P111" i="1"/>
  <c r="Q112" i="1" s="1"/>
  <c r="N110" i="1"/>
  <c r="P1133" i="1"/>
  <c r="Q1134" i="1" s="1"/>
  <c r="N1132" i="1"/>
  <c r="P277" i="1"/>
  <c r="Q278" i="1" s="1"/>
  <c r="N276" i="1"/>
  <c r="P138" i="1"/>
  <c r="Q139" i="1" s="1"/>
  <c r="N137" i="1"/>
  <c r="P613" i="1"/>
  <c r="Q614" i="1" s="1"/>
  <c r="N612" i="1"/>
  <c r="P334" i="1"/>
  <c r="Q335" i="1" s="1"/>
  <c r="N333" i="1"/>
  <c r="P304" i="1"/>
  <c r="Q305" i="1" s="1"/>
  <c r="N303" i="1"/>
  <c r="P164" i="1"/>
  <c r="Q165" i="1" s="1"/>
  <c r="N163" i="1"/>
  <c r="P252" i="1"/>
  <c r="Q253" i="1" s="1"/>
  <c r="N251" i="1"/>
  <c r="P1026" i="1"/>
  <c r="Q1027" i="1" s="1"/>
  <c r="N1025" i="1"/>
  <c r="P831" i="1"/>
  <c r="Q832" i="1" s="1"/>
  <c r="N830" i="1"/>
  <c r="P1191" i="1"/>
  <c r="Q1192" i="1" s="1"/>
  <c r="N1190" i="1"/>
  <c r="P20" i="1"/>
  <c r="Q21" i="1" s="1"/>
  <c r="N19" i="1"/>
  <c r="P1185" i="1"/>
  <c r="Q1186" i="1" s="1"/>
  <c r="N1184" i="1"/>
  <c r="P193" i="1"/>
  <c r="Q194" i="1" s="1"/>
  <c r="N192" i="1"/>
  <c r="P312" i="1"/>
  <c r="Q313" i="1" s="1"/>
  <c r="N311" i="1"/>
  <c r="P666" i="1"/>
  <c r="Q667" i="1" s="1"/>
  <c r="N665" i="1"/>
  <c r="P818" i="1"/>
  <c r="Q819" i="1" s="1"/>
  <c r="N817" i="1"/>
  <c r="P167" i="1"/>
  <c r="Q168" i="1" s="1"/>
  <c r="N166" i="1"/>
  <c r="P970" i="1"/>
  <c r="Q971" i="1" s="1"/>
  <c r="N969" i="1"/>
  <c r="P1060" i="1"/>
  <c r="Q1061" i="1" s="1"/>
  <c r="N1059" i="1"/>
  <c r="P1119" i="1"/>
  <c r="Q1120" i="1" s="1"/>
  <c r="N1118" i="1"/>
  <c r="P767" i="1"/>
  <c r="Q768" i="1" s="1"/>
  <c r="N766" i="1"/>
  <c r="P687" i="1"/>
  <c r="Q688" i="1" s="1"/>
  <c r="N686" i="1"/>
  <c r="P531" i="1"/>
  <c r="Q532" i="1" s="1"/>
  <c r="N530" i="1"/>
  <c r="P705" i="1"/>
  <c r="Q706" i="1" s="1"/>
  <c r="N704" i="1"/>
  <c r="P768" i="1"/>
  <c r="Q769" i="1" s="1"/>
  <c r="N767" i="1"/>
  <c r="P30" i="1"/>
  <c r="Q31" i="1" s="1"/>
  <c r="N29" i="1"/>
  <c r="P510" i="1"/>
  <c r="Q511" i="1" s="1"/>
  <c r="N509" i="1"/>
  <c r="P256" i="1"/>
  <c r="Q257" i="1" s="1"/>
  <c r="N255" i="1"/>
  <c r="P290" i="1"/>
  <c r="Q291" i="1" s="1"/>
  <c r="N289" i="1"/>
  <c r="P75" i="1"/>
  <c r="Q76" i="1" s="1"/>
  <c r="N74" i="1"/>
  <c r="P399" i="1"/>
  <c r="Q400" i="1" s="1"/>
  <c r="N398" i="1"/>
  <c r="P614" i="1"/>
  <c r="Q615" i="1" s="1"/>
  <c r="N613" i="1"/>
  <c r="P606" i="1"/>
  <c r="Q607" i="1" s="1"/>
  <c r="N605" i="1"/>
  <c r="P524" i="1"/>
  <c r="Q525" i="1" s="1"/>
  <c r="N523" i="1"/>
  <c r="P198" i="1"/>
  <c r="Q199" i="1" s="1"/>
  <c r="N197" i="1"/>
  <c r="P706" i="1"/>
  <c r="Q707" i="1" s="1"/>
  <c r="N705" i="1"/>
  <c r="P859" i="1"/>
  <c r="Q860" i="1" s="1"/>
  <c r="N858" i="1"/>
  <c r="P1114" i="1"/>
  <c r="Q1115" i="1" s="1"/>
  <c r="N1113" i="1"/>
  <c r="P1141" i="1"/>
  <c r="Q1142" i="1" s="1"/>
  <c r="N1140" i="1"/>
  <c r="P1168" i="1"/>
  <c r="Q1169" i="1" s="1"/>
  <c r="N1167" i="1"/>
  <c r="P1054" i="1"/>
  <c r="Q1055" i="1" s="1"/>
  <c r="N1053" i="1"/>
  <c r="P995" i="1"/>
  <c r="Q996" i="1" s="1"/>
  <c r="N994" i="1"/>
  <c r="P965" i="1"/>
  <c r="Q966" i="1" s="1"/>
  <c r="N964" i="1"/>
  <c r="P490" i="1"/>
  <c r="Q491" i="1" s="1"/>
  <c r="N489" i="1"/>
  <c r="P1214" i="1"/>
  <c r="Q1215" i="1" s="1"/>
  <c r="N1213" i="1"/>
  <c r="P220" i="1"/>
  <c r="Q221" i="1" s="1"/>
  <c r="N219" i="1"/>
  <c r="P52" i="1"/>
  <c r="Q53" i="1" s="1"/>
  <c r="N51" i="1"/>
  <c r="P42" i="1"/>
  <c r="Q43" i="1" s="1"/>
  <c r="N41" i="1"/>
  <c r="P216" i="1"/>
  <c r="Q217" i="1" s="1"/>
  <c r="N215" i="1"/>
  <c r="P603" i="1"/>
  <c r="Q604" i="1" s="1"/>
  <c r="N602" i="1"/>
  <c r="P702" i="1"/>
  <c r="Q703" i="1" s="1"/>
  <c r="N701" i="1"/>
  <c r="P1091" i="1"/>
  <c r="Q1092" i="1" s="1"/>
  <c r="N1090" i="1"/>
  <c r="P470" i="1"/>
  <c r="Q471" i="1" s="1"/>
  <c r="N469" i="1"/>
  <c r="P724" i="1"/>
  <c r="Q725" i="1" s="1"/>
  <c r="N723" i="1"/>
  <c r="P966" i="1"/>
  <c r="Q967" i="1" s="1"/>
  <c r="N965" i="1"/>
  <c r="P154" i="1"/>
  <c r="Q155" i="1" s="1"/>
  <c r="N153" i="1"/>
  <c r="P635" i="1"/>
  <c r="Q636" i="1" s="1"/>
  <c r="N634" i="1"/>
  <c r="P697" i="1"/>
  <c r="Q698" i="1" s="1"/>
  <c r="N696" i="1"/>
  <c r="P1052" i="1"/>
  <c r="Q1053" i="1" s="1"/>
  <c r="N1051" i="1"/>
  <c r="P848" i="1"/>
  <c r="Q849" i="1" s="1"/>
  <c r="N847" i="1"/>
  <c r="P67" i="1"/>
  <c r="Q68" i="1" s="1"/>
  <c r="N66" i="1"/>
  <c r="P856" i="1"/>
  <c r="Q857" i="1" s="1"/>
  <c r="N855" i="1"/>
  <c r="P871" i="1"/>
  <c r="Q872" i="1" s="1"/>
  <c r="N870" i="1"/>
  <c r="P545" i="1"/>
  <c r="Q546" i="1" s="1"/>
  <c r="N544" i="1"/>
  <c r="P26" i="1"/>
  <c r="Q27" i="1" s="1"/>
  <c r="N25" i="1"/>
  <c r="P177" i="1"/>
  <c r="Q178" i="1" s="1"/>
  <c r="N176" i="1"/>
  <c r="P303" i="1"/>
  <c r="Q304" i="1" s="1"/>
  <c r="N302" i="1"/>
  <c r="P876" i="1"/>
  <c r="Q877" i="1" s="1"/>
  <c r="N875" i="1"/>
  <c r="P752" i="1"/>
  <c r="Q753" i="1" s="1"/>
  <c r="N751" i="1"/>
  <c r="P729" i="1"/>
  <c r="Q730" i="1" s="1"/>
  <c r="N728" i="1"/>
  <c r="P1152" i="1"/>
  <c r="Q1153" i="1" s="1"/>
  <c r="N1151" i="1"/>
  <c r="P23" i="1"/>
  <c r="Q24" i="1" s="1"/>
  <c r="N22" i="1"/>
  <c r="P925" i="1"/>
  <c r="Q926" i="1" s="1"/>
  <c r="N924" i="1"/>
  <c r="P425" i="1"/>
  <c r="Q426" i="1" s="1"/>
  <c r="N424" i="1"/>
  <c r="P50" i="1"/>
  <c r="Q51" i="1" s="1"/>
  <c r="N49" i="1"/>
  <c r="P442" i="1"/>
  <c r="Q443" i="1" s="1"/>
  <c r="N441" i="1"/>
  <c r="P105" i="1"/>
  <c r="Q106" i="1" s="1"/>
  <c r="N104" i="1"/>
  <c r="P452" i="1"/>
  <c r="Q453" i="1" s="1"/>
  <c r="N451" i="1"/>
  <c r="P180" i="1"/>
  <c r="Q181" i="1" s="1"/>
  <c r="N179" i="1"/>
  <c r="P978" i="1"/>
  <c r="Q979" i="1" s="1"/>
  <c r="N977" i="1"/>
  <c r="P648" i="1"/>
  <c r="Q649" i="1" s="1"/>
  <c r="N647" i="1"/>
  <c r="P764" i="1"/>
  <c r="Q765" i="1" s="1"/>
  <c r="N763" i="1"/>
  <c r="P587" i="1"/>
  <c r="Q588" i="1" s="1"/>
  <c r="N586" i="1"/>
  <c r="P799" i="1"/>
  <c r="Q800" i="1" s="1"/>
  <c r="N798" i="1"/>
  <c r="P1193" i="1"/>
  <c r="Q1194" i="1" s="1"/>
  <c r="N1192" i="1"/>
  <c r="P564" i="1"/>
  <c r="Q565" i="1" s="1"/>
  <c r="N563" i="1"/>
  <c r="P574" i="1"/>
  <c r="Q575" i="1" s="1"/>
  <c r="N573" i="1"/>
  <c r="P1015" i="1"/>
  <c r="Q1016" i="1" s="1"/>
  <c r="N1014" i="1"/>
  <c r="P647" i="1"/>
  <c r="Q648" i="1" s="1"/>
  <c r="N646" i="1"/>
  <c r="P143" i="1"/>
  <c r="Q144" i="1" s="1"/>
  <c r="N142" i="1"/>
  <c r="P123" i="1"/>
  <c r="Q124" i="1" s="1"/>
  <c r="N122" i="1"/>
  <c r="P991" i="1"/>
  <c r="Q992" i="1" s="1"/>
  <c r="N990" i="1"/>
  <c r="P1094" i="1"/>
  <c r="Q1095" i="1" s="1"/>
  <c r="N1093" i="1"/>
  <c r="P286" i="1"/>
  <c r="Q287" i="1" s="1"/>
  <c r="N285" i="1"/>
  <c r="P1074" i="1"/>
  <c r="Q1075" i="1" s="1"/>
  <c r="N1073" i="1"/>
  <c r="P1194" i="1"/>
  <c r="Q1195" i="1" s="1"/>
  <c r="N1193" i="1"/>
  <c r="P561" i="1"/>
  <c r="Q562" i="1" s="1"/>
  <c r="N560" i="1"/>
  <c r="P89" i="1"/>
  <c r="Q90" i="1" s="1"/>
  <c r="N88" i="1"/>
  <c r="P888" i="1"/>
  <c r="Q889" i="1" s="1"/>
  <c r="N887" i="1"/>
  <c r="P503" i="1"/>
  <c r="Q504" i="1" s="1"/>
  <c r="N502" i="1"/>
  <c r="P311" i="1"/>
  <c r="Q312" i="1" s="1"/>
  <c r="N310" i="1"/>
  <c r="P146" i="1"/>
  <c r="Q147" i="1" s="1"/>
  <c r="N145" i="1"/>
  <c r="P19" i="1"/>
  <c r="Q20" i="1" s="1"/>
  <c r="N18" i="1"/>
  <c r="P378" i="1"/>
  <c r="Q379" i="1" s="1"/>
  <c r="N377" i="1"/>
  <c r="P398" i="1"/>
  <c r="Q399" i="1" s="1"/>
  <c r="N397" i="1"/>
  <c r="P71" i="1"/>
  <c r="Q72" i="1" s="1"/>
  <c r="N70" i="1"/>
  <c r="P449" i="1"/>
  <c r="Q450" i="1" s="1"/>
  <c r="N448" i="1"/>
  <c r="P551" i="1"/>
  <c r="Q552" i="1" s="1"/>
  <c r="N550" i="1"/>
  <c r="P55" i="1"/>
  <c r="Q56" i="1" s="1"/>
  <c r="N54" i="1"/>
  <c r="P245" i="1"/>
  <c r="Q246" i="1" s="1"/>
  <c r="N244" i="1"/>
  <c r="P495" i="1"/>
  <c r="Q496" i="1" s="1"/>
  <c r="N494" i="1"/>
  <c r="P673" i="1"/>
  <c r="Q674" i="1" s="1"/>
  <c r="N672" i="1"/>
  <c r="P553" i="1"/>
  <c r="Q554" i="1" s="1"/>
  <c r="N552" i="1"/>
  <c r="P1219" i="1"/>
  <c r="Q1220" i="1" s="1"/>
  <c r="N1218" i="1"/>
  <c r="P955" i="1"/>
  <c r="Q956" i="1" s="1"/>
  <c r="N954" i="1"/>
  <c r="P837" i="1"/>
  <c r="Q838" i="1" s="1"/>
  <c r="N836" i="1"/>
  <c r="P159" i="1"/>
  <c r="Q160" i="1" s="1"/>
  <c r="N158" i="1"/>
  <c r="P1080" i="1"/>
  <c r="Q1081" i="1" s="1"/>
  <c r="N1079" i="1"/>
  <c r="P187" i="1"/>
  <c r="Q188" i="1" s="1"/>
  <c r="N186" i="1"/>
  <c r="P247" i="1"/>
  <c r="Q248" i="1" s="1"/>
  <c r="N246" i="1"/>
  <c r="P479" i="1"/>
  <c r="Q480" i="1" s="1"/>
  <c r="N478" i="1"/>
  <c r="P360" i="1"/>
  <c r="Q361" i="1" s="1"/>
  <c r="N359" i="1"/>
  <c r="P616" i="1"/>
  <c r="Q617" i="1" s="1"/>
  <c r="N615" i="1"/>
  <c r="P74" i="1"/>
  <c r="Q75" i="1" s="1"/>
  <c r="N73" i="1"/>
  <c r="P650" i="1"/>
  <c r="Q651" i="1" s="1"/>
  <c r="N649" i="1"/>
  <c r="P151" i="1"/>
  <c r="Q152" i="1" s="1"/>
  <c r="N150" i="1"/>
  <c r="P367" i="1"/>
  <c r="Q368" i="1" s="1"/>
  <c r="N366" i="1"/>
  <c r="P241" i="1"/>
  <c r="Q242" i="1" s="1"/>
  <c r="N240" i="1"/>
  <c r="P796" i="1"/>
  <c r="Q797" i="1" s="1"/>
  <c r="N795" i="1"/>
  <c r="P954" i="1"/>
  <c r="Q955" i="1" s="1"/>
  <c r="N953" i="1"/>
  <c r="P727" i="1"/>
  <c r="Q728" i="1" s="1"/>
  <c r="N726" i="1"/>
  <c r="P499" i="1"/>
  <c r="Q500" i="1" s="1"/>
  <c r="N498" i="1"/>
  <c r="P523" i="1"/>
  <c r="Q524" i="1" s="1"/>
  <c r="N522" i="1"/>
  <c r="P733" i="1"/>
  <c r="Q734" i="1" s="1"/>
  <c r="N732" i="1"/>
  <c r="P359" i="1"/>
  <c r="Q360" i="1" s="1"/>
  <c r="N358" i="1"/>
  <c r="P300" i="1"/>
  <c r="Q301" i="1" s="1"/>
  <c r="N299" i="1"/>
  <c r="P809" i="1"/>
  <c r="Q810" i="1" s="1"/>
  <c r="N808" i="1"/>
  <c r="P534" i="1"/>
  <c r="Q535" i="1" s="1"/>
  <c r="N533" i="1"/>
  <c r="P155" i="1"/>
  <c r="Q156" i="1" s="1"/>
  <c r="N154" i="1"/>
  <c r="P314" i="1"/>
  <c r="Q315" i="1" s="1"/>
  <c r="N313" i="1"/>
  <c r="P9" i="1"/>
  <c r="Q10" i="1" s="1"/>
  <c r="N8" i="1"/>
  <c r="P258" i="1"/>
  <c r="Q259" i="1" s="1"/>
  <c r="N257" i="1"/>
  <c r="P139" i="1"/>
  <c r="Q140" i="1" s="1"/>
  <c r="N138" i="1"/>
  <c r="P60" i="1"/>
  <c r="Q61" i="1" s="1"/>
  <c r="N59" i="1"/>
  <c r="P230" i="1"/>
  <c r="Q231" i="1" s="1"/>
  <c r="N229" i="1"/>
  <c r="P174" i="1"/>
  <c r="Q175" i="1" s="1"/>
  <c r="N173" i="1"/>
  <c r="P318" i="1"/>
  <c r="Q319" i="1" s="1"/>
  <c r="N317" i="1"/>
  <c r="P734" i="1"/>
  <c r="Q735" i="1" s="1"/>
  <c r="N733" i="1"/>
  <c r="P1171" i="1"/>
  <c r="Q1172" i="1" s="1"/>
  <c r="N1170" i="1"/>
  <c r="P704" i="1"/>
  <c r="Q705" i="1" s="1"/>
  <c r="N703" i="1"/>
  <c r="P466" i="1"/>
  <c r="Q467" i="1" s="1"/>
  <c r="N465" i="1"/>
  <c r="P283" i="1"/>
  <c r="Q284" i="1" s="1"/>
  <c r="N282" i="1"/>
  <c r="P326" i="1"/>
  <c r="Q327" i="1" s="1"/>
  <c r="N325" i="1"/>
  <c r="P279" i="1"/>
  <c r="Q280" i="1" s="1"/>
  <c r="N278" i="1"/>
  <c r="P1146" i="1"/>
  <c r="Q1147" i="1" s="1"/>
  <c r="N1145" i="1"/>
  <c r="P980" i="1"/>
  <c r="Q981" i="1" s="1"/>
  <c r="N979" i="1"/>
  <c r="P1174" i="1"/>
  <c r="Q1175" i="1" s="1"/>
  <c r="N1173" i="1"/>
  <c r="P1183" i="1"/>
  <c r="Q1184" i="1" s="1"/>
  <c r="N1182" i="1"/>
  <c r="P1200" i="1"/>
  <c r="Q1201" i="1" s="1"/>
  <c r="N1199" i="1"/>
  <c r="P854" i="1"/>
  <c r="Q855" i="1" s="1"/>
  <c r="N853" i="1"/>
  <c r="P556" i="1"/>
  <c r="Q557" i="1" s="1"/>
  <c r="N555" i="1"/>
  <c r="P1113" i="1"/>
  <c r="Q1114" i="1" s="1"/>
  <c r="N1112" i="1"/>
  <c r="P137" i="1"/>
  <c r="Q138" i="1" s="1"/>
  <c r="N136" i="1"/>
  <c r="P952" i="1"/>
  <c r="Q953" i="1" s="1"/>
  <c r="N951" i="1"/>
  <c r="P322" i="1"/>
  <c r="Q323" i="1" s="1"/>
  <c r="N321" i="1"/>
  <c r="P505" i="1"/>
  <c r="Q506" i="1" s="1"/>
  <c r="N504" i="1"/>
  <c r="P40" i="1"/>
  <c r="Q41" i="1" s="1"/>
  <c r="N39" i="1"/>
  <c r="P341" i="1"/>
  <c r="Q342" i="1" s="1"/>
  <c r="N340" i="1"/>
  <c r="P1199" i="1"/>
  <c r="Q1200" i="1" s="1"/>
  <c r="N1198" i="1"/>
  <c r="P897" i="1"/>
  <c r="Q898" i="1" s="1"/>
  <c r="N896" i="1"/>
  <c r="P1216" i="1"/>
  <c r="Q1217" i="1" s="1"/>
  <c r="N1215" i="1"/>
  <c r="P1051" i="1"/>
  <c r="Q1052" i="1" s="1"/>
  <c r="N1050" i="1"/>
  <c r="P901" i="1"/>
  <c r="Q902" i="1" s="1"/>
  <c r="N900" i="1"/>
  <c r="P879" i="1"/>
  <c r="Q880" i="1" s="1"/>
  <c r="N878" i="1"/>
  <c r="P857" i="1"/>
  <c r="Q858" i="1" s="1"/>
  <c r="N856" i="1"/>
  <c r="P957" i="1"/>
  <c r="Q958" i="1" s="1"/>
  <c r="N956" i="1"/>
  <c r="P1186" i="1"/>
  <c r="Q1187" i="1" s="1"/>
  <c r="N1185" i="1"/>
  <c r="P419" i="1"/>
  <c r="Q420" i="1" s="1"/>
  <c r="N418" i="1"/>
  <c r="P911" i="1"/>
  <c r="Q912" i="1" s="1"/>
  <c r="N910" i="1"/>
  <c r="P607" i="1"/>
  <c r="Q608" i="1" s="1"/>
  <c r="N606" i="1"/>
  <c r="P912" i="1"/>
  <c r="Q913" i="1" s="1"/>
  <c r="N911" i="1"/>
  <c r="P696" i="1"/>
  <c r="Q697" i="1" s="1"/>
  <c r="N695" i="1"/>
  <c r="P423" i="1"/>
  <c r="Q424" i="1" s="1"/>
  <c r="N422" i="1"/>
  <c r="P150" i="1"/>
  <c r="Q151" i="1" s="1"/>
  <c r="N149" i="1"/>
  <c r="P542" i="1"/>
  <c r="Q543" i="1" s="1"/>
  <c r="N541" i="1"/>
  <c r="P21" i="1"/>
  <c r="Q22" i="1" s="1"/>
  <c r="N20" i="1"/>
  <c r="P541" i="1"/>
  <c r="Q542" i="1" s="1"/>
  <c r="N540" i="1"/>
  <c r="P557" i="1"/>
  <c r="Q558" i="1" s="1"/>
  <c r="N556" i="1"/>
  <c r="P64" i="1"/>
  <c r="Q65" i="1" s="1"/>
  <c r="N63" i="1"/>
  <c r="P320" i="1"/>
  <c r="Q321" i="1" s="1"/>
  <c r="N319" i="1"/>
  <c r="P576" i="1"/>
  <c r="Q577" i="1" s="1"/>
  <c r="N575" i="1"/>
  <c r="P34" i="1"/>
  <c r="Q35" i="1" s="1"/>
  <c r="N33" i="1"/>
  <c r="P354" i="1"/>
  <c r="Q355" i="1" s="1"/>
  <c r="N353" i="1"/>
  <c r="P69" i="1"/>
  <c r="Q70" i="1" s="1"/>
  <c r="N68" i="1"/>
  <c r="P190" i="1"/>
  <c r="Q191" i="1" s="1"/>
  <c r="N189" i="1"/>
  <c r="P537" i="1"/>
  <c r="Q538" i="1" s="1"/>
  <c r="N536" i="1"/>
  <c r="P890" i="1"/>
  <c r="Q891" i="1" s="1"/>
  <c r="N889" i="1"/>
  <c r="P485" i="1"/>
  <c r="Q486" i="1" s="1"/>
  <c r="N484" i="1"/>
  <c r="P787" i="1"/>
  <c r="Q788" i="1" s="1"/>
  <c r="N786" i="1"/>
  <c r="P273" i="1"/>
  <c r="Q274" i="1" s="1"/>
  <c r="N272" i="1"/>
  <c r="P692" i="1"/>
  <c r="Q693" i="1" s="1"/>
  <c r="N691" i="1"/>
  <c r="P188" i="1"/>
  <c r="Q189" i="1" s="1"/>
  <c r="N187" i="1"/>
  <c r="P725" i="1"/>
  <c r="Q726" i="1" s="1"/>
  <c r="N724" i="1"/>
  <c r="P1042" i="1"/>
  <c r="Q1043" i="1" s="1"/>
  <c r="N1041" i="1"/>
  <c r="P661" i="1"/>
  <c r="Q662" i="1" s="1"/>
  <c r="N660" i="1"/>
  <c r="P1004" i="1"/>
  <c r="Q1005" i="1" s="1"/>
  <c r="N1003" i="1"/>
  <c r="P200" i="1"/>
  <c r="Q201" i="1" s="1"/>
  <c r="N199" i="1"/>
  <c r="P456" i="1"/>
  <c r="Q457" i="1" s="1"/>
  <c r="N455" i="1"/>
  <c r="P203" i="1"/>
  <c r="Q204" i="1" s="1"/>
  <c r="N202" i="1"/>
  <c r="P770" i="1"/>
  <c r="Q771" i="1" s="1"/>
  <c r="N769" i="1"/>
  <c r="P667" i="1"/>
  <c r="Q668" i="1" s="1"/>
  <c r="N666" i="1"/>
  <c r="P284" i="1"/>
  <c r="Q285" i="1" s="1"/>
  <c r="N283" i="1"/>
  <c r="P828" i="1"/>
  <c r="Q829" i="1" s="1"/>
  <c r="N827" i="1"/>
  <c r="P922" i="1"/>
  <c r="Q923" i="1" s="1"/>
  <c r="N921" i="1"/>
  <c r="P268" i="1"/>
  <c r="Q269" i="1" s="1"/>
  <c r="N267" i="1"/>
  <c r="P1012" i="1"/>
  <c r="Q1013" i="1" s="1"/>
  <c r="N1011" i="1"/>
  <c r="P881" i="1"/>
  <c r="Q882" i="1" s="1"/>
  <c r="N880" i="1"/>
  <c r="P1206" i="1"/>
  <c r="Q1207" i="1" s="1"/>
  <c r="N1205" i="1"/>
  <c r="P1151" i="1"/>
  <c r="Q1152" i="1" s="1"/>
  <c r="N1150" i="1"/>
  <c r="P919" i="1"/>
  <c r="Q920" i="1" s="1"/>
  <c r="N918" i="1"/>
  <c r="P212" i="1"/>
  <c r="Q213" i="1" s="1"/>
  <c r="N211" i="1"/>
  <c r="P742" i="1"/>
  <c r="Q743" i="1" s="1"/>
  <c r="N741" i="1"/>
  <c r="P445" i="1"/>
  <c r="Q446" i="1" s="1"/>
  <c r="N444" i="1"/>
  <c r="P1180" i="1"/>
  <c r="Q1181" i="1" s="1"/>
  <c r="N1179" i="1"/>
  <c r="P1170" i="1"/>
  <c r="Q1171" i="1" s="1"/>
  <c r="N1169" i="1"/>
  <c r="P533" i="1"/>
  <c r="Q534" i="1" s="1"/>
  <c r="N532" i="1"/>
  <c r="P976" i="1"/>
  <c r="Q977" i="1" s="1"/>
  <c r="N975" i="1"/>
  <c r="P942" i="1"/>
  <c r="Q943" i="1" s="1"/>
  <c r="N941" i="1"/>
  <c r="P434" i="1"/>
  <c r="Q435" i="1" s="1"/>
  <c r="N433" i="1"/>
  <c r="P498" i="1"/>
  <c r="Q499" i="1" s="1"/>
  <c r="N497" i="1"/>
  <c r="P215" i="1"/>
  <c r="Q216" i="1" s="1"/>
  <c r="N214" i="1"/>
  <c r="P1020" i="1"/>
  <c r="Q1021" i="1" s="1"/>
  <c r="N1019" i="1"/>
  <c r="P275" i="1"/>
  <c r="Q276" i="1" s="1"/>
  <c r="N274" i="1"/>
  <c r="P116" i="1"/>
  <c r="Q117" i="1" s="1"/>
  <c r="N115" i="1"/>
  <c r="P1176" i="1"/>
  <c r="Q1177" i="1" s="1"/>
  <c r="N1175" i="1"/>
  <c r="P769" i="1"/>
  <c r="Q770" i="1" s="1"/>
  <c r="N768" i="1"/>
  <c r="P921" i="1"/>
  <c r="Q922" i="1" s="1"/>
  <c r="N920" i="1"/>
  <c r="P997" i="1"/>
  <c r="Q998" i="1" s="1"/>
  <c r="N996" i="1"/>
  <c r="P1135" i="1"/>
  <c r="Q1136" i="1" s="1"/>
  <c r="N1134" i="1"/>
  <c r="P248" i="1"/>
  <c r="Q249" i="1" s="1"/>
  <c r="N247" i="1"/>
  <c r="P77" i="1"/>
  <c r="Q78" i="1" s="1"/>
  <c r="N76" i="1"/>
  <c r="P56" i="1"/>
  <c r="Q57" i="1" s="1"/>
  <c r="N55" i="1"/>
  <c r="P12" i="1"/>
  <c r="Q13" i="1" s="1"/>
  <c r="N11" i="1"/>
  <c r="P31" i="1"/>
  <c r="Q32" i="1" s="1"/>
  <c r="N30" i="1"/>
  <c r="P280" i="1"/>
  <c r="Q281" i="1" s="1"/>
  <c r="N279" i="1"/>
  <c r="P536" i="1"/>
  <c r="Q537" i="1" s="1"/>
  <c r="N535" i="1"/>
  <c r="P484" i="1"/>
  <c r="Q485" i="1" s="1"/>
  <c r="N483" i="1"/>
  <c r="P747" i="1"/>
  <c r="Q748" i="1" s="1"/>
  <c r="N746" i="1"/>
  <c r="P938" i="1"/>
  <c r="Q939" i="1" s="1"/>
  <c r="N937" i="1"/>
  <c r="P900" i="1"/>
  <c r="Q901" i="1" s="1"/>
  <c r="N899" i="1"/>
  <c r="P1158" i="1"/>
  <c r="Q1159" i="1" s="1"/>
  <c r="N1157" i="1"/>
  <c r="P1025" i="1"/>
  <c r="Q1026" i="1" s="1"/>
  <c r="N1024" i="1"/>
  <c r="P793" i="1"/>
  <c r="Q794" i="1" s="1"/>
  <c r="N792" i="1"/>
  <c r="P751" i="1"/>
  <c r="Q752" i="1" s="1"/>
  <c r="N750" i="1"/>
  <c r="P726" i="1"/>
  <c r="Q727" i="1" s="1"/>
  <c r="N725" i="1"/>
  <c r="P1202" i="1"/>
  <c r="Q1203" i="1" s="1"/>
  <c r="N1201" i="1"/>
  <c r="P1064" i="1"/>
  <c r="Q1065" i="1" s="1"/>
  <c r="N1063" i="1"/>
  <c r="P141" i="1"/>
  <c r="Q142" i="1" s="1"/>
  <c r="N140" i="1"/>
  <c r="P92" i="1"/>
  <c r="Q93" i="1" s="1"/>
  <c r="N91" i="1"/>
  <c r="P106" i="1"/>
  <c r="Q107" i="1" s="1"/>
  <c r="N105" i="1"/>
  <c r="P186" i="1"/>
  <c r="Q187" i="1" s="1"/>
  <c r="N185" i="1"/>
  <c r="P297" i="1"/>
  <c r="Q298" i="1" s="1"/>
  <c r="N296" i="1"/>
  <c r="P390" i="1"/>
  <c r="Q391" i="1" s="1"/>
  <c r="N389" i="1"/>
  <c r="P352" i="1"/>
  <c r="Q353" i="1" s="1"/>
  <c r="N351" i="1"/>
  <c r="P608" i="1"/>
  <c r="Q609" i="1" s="1"/>
  <c r="N607" i="1"/>
  <c r="P179" i="1"/>
  <c r="Q180" i="1" s="1"/>
  <c r="N178" i="1"/>
  <c r="P852" i="1"/>
  <c r="Q853" i="1" s="1"/>
  <c r="N851" i="1"/>
  <c r="P595" i="1"/>
  <c r="Q596" i="1" s="1"/>
  <c r="N594" i="1"/>
  <c r="P291" i="1"/>
  <c r="Q292" i="1" s="1"/>
  <c r="N290" i="1"/>
  <c r="P815" i="1"/>
  <c r="Q816" i="1" s="1"/>
  <c r="N814" i="1"/>
  <c r="P717" i="1"/>
  <c r="Q718" i="1" s="1"/>
  <c r="N716" i="1"/>
  <c r="P1192" i="1"/>
  <c r="Q1193" i="1" s="1"/>
  <c r="N1191" i="1"/>
  <c r="P1136" i="1"/>
  <c r="Q1137" i="1" s="1"/>
  <c r="N1135" i="1"/>
  <c r="P259" i="1"/>
  <c r="Q260" i="1" s="1"/>
  <c r="N258" i="1"/>
  <c r="P80" i="1"/>
  <c r="Q81" i="1" s="1"/>
  <c r="N79" i="1"/>
  <c r="P464" i="1"/>
  <c r="Q465" i="1" s="1"/>
  <c r="N463" i="1"/>
  <c r="P626" i="1"/>
  <c r="Q627" i="1" s="1"/>
  <c r="N625" i="1"/>
  <c r="P714" i="1"/>
  <c r="Q715" i="1" s="1"/>
  <c r="N713" i="1"/>
  <c r="P507" i="1"/>
  <c r="Q508" i="1" s="1"/>
  <c r="N506" i="1"/>
  <c r="P867" i="1"/>
  <c r="Q868" i="1" s="1"/>
  <c r="N866" i="1"/>
  <c r="P836" i="1"/>
  <c r="Q837" i="1" s="1"/>
  <c r="N835" i="1"/>
  <c r="P994" i="1"/>
  <c r="Q995" i="1" s="1"/>
  <c r="N993" i="1"/>
  <c r="P791" i="1"/>
  <c r="Q792" i="1" s="1"/>
  <c r="N790" i="1"/>
  <c r="P428" i="1"/>
  <c r="Q429" i="1" s="1"/>
  <c r="N427" i="1"/>
  <c r="P1078" i="1"/>
  <c r="Q1079" i="1" s="1"/>
  <c r="N1077" i="1"/>
  <c r="P1217" i="1"/>
  <c r="Q1218" i="1" s="1"/>
  <c r="N1216" i="1"/>
  <c r="P720" i="1"/>
  <c r="Q721" i="1" s="1"/>
  <c r="N719" i="1"/>
  <c r="P1011" i="1"/>
  <c r="Q1012" i="1" s="1"/>
  <c r="N1010" i="1"/>
  <c r="P53" i="1"/>
  <c r="Q54" i="1" s="1"/>
  <c r="N52" i="1"/>
  <c r="P554" i="1"/>
  <c r="Q555" i="1" s="1"/>
  <c r="N553" i="1"/>
  <c r="P634" i="1"/>
  <c r="Q635" i="1" s="1"/>
  <c r="N633" i="1"/>
  <c r="P347" i="1"/>
  <c r="Q348" i="1" s="1"/>
  <c r="N346" i="1"/>
  <c r="P476" i="1"/>
  <c r="Q477" i="1" s="1"/>
  <c r="N475" i="1"/>
  <c r="P864" i="1"/>
  <c r="Q865" i="1" s="1"/>
  <c r="N863" i="1"/>
  <c r="P964" i="1"/>
  <c r="Q965" i="1" s="1"/>
  <c r="N963" i="1"/>
  <c r="P660" i="1"/>
  <c r="Q661" i="1" s="1"/>
  <c r="N659" i="1"/>
  <c r="P833" i="1"/>
  <c r="Q834" i="1" s="1"/>
  <c r="N832" i="1"/>
  <c r="P967" i="1"/>
  <c r="Q968" i="1" s="1"/>
  <c r="N966" i="1"/>
  <c r="P483" i="1"/>
  <c r="Q484" i="1" s="1"/>
  <c r="N482" i="1"/>
  <c r="P1145" i="1"/>
  <c r="Q1146" i="1" s="1"/>
  <c r="N1144" i="1"/>
  <c r="P183" i="1"/>
  <c r="Q184" i="1" s="1"/>
  <c r="N182" i="1"/>
  <c r="P377" i="1"/>
  <c r="Q378" i="1" s="1"/>
  <c r="N376" i="1"/>
  <c r="P858" i="1"/>
  <c r="Q859" i="1" s="1"/>
  <c r="N857" i="1"/>
  <c r="P316" i="1"/>
  <c r="Q317" i="1" s="1"/>
  <c r="N315" i="1"/>
  <c r="P403" i="1"/>
  <c r="Q404" i="1" s="1"/>
  <c r="N402" i="1"/>
  <c r="P1138" i="1"/>
  <c r="Q1139" i="1" s="1"/>
  <c r="N1137" i="1"/>
  <c r="P797" i="1"/>
  <c r="Q798" i="1" s="1"/>
  <c r="N796" i="1"/>
  <c r="P1099" i="1"/>
  <c r="Q1100" i="1" s="1"/>
  <c r="N1098" i="1"/>
  <c r="P385" i="1"/>
  <c r="Q386" i="1" s="1"/>
  <c r="N384" i="1"/>
  <c r="P676" i="1"/>
  <c r="Q677" i="1" s="1"/>
  <c r="N675" i="1"/>
  <c r="P521" i="1"/>
  <c r="Q522" i="1" s="1"/>
  <c r="N520" i="1"/>
  <c r="P535" i="1"/>
  <c r="Q536" i="1" s="1"/>
  <c r="N534" i="1"/>
  <c r="P95" i="1"/>
  <c r="Q96" i="1" s="1"/>
  <c r="N94" i="1"/>
  <c r="P887" i="1"/>
  <c r="Q888" i="1" s="1"/>
  <c r="N886" i="1"/>
  <c r="P492" i="1"/>
  <c r="Q493" i="1" s="1"/>
  <c r="N491" i="1"/>
  <c r="P1112" i="1"/>
  <c r="Q1113" i="1" s="1"/>
  <c r="N1111" i="1"/>
  <c r="P175" i="1"/>
  <c r="Q176" i="1" s="1"/>
  <c r="N174" i="1"/>
  <c r="P405" i="1"/>
  <c r="Q406" i="1" s="1"/>
  <c r="N404" i="1"/>
  <c r="P126" i="1"/>
  <c r="Q127" i="1" s="1"/>
  <c r="N125" i="1"/>
  <c r="P550" i="1"/>
  <c r="Q551" i="1" s="1"/>
  <c r="N549" i="1"/>
  <c r="P671" i="1"/>
  <c r="Q672" i="1" s="1"/>
  <c r="N670" i="1"/>
  <c r="P670" i="1"/>
  <c r="Q671" i="1" s="1"/>
  <c r="N669" i="1"/>
  <c r="P87" i="1"/>
  <c r="Q88" i="1" s="1"/>
  <c r="N86" i="1"/>
  <c r="P263" i="1"/>
  <c r="Q264" i="1" s="1"/>
  <c r="N262" i="1"/>
  <c r="P649" i="1"/>
  <c r="Q650" i="1" s="1"/>
  <c r="N648" i="1"/>
  <c r="P66" i="1"/>
  <c r="Q67" i="1" s="1"/>
  <c r="N65" i="1"/>
  <c r="P631" i="1"/>
  <c r="Q632" i="1" s="1"/>
  <c r="N630" i="1"/>
  <c r="P622" i="1"/>
  <c r="Q623" i="1" s="1"/>
  <c r="N621" i="1"/>
  <c r="P253" i="1"/>
  <c r="Q254" i="1" s="1"/>
  <c r="N252" i="1"/>
  <c r="P863" i="1"/>
  <c r="Q864" i="1" s="1"/>
  <c r="N862" i="1"/>
  <c r="P1198" i="1"/>
  <c r="Q1199" i="1" s="1"/>
  <c r="N1197" i="1"/>
  <c r="P589" i="1"/>
  <c r="Q590" i="1" s="1"/>
  <c r="N588" i="1"/>
  <c r="P1056" i="1"/>
  <c r="Q1057" i="1" s="1"/>
  <c r="N1055" i="1"/>
  <c r="P276" i="1"/>
  <c r="Q277" i="1" s="1"/>
  <c r="N275" i="1"/>
  <c r="P909" i="1"/>
  <c r="Q910" i="1" s="1"/>
  <c r="N908" i="1"/>
  <c r="P163" i="1"/>
  <c r="Q164" i="1" s="1"/>
  <c r="N162" i="1"/>
  <c r="P1070" i="1"/>
  <c r="Q1071" i="1" s="1"/>
  <c r="N1069" i="1"/>
  <c r="P718" i="1"/>
  <c r="Q719" i="1" s="1"/>
  <c r="N717" i="1"/>
  <c r="P404" i="1"/>
  <c r="Q405" i="1" s="1"/>
  <c r="N403" i="1"/>
  <c r="P1169" i="1"/>
  <c r="Q1170" i="1" s="1"/>
  <c r="N1168" i="1"/>
  <c r="P990" i="1"/>
  <c r="Q991" i="1" s="1"/>
  <c r="N989" i="1"/>
  <c r="P1187" i="1"/>
  <c r="Q1188" i="1" s="1"/>
  <c r="N1186" i="1"/>
  <c r="P945" i="1"/>
  <c r="Q946" i="1" s="1"/>
  <c r="N944" i="1"/>
  <c r="P1031" i="1"/>
  <c r="Q1032" i="1" s="1"/>
  <c r="N1030" i="1"/>
  <c r="P98" i="1"/>
  <c r="Q99" i="1" s="1"/>
  <c r="N97" i="1"/>
  <c r="P591" i="1"/>
  <c r="Q592" i="1" s="1"/>
  <c r="N590" i="1"/>
  <c r="P625" i="1"/>
  <c r="Q626" i="1" s="1"/>
  <c r="N624" i="1"/>
  <c r="P481" i="1"/>
  <c r="Q482" i="1" s="1"/>
  <c r="N480" i="1"/>
  <c r="P210" i="1"/>
  <c r="Q211" i="1" s="1"/>
  <c r="N209" i="1"/>
  <c r="P760" i="1"/>
  <c r="Q761" i="1" s="1"/>
  <c r="N759" i="1"/>
  <c r="P458" i="1"/>
  <c r="Q459" i="1" s="1"/>
  <c r="N457" i="1"/>
  <c r="P987" i="1"/>
  <c r="Q988" i="1" s="1"/>
  <c r="N986" i="1"/>
  <c r="P1128" i="1"/>
  <c r="Q1129" i="1" s="1"/>
  <c r="N1127" i="1"/>
  <c r="P1177" i="1"/>
  <c r="Q1178" i="1" s="1"/>
  <c r="N1176" i="1"/>
  <c r="P370" i="1"/>
  <c r="Q371" i="1" s="1"/>
  <c r="N369" i="1"/>
  <c r="P295" i="1"/>
  <c r="Q296" i="1" s="1"/>
  <c r="N294" i="1"/>
  <c r="P204" i="1"/>
  <c r="Q205" i="1" s="1"/>
  <c r="N203" i="1"/>
  <c r="P570" i="1"/>
  <c r="Q571" i="1" s="1"/>
  <c r="N569" i="1"/>
  <c r="P654" i="1"/>
  <c r="Q655" i="1" s="1"/>
  <c r="N653" i="1"/>
  <c r="P301" i="1"/>
  <c r="Q302" i="1" s="1"/>
  <c r="N300" i="1"/>
  <c r="P79" i="1"/>
  <c r="Q80" i="1" s="1"/>
  <c r="N78" i="1"/>
  <c r="P222" i="1"/>
  <c r="Q223" i="1" s="1"/>
  <c r="N221" i="1"/>
  <c r="P99" i="1"/>
  <c r="Q100" i="1" s="1"/>
  <c r="N98" i="1"/>
  <c r="P129" i="1"/>
  <c r="Q130" i="1" s="1"/>
  <c r="N128" i="1"/>
  <c r="P13" i="1"/>
  <c r="Q14" i="1" s="1"/>
  <c r="N12" i="1"/>
  <c r="P37" i="1"/>
  <c r="Q38" i="1" s="1"/>
  <c r="N36" i="1"/>
  <c r="P121" i="1"/>
  <c r="Q122" i="1" s="1"/>
  <c r="N120" i="1"/>
  <c r="P233" i="1"/>
  <c r="Q234" i="1" s="1"/>
  <c r="N232" i="1"/>
  <c r="P1093" i="1"/>
  <c r="Q1094" i="1" s="1"/>
  <c r="N1092" i="1"/>
  <c r="P1127" i="1"/>
  <c r="Q1128" i="1" s="1"/>
  <c r="N1126" i="1"/>
  <c r="P1063" i="1"/>
  <c r="Q1064" i="1" s="1"/>
  <c r="N1062" i="1"/>
  <c r="P758" i="1"/>
  <c r="Q759" i="1" s="1"/>
  <c r="N757" i="1"/>
  <c r="P1163" i="1"/>
  <c r="Q1164" i="1" s="1"/>
  <c r="N1162" i="1"/>
  <c r="P170" i="1"/>
  <c r="Q171" i="1" s="1"/>
  <c r="N169" i="1"/>
  <c r="P168" i="1"/>
  <c r="Q169" i="1" s="1"/>
  <c r="N167" i="1"/>
  <c r="P424" i="1"/>
  <c r="Q425" i="1" s="1"/>
  <c r="N423" i="1"/>
  <c r="P17" i="1"/>
  <c r="Q18" i="1" s="1"/>
  <c r="N16" i="1"/>
  <c r="P202" i="1"/>
  <c r="Q203" i="1" s="1"/>
  <c r="N201" i="1"/>
  <c r="P45" i="1"/>
  <c r="Q46" i="1" s="1"/>
  <c r="N44" i="1"/>
  <c r="P420" i="1"/>
  <c r="Q421" i="1" s="1"/>
  <c r="N419" i="1"/>
  <c r="P539" i="1"/>
  <c r="Q540" i="1" s="1"/>
  <c r="N538" i="1"/>
  <c r="P412" i="1"/>
  <c r="Q413" i="1" s="1"/>
  <c r="N411" i="1"/>
  <c r="P127" i="1"/>
  <c r="Q128" i="1" s="1"/>
  <c r="N126" i="1"/>
  <c r="P1082" i="1"/>
  <c r="Q1083" i="1" s="1"/>
  <c r="N1081" i="1"/>
  <c r="P916" i="1"/>
  <c r="Q917" i="1" s="1"/>
  <c r="N915" i="1"/>
  <c r="P813" i="1"/>
  <c r="Q814" i="1" s="1"/>
  <c r="N812" i="1"/>
  <c r="P832" i="1"/>
  <c r="Q833" i="1" s="1"/>
  <c r="N831" i="1"/>
  <c r="P870" i="1"/>
  <c r="Q871" i="1" s="1"/>
  <c r="N869" i="1"/>
  <c r="P1017" i="1"/>
  <c r="Q1018" i="1" s="1"/>
  <c r="N1016" i="1"/>
  <c r="P375" i="1"/>
  <c r="Q376" i="1" s="1"/>
  <c r="N374" i="1"/>
  <c r="P209" i="1"/>
  <c r="Q210" i="1" s="1"/>
  <c r="N208" i="1"/>
  <c r="P94" i="1"/>
  <c r="Q95" i="1" s="1"/>
  <c r="N93" i="1"/>
  <c r="P776" i="1"/>
  <c r="Q777" i="1" s="1"/>
  <c r="N775" i="1"/>
  <c r="P18" i="1"/>
  <c r="Q19" i="1" s="1"/>
  <c r="N17" i="1"/>
  <c r="P73" i="1"/>
  <c r="Q74" i="1" s="1"/>
  <c r="N72" i="1"/>
  <c r="P450" i="1"/>
  <c r="Q451" i="1" s="1"/>
  <c r="N449" i="1"/>
  <c r="P238" i="1"/>
  <c r="Q239" i="1" s="1"/>
  <c r="N237" i="1"/>
  <c r="P357" i="1"/>
  <c r="Q358" i="1" s="1"/>
  <c r="N356" i="1"/>
  <c r="P486" i="1"/>
  <c r="Q487" i="1" s="1"/>
  <c r="N485" i="1"/>
  <c r="P319" i="1"/>
  <c r="Q320" i="1" s="1"/>
  <c r="N318" i="1"/>
  <c r="P679" i="1"/>
  <c r="Q680" i="1" s="1"/>
  <c r="N678" i="1"/>
  <c r="P207" i="1"/>
  <c r="Q208" i="1" s="1"/>
  <c r="N206" i="1"/>
  <c r="P807" i="1"/>
  <c r="Q808" i="1" s="1"/>
  <c r="N806" i="1"/>
  <c r="P25" i="1"/>
  <c r="Q26" i="1" s="1"/>
  <c r="N24" i="1"/>
  <c r="P104" i="1"/>
  <c r="Q105" i="1" s="1"/>
  <c r="N103" i="1"/>
  <c r="P699" i="1"/>
  <c r="Q700" i="1" s="1"/>
  <c r="N698" i="1"/>
  <c r="P582" i="1"/>
  <c r="Q583" i="1" s="1"/>
  <c r="N581" i="1"/>
  <c r="P686" i="1"/>
  <c r="Q687" i="1" s="1"/>
  <c r="N685" i="1"/>
  <c r="P339" i="1"/>
  <c r="Q340" i="1" s="1"/>
  <c r="N338" i="1"/>
  <c r="P1108" i="1"/>
  <c r="Q1109" i="1" s="1"/>
  <c r="N1107" i="1"/>
  <c r="P145" i="1"/>
  <c r="Q146" i="1" s="1"/>
  <c r="N144" i="1"/>
  <c r="P201" i="1"/>
  <c r="Q202" i="1" s="1"/>
  <c r="N200" i="1"/>
  <c r="P873" i="1"/>
  <c r="Q874" i="1" s="1"/>
  <c r="N872" i="1"/>
  <c r="P1137" i="1"/>
  <c r="Q1138" i="1" s="1"/>
  <c r="N1136" i="1"/>
  <c r="P1107" i="1"/>
  <c r="Q1108" i="1" s="1"/>
  <c r="N1106" i="1"/>
  <c r="P343" i="1"/>
  <c r="Q344" i="1" s="1"/>
  <c r="N342" i="1"/>
  <c r="P234" i="1"/>
  <c r="Q235" i="1" s="1"/>
  <c r="N233" i="1"/>
  <c r="P205" i="1"/>
  <c r="Q206" i="1" s="1"/>
  <c r="N204" i="1"/>
  <c r="P586" i="1"/>
  <c r="Q587" i="1" s="1"/>
  <c r="N585" i="1"/>
  <c r="P453" i="1"/>
  <c r="Q454" i="1" s="1"/>
  <c r="N452" i="1"/>
  <c r="P76" i="1"/>
  <c r="Q77" i="1" s="1"/>
  <c r="N75" i="1"/>
  <c r="P391" i="1"/>
  <c r="Q392" i="1" s="1"/>
  <c r="N390" i="1"/>
  <c r="P432" i="1"/>
  <c r="Q433" i="1" s="1"/>
  <c r="N431" i="1"/>
  <c r="P658" i="1"/>
  <c r="Q659" i="1" s="1"/>
  <c r="N657" i="1"/>
  <c r="P516" i="1"/>
  <c r="Q517" i="1" s="1"/>
  <c r="N515" i="1"/>
  <c r="P874" i="1"/>
  <c r="Q875" i="1" s="1"/>
  <c r="N873" i="1"/>
  <c r="P771" i="1"/>
  <c r="Q772" i="1" s="1"/>
  <c r="N770" i="1"/>
  <c r="P740" i="1"/>
  <c r="Q741" i="1" s="1"/>
  <c r="N739" i="1"/>
  <c r="P299" i="1"/>
  <c r="Q300" i="1" s="1"/>
  <c r="N298" i="1"/>
  <c r="P898" i="1"/>
  <c r="Q899" i="1" s="1"/>
  <c r="N897" i="1"/>
  <c r="P491" i="1"/>
  <c r="Q492" i="1" s="1"/>
  <c r="N490" i="1"/>
  <c r="P924" i="1"/>
  <c r="Q925" i="1" s="1"/>
  <c r="N923" i="1"/>
  <c r="P340" i="1"/>
  <c r="Q341" i="1" s="1"/>
  <c r="N339" i="1"/>
  <c r="P1023" i="1"/>
  <c r="Q1024" i="1" s="1"/>
  <c r="N1022" i="1"/>
  <c r="P363" i="1"/>
  <c r="Q364" i="1" s="1"/>
  <c r="N362" i="1"/>
  <c r="P1035" i="1"/>
  <c r="Q1036" i="1" s="1"/>
  <c r="N1034" i="1"/>
  <c r="P749" i="1"/>
  <c r="Q750" i="1" s="1"/>
  <c r="N748" i="1"/>
  <c r="P1143" i="1"/>
  <c r="Q1144" i="1" s="1"/>
  <c r="N1142" i="1"/>
  <c r="P899" i="1"/>
  <c r="Q900" i="1" s="1"/>
  <c r="N898" i="1"/>
  <c r="P652" i="1"/>
  <c r="Q653" i="1" s="1"/>
  <c r="N651" i="1"/>
  <c r="P331" i="1"/>
  <c r="Q332" i="1" s="1"/>
  <c r="N330" i="1"/>
  <c r="P1139" i="1"/>
  <c r="Q1140" i="1" s="1"/>
  <c r="N1138" i="1"/>
  <c r="P1126" i="1"/>
  <c r="Q1127" i="1" s="1"/>
  <c r="N1125" i="1"/>
  <c r="P1161" i="1"/>
  <c r="Q1162" i="1" s="1"/>
  <c r="N1160" i="1"/>
  <c r="P862" i="1"/>
  <c r="Q863" i="1" s="1"/>
  <c r="N861" i="1"/>
  <c r="P701" i="1"/>
  <c r="Q702" i="1" s="1"/>
  <c r="N700" i="1"/>
  <c r="P735" i="1"/>
  <c r="Q736" i="1" s="1"/>
  <c r="N734" i="1"/>
  <c r="P662" i="1"/>
  <c r="Q663" i="1" s="1"/>
  <c r="N661" i="1"/>
  <c r="P597" i="1"/>
  <c r="Q598" i="1" s="1"/>
  <c r="N596" i="1"/>
  <c r="P463" i="1"/>
  <c r="Q464" i="1" s="1"/>
  <c r="N462" i="1"/>
  <c r="P136" i="1"/>
  <c r="Q137" i="1" s="1"/>
  <c r="N135" i="1"/>
  <c r="P440" i="1"/>
  <c r="Q441" i="1" s="1"/>
  <c r="N439" i="1"/>
  <c r="P33" i="1"/>
  <c r="Q34" i="1" s="1"/>
  <c r="N32" i="1"/>
  <c r="P282" i="1"/>
  <c r="Q283" i="1" s="1"/>
  <c r="N281" i="1"/>
  <c r="P538" i="1"/>
  <c r="Q539" i="1" s="1"/>
  <c r="N537" i="1"/>
  <c r="P125" i="1"/>
  <c r="Q126" i="1" s="1"/>
  <c r="N124" i="1"/>
  <c r="P356" i="1"/>
  <c r="Q357" i="1" s="1"/>
  <c r="N355" i="1"/>
  <c r="P690" i="1"/>
  <c r="Q691" i="1" s="1"/>
  <c r="N689" i="1"/>
  <c r="P108" i="1"/>
  <c r="Q109" i="1" s="1"/>
  <c r="N107" i="1"/>
  <c r="P475" i="1"/>
  <c r="Q476" i="1" s="1"/>
  <c r="N474" i="1"/>
  <c r="P779" i="1"/>
  <c r="Q780" i="1" s="1"/>
  <c r="N778" i="1"/>
  <c r="P433" i="1"/>
  <c r="Q434" i="1" s="1"/>
  <c r="N432" i="1"/>
  <c r="P748" i="1"/>
  <c r="Q749" i="1" s="1"/>
  <c r="N747" i="1"/>
  <c r="P317" i="1"/>
  <c r="Q318" i="1" s="1"/>
  <c r="N316" i="1"/>
  <c r="P814" i="1"/>
  <c r="Q815" i="1" s="1"/>
  <c r="N813" i="1"/>
  <c r="P1098" i="1"/>
  <c r="Q1099" i="1" s="1"/>
  <c r="N1097" i="1"/>
  <c r="P509" i="1"/>
  <c r="Q510" i="1" s="1"/>
  <c r="N508" i="1"/>
  <c r="P932" i="1"/>
  <c r="Q933" i="1" s="1"/>
  <c r="N931" i="1"/>
  <c r="P361" i="1"/>
  <c r="Q362" i="1" s="1"/>
  <c r="N360" i="1"/>
  <c r="P949" i="1"/>
  <c r="Q950" i="1" s="1"/>
  <c r="N948" i="1"/>
  <c r="P199" i="1"/>
  <c r="Q200" i="1" s="1"/>
  <c r="N198" i="1"/>
  <c r="P960" i="1"/>
  <c r="Q961" i="1" s="1"/>
  <c r="N959" i="1"/>
  <c r="P15" i="1"/>
  <c r="Q16" i="1" s="1"/>
  <c r="N14" i="1"/>
  <c r="P983" i="1"/>
  <c r="Q984" i="1" s="1"/>
  <c r="N982" i="1"/>
  <c r="P437" i="1"/>
  <c r="Q438" i="1" s="1"/>
  <c r="N436" i="1"/>
  <c r="P1178" i="1"/>
  <c r="Q1179" i="1" s="1"/>
  <c r="N1177" i="1"/>
  <c r="P1038" i="1"/>
  <c r="Q1039" i="1" s="1"/>
  <c r="N1037" i="1"/>
  <c r="P1021" i="1"/>
  <c r="Q1022" i="1" s="1"/>
  <c r="N1020" i="1"/>
  <c r="P1007" i="1"/>
  <c r="Q1008" i="1" s="1"/>
  <c r="N1006" i="1"/>
  <c r="P1210" i="1"/>
  <c r="Q1211" i="1" s="1"/>
  <c r="N1209" i="1"/>
  <c r="P393" i="1"/>
  <c r="Q394" i="1" s="1"/>
  <c r="N392" i="1"/>
  <c r="P910" i="1"/>
  <c r="Q911" i="1" s="1"/>
  <c r="N909" i="1"/>
  <c r="P1173" i="1"/>
  <c r="Q1174" i="1" s="1"/>
  <c r="N1172" i="1"/>
  <c r="P467" i="1"/>
  <c r="Q468" i="1" s="1"/>
  <c r="N466" i="1"/>
  <c r="P1008" i="1"/>
  <c r="Q1009" i="1" s="1"/>
  <c r="N1007" i="1"/>
  <c r="P744" i="1"/>
  <c r="Q745" i="1" s="1"/>
  <c r="N743" i="1"/>
  <c r="P257" i="1"/>
  <c r="Q258" i="1" s="1"/>
  <c r="N256" i="1"/>
  <c r="P525" i="1"/>
  <c r="Q526" i="1" s="1"/>
  <c r="N524" i="1"/>
  <c r="P362" i="1"/>
  <c r="Q363" i="1" s="1"/>
  <c r="N361" i="1"/>
  <c r="P46" i="1"/>
  <c r="Q47" i="1" s="1"/>
  <c r="N45" i="1"/>
  <c r="P502" i="1"/>
  <c r="Q503" i="1" s="1"/>
  <c r="N501" i="1"/>
  <c r="P351" i="1"/>
  <c r="Q352" i="1" s="1"/>
  <c r="N350" i="1"/>
  <c r="P128" i="1"/>
  <c r="Q129" i="1" s="1"/>
  <c r="N127" i="1"/>
  <c r="P384" i="1"/>
  <c r="Q385" i="1" s="1"/>
  <c r="N383" i="1"/>
  <c r="P640" i="1"/>
  <c r="Q641" i="1" s="1"/>
  <c r="N639" i="1"/>
  <c r="P162" i="1"/>
  <c r="Q163" i="1" s="1"/>
  <c r="N161" i="1"/>
  <c r="P418" i="1"/>
  <c r="Q419" i="1" s="1"/>
  <c r="N417" i="1"/>
  <c r="P133" i="1"/>
  <c r="Q134" i="1" s="1"/>
  <c r="N132" i="1"/>
  <c r="P281" i="1"/>
  <c r="Q282" i="1" s="1"/>
  <c r="N280" i="1"/>
  <c r="P698" i="1"/>
  <c r="Q699" i="1" s="1"/>
  <c r="N697" i="1"/>
  <c r="P124" i="1"/>
  <c r="Q125" i="1" s="1"/>
  <c r="N123" i="1"/>
  <c r="P571" i="1"/>
  <c r="Q572" i="1" s="1"/>
  <c r="N570" i="1"/>
  <c r="P851" i="1"/>
  <c r="Q852" i="1" s="1"/>
  <c r="N850" i="1"/>
  <c r="P358" i="1"/>
  <c r="Q359" i="1" s="1"/>
  <c r="N357" i="1"/>
  <c r="P756" i="1"/>
  <c r="Q757" i="1" s="1"/>
  <c r="N755" i="1"/>
  <c r="P332" i="1"/>
  <c r="Q333" i="1" s="1"/>
  <c r="N331" i="1"/>
  <c r="P825" i="1"/>
  <c r="Q826" i="1" s="1"/>
  <c r="N824" i="1"/>
  <c r="P1106" i="1"/>
  <c r="Q1107" i="1" s="1"/>
  <c r="N1105" i="1"/>
  <c r="P766" i="1"/>
  <c r="Q767" i="1" s="1"/>
  <c r="N765" i="1"/>
  <c r="P1068" i="1"/>
  <c r="Q1069" i="1" s="1"/>
  <c r="N1067" i="1"/>
  <c r="P264" i="1"/>
  <c r="Q265" i="1" s="1"/>
  <c r="N263" i="1"/>
  <c r="P520" i="1"/>
  <c r="Q521" i="1" s="1"/>
  <c r="N519" i="1"/>
  <c r="P292" i="1"/>
  <c r="Q293" i="1" s="1"/>
  <c r="N291" i="1"/>
  <c r="P834" i="1"/>
  <c r="Q835" i="1" s="1"/>
  <c r="N833" i="1"/>
  <c r="P731" i="1"/>
  <c r="Q732" i="1" s="1"/>
  <c r="N730" i="1"/>
  <c r="P540" i="1"/>
  <c r="Q541" i="1" s="1"/>
  <c r="N539" i="1"/>
  <c r="P211" i="1"/>
  <c r="Q212" i="1" s="1"/>
  <c r="N210" i="1"/>
  <c r="P986" i="1"/>
  <c r="Q987" i="1" s="1"/>
  <c r="N985" i="1"/>
  <c r="P777" i="1"/>
  <c r="Q778" i="1" s="1"/>
  <c r="N776" i="1"/>
  <c r="P1076" i="1"/>
  <c r="Q1077" i="1" s="1"/>
  <c r="N1075" i="1"/>
  <c r="P969" i="1"/>
  <c r="Q970" i="1" s="1"/>
  <c r="N968" i="1"/>
  <c r="P765" i="1"/>
  <c r="Q766" i="1" s="1"/>
  <c r="N764" i="1"/>
  <c r="P1215" i="1"/>
  <c r="Q1216" i="1" s="1"/>
  <c r="N1214" i="1"/>
  <c r="P1005" i="1"/>
  <c r="Q1006" i="1" s="1"/>
  <c r="N1004" i="1"/>
  <c r="P947" i="1"/>
  <c r="Q948" i="1" s="1"/>
  <c r="N946" i="1"/>
  <c r="P934" i="1"/>
  <c r="Q935" i="1" s="1"/>
  <c r="N933" i="1"/>
  <c r="P719" i="1"/>
  <c r="Q720" i="1" s="1"/>
  <c r="N718" i="1"/>
  <c r="P693" i="1"/>
  <c r="Q694" i="1" s="1"/>
  <c r="N692" i="1"/>
  <c r="P36" i="1"/>
  <c r="Q37" i="1" s="1"/>
  <c r="N35" i="1"/>
  <c r="P963" i="1"/>
  <c r="Q964" i="1" s="1"/>
  <c r="N962" i="1"/>
  <c r="P977" i="1"/>
  <c r="Q978" i="1" s="1"/>
  <c r="N976" i="1"/>
  <c r="P821" i="1"/>
  <c r="Q822" i="1" s="1"/>
  <c r="N820" i="1"/>
  <c r="P239" i="1"/>
  <c r="Q240" i="1" s="1"/>
  <c r="N238" i="1"/>
  <c r="P149" i="1"/>
  <c r="Q150" i="1" s="1"/>
  <c r="N148" i="1"/>
  <c r="P82" i="1"/>
  <c r="Q83" i="1" s="1"/>
  <c r="N81" i="1"/>
  <c r="P981" i="1"/>
  <c r="Q982" i="1" s="1"/>
  <c r="N980" i="1"/>
  <c r="P907" i="1"/>
  <c r="Q908" i="1" s="1"/>
  <c r="N906" i="1"/>
  <c r="P680" i="1"/>
  <c r="Q681" i="1" s="1"/>
  <c r="N679" i="1"/>
  <c r="P792" i="1"/>
  <c r="Q793" i="1" s="1"/>
  <c r="N791" i="1"/>
  <c r="P1086" i="1"/>
  <c r="Q1087" i="1" s="1"/>
  <c r="N1085" i="1"/>
  <c r="P1059" i="1"/>
  <c r="Q1060" i="1" s="1"/>
  <c r="N1058" i="1"/>
  <c r="P641" i="1"/>
  <c r="Q642" i="1" s="1"/>
  <c r="N640" i="1"/>
  <c r="P998" i="1"/>
  <c r="Q999" i="1" s="1"/>
  <c r="N997" i="1"/>
  <c r="P272" i="1"/>
  <c r="Q273" i="1" s="1"/>
  <c r="N271" i="1"/>
  <c r="P406" i="1"/>
  <c r="Q407" i="1" s="1"/>
  <c r="N405" i="1"/>
  <c r="P213" i="1"/>
  <c r="Q214" i="1" s="1"/>
  <c r="N212" i="1"/>
  <c r="P421" i="1"/>
  <c r="Q422" i="1" s="1"/>
  <c r="N420" i="1"/>
  <c r="P24" i="1"/>
  <c r="Q25" i="1" s="1"/>
  <c r="N23" i="1"/>
  <c r="P344" i="1"/>
  <c r="Q345" i="1" s="1"/>
  <c r="N343" i="1"/>
  <c r="P600" i="1"/>
  <c r="Q601" i="1" s="1"/>
  <c r="N599" i="1"/>
  <c r="P722" i="1"/>
  <c r="Q723" i="1" s="1"/>
  <c r="N721" i="1"/>
  <c r="P875" i="1"/>
  <c r="Q876" i="1" s="1"/>
  <c r="N874" i="1"/>
  <c r="P1066" i="1"/>
  <c r="Q1067" i="1" s="1"/>
  <c r="N1065" i="1"/>
  <c r="P1028" i="1"/>
  <c r="Q1029" i="1" s="1"/>
  <c r="N1027" i="1"/>
  <c r="P798" i="1"/>
  <c r="Q799" i="1" s="1"/>
  <c r="N797" i="1"/>
  <c r="P1184" i="1"/>
  <c r="Q1185" i="1" s="1"/>
  <c r="N1183" i="1"/>
  <c r="P1104" i="1"/>
  <c r="Q1105" i="1" s="1"/>
  <c r="N1103" i="1"/>
  <c r="P1073" i="1"/>
  <c r="Q1074" i="1" s="1"/>
  <c r="N1072" i="1"/>
  <c r="P1030" i="1"/>
  <c r="Q1031" i="1" s="1"/>
  <c r="N1029" i="1"/>
  <c r="P1083" i="1"/>
  <c r="Q1084" i="1" s="1"/>
  <c r="N1082" i="1"/>
  <c r="P117" i="1"/>
  <c r="Q118" i="1" s="1"/>
  <c r="N116" i="1"/>
  <c r="P68" i="1"/>
  <c r="Q69" i="1" s="1"/>
  <c r="N67" i="1"/>
  <c r="P306" i="1"/>
  <c r="Q307" i="1" s="1"/>
  <c r="N305" i="1"/>
  <c r="P511" i="1"/>
  <c r="Q512" i="1" s="1"/>
  <c r="N510" i="1"/>
  <c r="P28" i="1"/>
  <c r="Q29" i="1" s="1"/>
  <c r="N27" i="1"/>
  <c r="P8" i="1"/>
  <c r="Q9" i="1" s="1"/>
  <c r="N7" i="1"/>
  <c r="P530" i="1"/>
  <c r="Q531" i="1" s="1"/>
  <c r="N529" i="1"/>
  <c r="P416" i="1"/>
  <c r="Q417" i="1" s="1"/>
  <c r="N415" i="1"/>
  <c r="P642" i="1"/>
  <c r="Q643" i="1" s="1"/>
  <c r="N641" i="1"/>
  <c r="P691" i="1"/>
  <c r="Q692" i="1" s="1"/>
  <c r="N690" i="1"/>
  <c r="P775" i="1"/>
  <c r="Q776" i="1" s="1"/>
  <c r="N774" i="1"/>
  <c r="P816" i="1"/>
  <c r="Q817" i="1" s="1"/>
  <c r="N815" i="1"/>
  <c r="P917" i="1"/>
  <c r="Q918" i="1" s="1"/>
  <c r="N916" i="1"/>
  <c r="P1014" i="1"/>
  <c r="Q1015" i="1" s="1"/>
  <c r="N1013" i="1"/>
  <c r="P951" i="1"/>
  <c r="Q952" i="1" s="1"/>
  <c r="N950" i="1"/>
  <c r="P619" i="1"/>
  <c r="Q620" i="1" s="1"/>
  <c r="N618" i="1"/>
  <c r="P823" i="1"/>
  <c r="Q824" i="1" s="1"/>
  <c r="N822" i="1"/>
  <c r="P801" i="1"/>
  <c r="Q802" i="1" s="1"/>
  <c r="N800" i="1"/>
  <c r="P144" i="1"/>
  <c r="Q145" i="1" s="1"/>
  <c r="N143" i="1"/>
  <c r="P528" i="1"/>
  <c r="Q529" i="1" s="1"/>
  <c r="N527" i="1"/>
  <c r="P107" i="1"/>
  <c r="Q108" i="1" s="1"/>
  <c r="N106" i="1"/>
  <c r="P778" i="1"/>
  <c r="Q779" i="1" s="1"/>
  <c r="N777" i="1"/>
  <c r="P675" i="1"/>
  <c r="Q676" i="1" s="1"/>
  <c r="N674" i="1"/>
  <c r="P380" i="1"/>
  <c r="Q381" i="1" s="1"/>
  <c r="N379" i="1"/>
  <c r="P750" i="1"/>
  <c r="Q751" i="1" s="1"/>
  <c r="N749" i="1"/>
  <c r="P1058" i="1"/>
  <c r="Q1059" i="1" s="1"/>
  <c r="N1057" i="1"/>
  <c r="P892" i="1"/>
  <c r="Q893" i="1" s="1"/>
  <c r="N891" i="1"/>
  <c r="P895" i="1"/>
  <c r="Q896" i="1" s="1"/>
  <c r="N894" i="1"/>
  <c r="P817" i="1"/>
  <c r="Q818" i="1" s="1"/>
  <c r="N816" i="1"/>
  <c r="P1204" i="1"/>
  <c r="Q1205" i="1" s="1"/>
  <c r="N1203" i="1"/>
  <c r="P1181" i="1"/>
  <c r="Q1182" i="1" s="1"/>
  <c r="N1180" i="1"/>
  <c r="P1049" i="1"/>
  <c r="Q1050" i="1" s="1"/>
  <c r="N1048" i="1"/>
  <c r="P615" i="1"/>
  <c r="Q616" i="1" s="1"/>
  <c r="N614" i="1"/>
  <c r="P134" i="1"/>
  <c r="Q135" i="1" s="1"/>
  <c r="N133" i="1"/>
  <c r="P228" i="1"/>
  <c r="Q229" i="1" s="1"/>
  <c r="N227" i="1"/>
  <c r="P683" i="1"/>
  <c r="Q684" i="1" s="1"/>
  <c r="N682" i="1"/>
  <c r="P716" i="1"/>
  <c r="Q717" i="1" s="1"/>
  <c r="N715" i="1"/>
  <c r="P1002" i="1"/>
  <c r="Q1003" i="1" s="1"/>
  <c r="N1001" i="1"/>
  <c r="P1092" i="1"/>
  <c r="Q1093" i="1" s="1"/>
  <c r="N1091" i="1"/>
  <c r="P1003" i="1"/>
  <c r="Q1004" i="1" s="1"/>
  <c r="N1002" i="1"/>
  <c r="P1111" i="1"/>
  <c r="Q1112" i="1" s="1"/>
  <c r="N1110" i="1"/>
  <c r="P1218" i="1"/>
  <c r="Q1219" i="1" s="1"/>
  <c r="N1217" i="1"/>
  <c r="P1195" i="1"/>
  <c r="Q1196" i="1" s="1"/>
  <c r="N1194" i="1"/>
  <c r="P1016" i="1"/>
  <c r="Q1017" i="1" s="1"/>
  <c r="N1015" i="1"/>
  <c r="P618" i="1"/>
  <c r="Q619" i="1" s="1"/>
  <c r="N617" i="1"/>
  <c r="P96" i="1"/>
  <c r="Q97" i="1" s="1"/>
  <c r="N95" i="1"/>
  <c r="P443" i="1"/>
  <c r="Q444" i="1" s="1"/>
  <c r="N442" i="1"/>
  <c r="P572" i="1"/>
  <c r="Q573" i="1" s="1"/>
  <c r="N571" i="1"/>
  <c r="P672" i="1"/>
  <c r="Q673" i="1" s="1"/>
  <c r="N671" i="1"/>
  <c r="P713" i="1"/>
  <c r="Q714" i="1" s="1"/>
  <c r="N712" i="1"/>
  <c r="P1001" i="1"/>
  <c r="Q1002" i="1" s="1"/>
  <c r="N1000" i="1"/>
  <c r="P547" i="1"/>
  <c r="Q548" i="1" s="1"/>
  <c r="N546" i="1"/>
  <c r="P254" i="1"/>
  <c r="Q255" i="1" s="1"/>
  <c r="N253" i="1"/>
  <c r="P206" i="1"/>
  <c r="Q207" i="1" s="1"/>
  <c r="N205" i="1"/>
  <c r="P383" i="1"/>
  <c r="Q384" i="1" s="1"/>
  <c r="N382" i="1"/>
  <c r="P386" i="1"/>
  <c r="Q387" i="1" s="1"/>
  <c r="N385" i="1"/>
  <c r="P57" i="1"/>
  <c r="Q58" i="1" s="1"/>
  <c r="N56" i="1"/>
  <c r="P1156" i="1"/>
  <c r="Q1157" i="1" s="1"/>
  <c r="N1155" i="1"/>
  <c r="P493" i="1"/>
  <c r="Q494" i="1" s="1"/>
  <c r="N492" i="1"/>
  <c r="P285" i="1"/>
  <c r="Q286" i="1" s="1"/>
  <c r="N284" i="1"/>
  <c r="P414" i="1"/>
  <c r="Q415" i="1" s="1"/>
  <c r="N413" i="1"/>
  <c r="P663" i="1"/>
  <c r="Q664" i="1" s="1"/>
  <c r="N662" i="1"/>
  <c r="P223" i="1"/>
  <c r="Q224" i="1" s="1"/>
  <c r="N222" i="1"/>
  <c r="P639" i="1"/>
  <c r="Q640" i="1" s="1"/>
  <c r="N638" i="1"/>
  <c r="P181" i="1"/>
  <c r="Q182" i="1" s="1"/>
  <c r="N180" i="1"/>
  <c r="P330" i="1"/>
  <c r="Q331" i="1" s="1"/>
  <c r="N329" i="1"/>
  <c r="P249" i="1"/>
  <c r="Q250" i="1" s="1"/>
  <c r="N248" i="1"/>
  <c r="P309" i="1"/>
  <c r="Q310" i="1" s="1"/>
  <c r="N308" i="1"/>
  <c r="P38" i="1"/>
  <c r="Q39" i="1" s="1"/>
  <c r="N37" i="1"/>
  <c r="P227" i="1"/>
  <c r="Q228" i="1" s="1"/>
  <c r="N226" i="1"/>
  <c r="P605" i="1"/>
  <c r="Q606" i="1" s="1"/>
  <c r="N604" i="1"/>
  <c r="P229" i="1"/>
  <c r="Q230" i="1" s="1"/>
  <c r="N228" i="1"/>
  <c r="P382" i="1"/>
  <c r="Q383" i="1" s="1"/>
  <c r="N381" i="1"/>
  <c r="P959" i="1"/>
  <c r="Q960" i="1" s="1"/>
  <c r="N958" i="1"/>
  <c r="P4" i="1"/>
  <c r="Q5" i="1" s="1"/>
  <c r="N3" i="1"/>
  <c r="E1280" i="1" s="1" a="1"/>
  <c r="P745" i="1"/>
  <c r="Q746" i="1" s="1"/>
  <c r="N744" i="1"/>
  <c r="P1142" i="1"/>
  <c r="Q1143" i="1" s="1"/>
  <c r="N1141" i="1"/>
  <c r="P459" i="1"/>
  <c r="Q460" i="1" s="1"/>
  <c r="N458" i="1"/>
  <c r="P993" i="1"/>
  <c r="Q994" i="1" s="1"/>
  <c r="N992" i="1"/>
  <c r="P468" i="1"/>
  <c r="Q469" i="1" s="1"/>
  <c r="N467" i="1"/>
  <c r="P1189" i="1"/>
  <c r="Q1190" i="1" s="1"/>
  <c r="N1188" i="1"/>
  <c r="P1053" i="1"/>
  <c r="Q1054" i="1" s="1"/>
  <c r="N1052" i="1"/>
  <c r="P689" i="1"/>
  <c r="Q690" i="1" s="1"/>
  <c r="N688" i="1"/>
  <c r="P35" i="1"/>
  <c r="Q36" i="1" s="1"/>
  <c r="N34" i="1"/>
  <c r="P532" i="1"/>
  <c r="Q533" i="1" s="1"/>
  <c r="N531" i="1"/>
  <c r="P943" i="1"/>
  <c r="Q944" i="1" s="1"/>
  <c r="N942" i="1"/>
  <c r="P861" i="1"/>
  <c r="Q862" i="1" s="1"/>
  <c r="N860" i="1"/>
  <c r="P487" i="1"/>
  <c r="Q488" i="1" s="1"/>
  <c r="N486" i="1"/>
  <c r="P426" i="1"/>
  <c r="Q427" i="1" s="1"/>
  <c r="N425" i="1"/>
  <c r="P1088" i="1"/>
  <c r="Q1089" i="1" s="1"/>
  <c r="N1087" i="1"/>
  <c r="P345" i="1"/>
  <c r="Q346" i="1" s="1"/>
  <c r="N344" i="1"/>
  <c r="P394" i="1"/>
  <c r="Q395" i="1" s="1"/>
  <c r="N393" i="1"/>
  <c r="P465" i="1"/>
  <c r="Q466" i="1" s="1"/>
  <c r="N464" i="1"/>
  <c r="P455" i="1"/>
  <c r="Q456" i="1" s="1"/>
  <c r="N454" i="1"/>
  <c r="P112" i="1"/>
  <c r="Q113" i="1" s="1"/>
  <c r="N111" i="1"/>
  <c r="P806" i="1"/>
  <c r="Q807" i="1" s="1"/>
  <c r="N805" i="1"/>
  <c r="P785" i="1"/>
  <c r="Q786" i="1" s="1"/>
  <c r="N784" i="1"/>
  <c r="P501" i="1"/>
  <c r="Q502" i="1" s="1"/>
  <c r="N500" i="1"/>
  <c r="P583" i="1"/>
  <c r="Q584" i="1" s="1"/>
  <c r="N582" i="1"/>
  <c r="P457" i="1"/>
  <c r="Q458" i="1" s="1"/>
  <c r="N456" i="1"/>
  <c r="P58" i="1"/>
  <c r="Q59" i="1" s="1"/>
  <c r="N57" i="1"/>
  <c r="P29" i="1"/>
  <c r="Q30" i="1" s="1"/>
  <c r="N28" i="1"/>
  <c r="P261" i="1"/>
  <c r="Q262" i="1" s="1"/>
  <c r="N260" i="1"/>
  <c r="P438" i="1"/>
  <c r="Q439" i="1" s="1"/>
  <c r="N437" i="1"/>
  <c r="P478" i="1"/>
  <c r="Q479" i="1" s="1"/>
  <c r="N477" i="1"/>
  <c r="P185" i="1"/>
  <c r="Q186" i="1" s="1"/>
  <c r="N184" i="1"/>
  <c r="P102" i="1"/>
  <c r="Q103" i="1" s="1"/>
  <c r="N101" i="1"/>
  <c r="P115" i="1"/>
  <c r="Q116" i="1" s="1"/>
  <c r="N114" i="1"/>
  <c r="P473" i="1"/>
  <c r="Q474" i="1" s="1"/>
  <c r="N472" i="1"/>
  <c r="P221" i="1"/>
  <c r="Q222" i="1" s="1"/>
  <c r="N220" i="1"/>
  <c r="P633" i="1"/>
  <c r="Q634" i="1" s="1"/>
  <c r="N632" i="1"/>
  <c r="P515" i="1"/>
  <c r="Q516" i="1" s="1"/>
  <c r="N514" i="1"/>
  <c r="P1209" i="1"/>
  <c r="Q1210" i="1" s="1"/>
  <c r="N1208" i="1"/>
  <c r="P784" i="1"/>
  <c r="Q785" i="1" s="1"/>
  <c r="N783" i="1"/>
  <c r="P195" i="1"/>
  <c r="Q196" i="1" s="1"/>
  <c r="N194" i="1"/>
  <c r="P323" i="1"/>
  <c r="Q324" i="1" s="1"/>
  <c r="N322" i="1"/>
  <c r="P936" i="1"/>
  <c r="Q937" i="1" s="1"/>
  <c r="N935" i="1"/>
  <c r="P85" i="1"/>
  <c r="Q86" i="1" s="1"/>
  <c r="N84" i="1"/>
  <c r="P232" i="1"/>
  <c r="Q233" i="1" s="1"/>
  <c r="N231" i="1"/>
  <c r="P488" i="1"/>
  <c r="Q489" i="1" s="1"/>
  <c r="N487" i="1"/>
  <c r="P81" i="1"/>
  <c r="Q82" i="1" s="1"/>
  <c r="N80" i="1"/>
  <c r="P266" i="1"/>
  <c r="Q267" i="1" s="1"/>
  <c r="N265" i="1"/>
  <c r="P109" i="1"/>
  <c r="Q110" i="1" s="1"/>
  <c r="N108" i="1"/>
  <c r="P674" i="1"/>
  <c r="Q675" i="1" s="1"/>
  <c r="N673" i="1"/>
  <c r="P763" i="1"/>
  <c r="Q764" i="1" s="1"/>
  <c r="N762" i="1"/>
  <c r="P497" i="1"/>
  <c r="Q498" i="1" s="1"/>
  <c r="N496" i="1"/>
  <c r="P555" i="1"/>
  <c r="Q556" i="1" s="1"/>
  <c r="N554" i="1"/>
  <c r="P196" i="1"/>
  <c r="Q197" i="1" s="1"/>
  <c r="N195" i="1"/>
  <c r="P1044" i="1"/>
  <c r="Q1045" i="1" s="1"/>
  <c r="N1043" i="1"/>
  <c r="P927" i="1"/>
  <c r="Q928" i="1" s="1"/>
  <c r="N926" i="1"/>
  <c r="P1024" i="1"/>
  <c r="Q1025" i="1" s="1"/>
  <c r="N1023" i="1"/>
  <c r="P1047" i="1"/>
  <c r="Q1048" i="1" s="1"/>
  <c r="N1046" i="1"/>
  <c r="P620" i="1"/>
  <c r="Q621" i="1" s="1"/>
  <c r="N619" i="1"/>
  <c r="P838" i="1"/>
  <c r="Q839" i="1" s="1"/>
  <c r="N837" i="1"/>
  <c r="P63" i="1"/>
  <c r="Q64" i="1" s="1"/>
  <c r="N62" i="1"/>
  <c r="P430" i="1"/>
  <c r="Q431" i="1" s="1"/>
  <c r="N429" i="1"/>
  <c r="P242" i="1"/>
  <c r="Q243" i="1" s="1"/>
  <c r="N241" i="1"/>
  <c r="P32" i="1"/>
  <c r="Q33" i="1" s="1"/>
  <c r="N31" i="1"/>
  <c r="P130" i="1"/>
  <c r="Q131" i="1" s="1"/>
  <c r="N129" i="1"/>
  <c r="P514" i="1"/>
  <c r="Q515" i="1" s="1"/>
  <c r="N513" i="1"/>
  <c r="P409" i="1"/>
  <c r="Q410" i="1" s="1"/>
  <c r="N408" i="1"/>
  <c r="P527" i="1"/>
  <c r="Q528" i="1" s="1"/>
  <c r="N526" i="1"/>
  <c r="P657" i="1"/>
  <c r="Q658" i="1" s="1"/>
  <c r="N656" i="1"/>
  <c r="P70" i="1"/>
  <c r="Q71" i="1" s="1"/>
  <c r="N69" i="1"/>
  <c r="P849" i="1"/>
  <c r="Q850" i="1" s="1"/>
  <c r="N848" i="1"/>
  <c r="P1081" i="1"/>
  <c r="Q1082" i="1" s="1"/>
  <c r="N1080" i="1"/>
  <c r="P894" i="1"/>
  <c r="Q895" i="1" s="1"/>
  <c r="N893" i="1"/>
  <c r="P413" i="1"/>
  <c r="Q414" i="1" s="1"/>
  <c r="N412" i="1"/>
  <c r="P738" i="1"/>
  <c r="Q739" i="1" s="1"/>
  <c r="N737" i="1"/>
  <c r="P827" i="1"/>
  <c r="Q828" i="1" s="1"/>
  <c r="N826" i="1"/>
  <c r="P732" i="1"/>
  <c r="Q733" i="1" s="1"/>
  <c r="N731" i="1"/>
  <c r="P889" i="1"/>
  <c r="Q890" i="1" s="1"/>
  <c r="N888" i="1"/>
  <c r="P609" i="1"/>
  <c r="Q610" i="1" s="1"/>
  <c r="N608" i="1"/>
  <c r="P678" i="1"/>
  <c r="Q679" i="1" s="1"/>
  <c r="N677" i="1"/>
  <c r="P695" i="1"/>
  <c r="Q696" i="1" s="1"/>
  <c r="N694" i="1"/>
  <c r="P567" i="1"/>
  <c r="Q568" i="1" s="1"/>
  <c r="N566" i="1"/>
  <c r="P1153" i="1"/>
  <c r="Q1154" i="1" s="1"/>
  <c r="N1152" i="1"/>
  <c r="P585" i="1"/>
  <c r="Q586" i="1" s="1"/>
  <c r="N584" i="1"/>
  <c r="P1157" i="1"/>
  <c r="Q1158" i="1" s="1"/>
  <c r="N1156" i="1"/>
  <c r="P979" i="1"/>
  <c r="Q980" i="1" s="1"/>
  <c r="N978" i="1"/>
  <c r="P446" i="1"/>
  <c r="Q447" i="1" s="1"/>
  <c r="N445" i="1"/>
  <c r="P191" i="1"/>
  <c r="Q192" i="1" s="1"/>
  <c r="N190" i="1"/>
  <c r="P27" i="1"/>
  <c r="Q28" i="1" s="1"/>
  <c r="N26" i="1"/>
  <c r="P824" i="1"/>
  <c r="Q825" i="1" s="1"/>
  <c r="N823" i="1"/>
  <c r="P623" i="1"/>
  <c r="Q624" i="1" s="1"/>
  <c r="N622" i="1"/>
  <c r="P489" i="1"/>
  <c r="Q490" i="1" s="1"/>
  <c r="N488" i="1"/>
  <c r="P1257" i="1"/>
  <c r="Q1258" i="1" s="1"/>
  <c r="N1256" i="1"/>
  <c r="P1249" i="1"/>
  <c r="Q1250" i="1" s="1"/>
  <c r="N1248" i="1"/>
  <c r="P1223" i="1"/>
  <c r="Q1224" i="1" s="1"/>
  <c r="N1222" i="1"/>
  <c r="P1229" i="1"/>
  <c r="Q1230" i="1" s="1"/>
  <c r="N1228" i="1"/>
  <c r="P1248" i="1"/>
  <c r="Q1249" i="1" s="1"/>
  <c r="N1247" i="1"/>
  <c r="P1253" i="1"/>
  <c r="Q1254" i="1" s="1"/>
  <c r="N1252" i="1"/>
  <c r="P1251" i="1"/>
  <c r="Q1252" i="1" s="1"/>
  <c r="N1250" i="1"/>
  <c r="P1238" i="1"/>
  <c r="Q1239" i="1" s="1"/>
  <c r="N1237" i="1"/>
  <c r="P1241" i="1"/>
  <c r="Q1242" i="1" s="1"/>
  <c r="N1240" i="1"/>
  <c r="P1259" i="1"/>
  <c r="Q1260" i="1" s="1"/>
  <c r="N1258" i="1"/>
  <c r="P1236" i="1"/>
  <c r="Q1237" i="1" s="1"/>
  <c r="N1235" i="1"/>
  <c r="P1250" i="1"/>
  <c r="Q1251" i="1" s="1"/>
  <c r="N1249" i="1"/>
  <c r="P1242" i="1"/>
  <c r="Q1243" i="1" s="1"/>
  <c r="N1241" i="1"/>
  <c r="P1244" i="1"/>
  <c r="Q1245" i="1" s="1"/>
  <c r="N1243" i="1"/>
  <c r="P1254" i="1"/>
  <c r="Q1255" i="1" s="1"/>
  <c r="N1253" i="1"/>
  <c r="P1235" i="1"/>
  <c r="Q1236" i="1" s="1"/>
  <c r="N1234" i="1"/>
  <c r="P1225" i="1"/>
  <c r="Q1226" i="1" s="1"/>
  <c r="N1224" i="1"/>
  <c r="P1240" i="1"/>
  <c r="Q1241" i="1" s="1"/>
  <c r="N1239" i="1"/>
  <c r="P1252" i="1"/>
  <c r="Q1253" i="1" s="1"/>
  <c r="N1251" i="1"/>
  <c r="P1228" i="1"/>
  <c r="Q1229" i="1" s="1"/>
  <c r="N1227" i="1"/>
  <c r="P1246" i="1"/>
  <c r="Q1247" i="1" s="1"/>
  <c r="N1245" i="1"/>
  <c r="P1234" i="1"/>
  <c r="Q1235" i="1" s="1"/>
  <c r="N1233" i="1"/>
  <c r="P1258" i="1"/>
  <c r="Q1259" i="1" s="1"/>
  <c r="N1257" i="1"/>
  <c r="P1233" i="1"/>
  <c r="Q1234" i="1" s="1"/>
  <c r="N1232" i="1"/>
  <c r="P1232" i="1"/>
  <c r="Q1233" i="1" s="1"/>
  <c r="N1231" i="1"/>
  <c r="P1226" i="1"/>
  <c r="Q1227" i="1" s="1"/>
  <c r="N1225" i="1"/>
  <c r="P1230" i="1"/>
  <c r="Q1231" i="1" s="1"/>
  <c r="N1229" i="1"/>
  <c r="P1222" i="1"/>
  <c r="Q1223" i="1" s="1"/>
  <c r="N1221" i="1"/>
  <c r="P1221" i="1"/>
  <c r="Q1222" i="1" s="1"/>
  <c r="N1220" i="1"/>
  <c r="P1247" i="1"/>
  <c r="Q1248" i="1" s="1"/>
  <c r="N1246" i="1"/>
  <c r="P1255" i="1"/>
  <c r="Q1256" i="1" s="1"/>
  <c r="N1254" i="1"/>
  <c r="P1243" i="1"/>
  <c r="Q1244" i="1" s="1"/>
  <c r="N1242" i="1"/>
  <c r="P1245" i="1"/>
  <c r="Q1246" i="1" s="1"/>
  <c r="N1244" i="1"/>
  <c r="P1224" i="1"/>
  <c r="Q1225" i="1" s="1"/>
  <c r="N1223" i="1"/>
  <c r="P1260" i="1"/>
  <c r="N1259" i="1"/>
  <c r="P1227" i="1"/>
  <c r="Q1228" i="1" s="1"/>
  <c r="N1226" i="1"/>
  <c r="P1237" i="1"/>
  <c r="Q1238" i="1" s="1"/>
  <c r="N1236" i="1"/>
  <c r="P1256" i="1"/>
  <c r="Q1257" i="1" s="1"/>
  <c r="N1255" i="1"/>
  <c r="P1231" i="1"/>
  <c r="Q1232" i="1" s="1"/>
  <c r="N1230" i="1"/>
  <c r="P1239" i="1"/>
  <c r="Q1240" i="1" s="1"/>
  <c r="N1238" i="1"/>
  <c r="P1220" i="1"/>
  <c r="N1219" i="1"/>
  <c r="E1270" i="1"/>
  <c r="G1271" i="1"/>
  <c r="F1270" i="1"/>
  <c r="E1274" i="1"/>
  <c r="G1272" i="1"/>
  <c r="F1271" i="1"/>
  <c r="G1273" i="1"/>
  <c r="E1272" i="1"/>
  <c r="G1270" i="1"/>
  <c r="F1273" i="1"/>
  <c r="E1273" i="1"/>
  <c r="F1274" i="1"/>
  <c r="F1272" i="1"/>
  <c r="G1274" i="1"/>
  <c r="E1271" i="1"/>
  <c r="E1300" i="1"/>
  <c r="H1303" i="1"/>
  <c r="H1304" i="1"/>
  <c r="F1304" i="1"/>
  <c r="F1302" i="1"/>
  <c r="F1303" i="1"/>
  <c r="J1302" i="1"/>
  <c r="F1301" i="1"/>
  <c r="J1300" i="1"/>
  <c r="J1301" i="1"/>
  <c r="H1301" i="1"/>
  <c r="I1303" i="1"/>
  <c r="J1303" i="1"/>
  <c r="H1300" i="1"/>
  <c r="F1300" i="1"/>
  <c r="H1302" i="1"/>
  <c r="E1302" i="1"/>
  <c r="I1301" i="1"/>
  <c r="G1301" i="1"/>
  <c r="G1304" i="1"/>
  <c r="E1303" i="1"/>
  <c r="I1304" i="1"/>
  <c r="E1304" i="1"/>
  <c r="G1302" i="1"/>
  <c r="G1300" i="1"/>
  <c r="E1301" i="1"/>
  <c r="J1304" i="1"/>
  <c r="I1302" i="1"/>
  <c r="I1300" i="1"/>
  <c r="G1303" i="1"/>
  <c r="R1281" i="1"/>
  <c r="E1280" i="1" l="1"/>
  <c r="F1282" i="1"/>
  <c r="E1281" i="1"/>
  <c r="G1284" i="1"/>
  <c r="F1281" i="1"/>
  <c r="F1283" i="1"/>
  <c r="E1282" i="1"/>
  <c r="G1280" i="1"/>
  <c r="F1284" i="1"/>
  <c r="E1283" i="1"/>
  <c r="G1282" i="1"/>
  <c r="G1281" i="1"/>
  <c r="F1280" i="1"/>
  <c r="E1284" i="1"/>
  <c r="G1283" i="1"/>
  <c r="Q1221" i="1"/>
  <c r="E1320" i="1" a="1"/>
  <c r="E1310" i="1" a="1"/>
  <c r="G1276" i="1"/>
  <c r="G1277" i="1" s="1"/>
  <c r="E1276" i="1"/>
  <c r="E1277" i="1" s="1"/>
  <c r="G1306" i="1"/>
  <c r="G1307" i="1" s="1"/>
  <c r="E1306" i="1"/>
  <c r="E1307" i="1" s="1"/>
  <c r="G1286" i="1" l="1"/>
  <c r="G1287" i="1" s="1"/>
  <c r="E1286" i="1"/>
  <c r="E1287" i="1" s="1"/>
  <c r="F1311" i="1"/>
  <c r="E1311" i="1"/>
  <c r="F1314" i="1"/>
  <c r="F1313" i="1"/>
  <c r="E1313" i="1"/>
  <c r="F1312" i="1"/>
  <c r="E1312" i="1"/>
  <c r="E1314" i="1"/>
  <c r="E1310" i="1"/>
  <c r="F1310" i="1"/>
  <c r="F1324" i="1"/>
  <c r="G1323" i="1"/>
  <c r="F1322" i="1"/>
  <c r="F1323" i="1"/>
  <c r="E1321" i="1"/>
  <c r="E1322" i="1"/>
  <c r="G1321" i="1"/>
  <c r="G1322" i="1"/>
  <c r="G1320" i="1"/>
  <c r="E1324" i="1"/>
  <c r="E1323" i="1"/>
  <c r="F1321" i="1"/>
  <c r="E1320" i="1"/>
  <c r="F1320" i="1"/>
  <c r="G1324" i="1"/>
  <c r="G1316" i="1" l="1"/>
  <c r="E1326" i="1"/>
  <c r="E1327" i="1" s="1"/>
  <c r="E1316" i="1"/>
  <c r="E1317" i="1" s="1"/>
  <c r="G1317" i="1"/>
</calcChain>
</file>

<file path=xl/sharedStrings.xml><?xml version="1.0" encoding="utf-8"?>
<sst xmlns="http://schemas.openxmlformats.org/spreadsheetml/2006/main" count="102" uniqueCount="39">
  <si>
    <t>Tesla</t>
  </si>
  <si>
    <t>Expected</t>
  </si>
  <si>
    <t>SP500</t>
  </si>
  <si>
    <t>Resid</t>
  </si>
  <si>
    <t>OLS</t>
  </si>
  <si>
    <t>alpha</t>
  </si>
  <si>
    <t>coeff</t>
  </si>
  <si>
    <t>se</t>
  </si>
  <si>
    <t>lag 2</t>
  </si>
  <si>
    <t>lag 1</t>
  </si>
  <si>
    <t>F-stat</t>
  </si>
  <si>
    <t>p-value</t>
  </si>
  <si>
    <t>Squared Resid</t>
  </si>
  <si>
    <t>lag</t>
  </si>
  <si>
    <t>constant</t>
  </si>
  <si>
    <t>ARCH (1)</t>
  </si>
  <si>
    <t>ARCH (2)</t>
  </si>
  <si>
    <t>Lag 1 Squared Resid</t>
  </si>
  <si>
    <t>Lag 2 Squared Resid</t>
  </si>
  <si>
    <t>t-stat</t>
  </si>
  <si>
    <t>SP500^2</t>
  </si>
  <si>
    <t>Breuch-Pagan</t>
  </si>
  <si>
    <t>White</t>
  </si>
  <si>
    <t>Chi-sq stat</t>
  </si>
  <si>
    <t>Sorted Tesla</t>
  </si>
  <si>
    <t>Sorted SP500</t>
  </si>
  <si>
    <t>Goldfeld-Quandt</t>
  </si>
  <si>
    <t>N</t>
  </si>
  <si>
    <t>N/3</t>
  </si>
  <si>
    <t>OLS1</t>
  </si>
  <si>
    <t>OLS2</t>
  </si>
  <si>
    <t>Oil</t>
  </si>
  <si>
    <t>Oil^2</t>
  </si>
  <si>
    <t>Oil*SP500</t>
  </si>
  <si>
    <t>Sorted Oil</t>
  </si>
  <si>
    <t>Log Squared Resid</t>
  </si>
  <si>
    <t>Abs Resid</t>
  </si>
  <si>
    <t>Harvey</t>
  </si>
  <si>
    <t>Glejser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</si>
</sst>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%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2EDE-25CF-42F4-8869-FFA69BEA31F4}">
  <dimension ref="A1:T1327"/>
  <sheetViews>
    <sheetView tabSelected="1" topLeftCell="A1311" workbookViewId="0">
      <selection activeCell="H1324" sqref="H1324"/>
    </sheetView>
  </sheetViews>
  <sheetFormatPr defaultRowHeight="15" x14ac:dyDescent="0.25"/>
  <cols>
    <col min="1" max="1" width="17" bestFit="1" customWidth="1"/>
    <col min="2" max="20" width="18.28515625" customWidth="1"/>
  </cols>
  <sheetData>
    <row r="1" spans="1:20" x14ac:dyDescent="0.25">
      <c r="B1" s="3" t="s">
        <v>0</v>
      </c>
      <c r="C1" s="3" t="s">
        <v>31</v>
      </c>
      <c r="D1" s="6" t="s">
        <v>2</v>
      </c>
      <c r="E1" s="7" t="s">
        <v>0</v>
      </c>
      <c r="F1" s="7" t="s">
        <v>31</v>
      </c>
      <c r="G1" s="7" t="s">
        <v>2</v>
      </c>
      <c r="H1" s="7" t="s">
        <v>33</v>
      </c>
      <c r="I1" s="7" t="s">
        <v>32</v>
      </c>
      <c r="J1" s="2" t="s">
        <v>20</v>
      </c>
      <c r="K1" s="7" t="s">
        <v>1</v>
      </c>
      <c r="L1" s="7" t="s">
        <v>3</v>
      </c>
      <c r="M1" s="7" t="s">
        <v>12</v>
      </c>
      <c r="N1" s="7" t="s">
        <v>35</v>
      </c>
      <c r="O1" s="7" t="s">
        <v>36</v>
      </c>
      <c r="P1" s="7" t="s">
        <v>17</v>
      </c>
      <c r="Q1" s="7" t="s">
        <v>18</v>
      </c>
      <c r="R1" s="7" t="s">
        <v>24</v>
      </c>
      <c r="S1" s="7" t="s">
        <v>34</v>
      </c>
      <c r="T1" s="7" t="s">
        <v>25</v>
      </c>
    </row>
    <row r="2" spans="1:20" x14ac:dyDescent="0.25">
      <c r="A2" s="1">
        <v>42004</v>
      </c>
      <c r="B2" s="3">
        <v>222.41</v>
      </c>
      <c r="C2" s="3">
        <v>57.33</v>
      </c>
      <c r="D2" s="6">
        <v>2058.9</v>
      </c>
      <c r="E2" s="7"/>
      <c r="F2" s="7"/>
      <c r="G2" s="7"/>
      <c r="H2" s="7"/>
      <c r="I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25">
      <c r="A3" s="1">
        <v>42006</v>
      </c>
      <c r="B3" s="3">
        <v>219.31</v>
      </c>
      <c r="C3" s="3">
        <v>56.42</v>
      </c>
      <c r="D3" s="6">
        <v>2058.4821000000002</v>
      </c>
      <c r="E3" s="8">
        <f>B3/B2-1</f>
        <v>-1.3938222202239059E-2</v>
      </c>
      <c r="F3" s="8">
        <f>C3/C2-1</f>
        <v>-1.5873015873015817E-2</v>
      </c>
      <c r="G3" s="8">
        <f>D3/D2-1</f>
        <v>-2.0297246102285449E-4</v>
      </c>
      <c r="H3" s="8">
        <f>F3*G3</f>
        <v>3.2217850956008535E-6</v>
      </c>
      <c r="I3" s="8">
        <f>F3^2</f>
        <v>2.5195263290501209E-4</v>
      </c>
      <c r="J3" s="4">
        <f>G3^2</f>
        <v>4.1197819933674182E-8</v>
      </c>
      <c r="K3" s="8">
        <f>G$1263+F$1263*F3+E$1263*G3</f>
        <v>-7.1386057867926138E-4</v>
      </c>
      <c r="L3" s="9">
        <f t="shared" ref="L3:L66" si="0">E3-K3</f>
        <v>-1.3224361623559798E-2</v>
      </c>
      <c r="M3" s="9">
        <f>L3^2</f>
        <v>1.7488374035068112E-4</v>
      </c>
      <c r="N3" s="6">
        <f>LN(M3)</f>
        <v>-8.6513891456661796</v>
      </c>
      <c r="O3" s="9">
        <f>ABS(L3)</f>
        <v>1.3224361623559798E-2</v>
      </c>
      <c r="P3" s="9"/>
      <c r="Q3" s="9"/>
      <c r="R3" s="9">
        <f t="array" ref="R3:T1260">_xlfn._xlws.SORT(E3:G1260,3,1,FALSE)</f>
        <v>-3.0894545454545508E-2</v>
      </c>
      <c r="S3" s="9">
        <v>-1.3998250218722585E-2</v>
      </c>
      <c r="T3" s="4">
        <v>-4.0977428977661545E-2</v>
      </c>
    </row>
    <row r="4" spans="1:20" x14ac:dyDescent="0.25">
      <c r="A4" s="1">
        <v>42009</v>
      </c>
      <c r="B4" s="3">
        <v>210.09</v>
      </c>
      <c r="C4" s="3">
        <v>53.11</v>
      </c>
      <c r="D4" s="6">
        <v>2020.9938999999999</v>
      </c>
      <c r="E4" s="8">
        <f t="shared" ref="E4:E67" si="1">B4/B3-1</f>
        <v>-4.204094660526192E-2</v>
      </c>
      <c r="F4" s="8">
        <f t="shared" ref="F4:F67" si="2">C4/C3-1</f>
        <v>-5.8667139312300609E-2</v>
      </c>
      <c r="G4" s="8">
        <f t="shared" ref="G4:G67" si="3">D4/D3-1</f>
        <v>-1.8211574441186706E-2</v>
      </c>
      <c r="H4" s="8">
        <f t="shared" ref="H4:H67" si="4">F4*G4</f>
        <v>1.0684209748374337E-3</v>
      </c>
      <c r="I4" s="8">
        <f t="shared" ref="I4:I67" si="5">F4^2</f>
        <v>3.4418332350888876E-3</v>
      </c>
      <c r="J4" s="4">
        <f t="shared" ref="J4:J35" si="6">G4^2</f>
        <v>3.3166144362688492E-4</v>
      </c>
      <c r="K4" s="8">
        <f t="shared" ref="K4:K67" si="7">G$1263+F$1263*F4+E$1263*G4</f>
        <v>-2.4860498232048681E-2</v>
      </c>
      <c r="L4" s="9">
        <f t="shared" si="0"/>
        <v>-1.7180448373213239E-2</v>
      </c>
      <c r="M4" s="9">
        <f t="shared" ref="M4:M67" si="8">L4^2</f>
        <v>2.9516780630464543E-4</v>
      </c>
      <c r="N4" s="6">
        <f t="shared" ref="N4:N67" si="9">LN(M4)</f>
        <v>-8.1279665284187157</v>
      </c>
      <c r="O4" s="9">
        <f t="shared" ref="O4:O67" si="10">ABS(L4)</f>
        <v>1.7180448373213239E-2</v>
      </c>
      <c r="P4" s="9">
        <f>M3</f>
        <v>1.7488374035068112E-4</v>
      </c>
      <c r="Q4" s="9"/>
      <c r="R4" s="9">
        <v>-5.1566494778350735E-2</v>
      </c>
      <c r="S4" s="9">
        <v>-6.0932688077430797E-2</v>
      </c>
      <c r="T4" s="4">
        <v>-3.9388524832129068E-2</v>
      </c>
    </row>
    <row r="5" spans="1:20" x14ac:dyDescent="0.25">
      <c r="A5" s="1">
        <v>42010</v>
      </c>
      <c r="B5" s="3">
        <v>211.28</v>
      </c>
      <c r="C5" s="3">
        <v>51.1</v>
      </c>
      <c r="D5" s="6">
        <v>2003.0201999999999</v>
      </c>
      <c r="E5" s="8">
        <f t="shared" si="1"/>
        <v>5.6642391356085398E-3</v>
      </c>
      <c r="F5" s="8">
        <f t="shared" si="2"/>
        <v>-3.7845980041423477E-2</v>
      </c>
      <c r="G5" s="8">
        <f t="shared" si="3"/>
        <v>-8.893495423217268E-3</v>
      </c>
      <c r="H5" s="8">
        <f t="shared" si="4"/>
        <v>3.3658305028557177E-4</v>
      </c>
      <c r="I5" s="8">
        <f t="shared" si="5"/>
        <v>1.4323182052958241E-3</v>
      </c>
      <c r="J5" s="4">
        <f t="shared" si="6"/>
        <v>7.9094260842786497E-5</v>
      </c>
      <c r="K5" s="8">
        <f t="shared" si="7"/>
        <v>-1.2430171456251186E-2</v>
      </c>
      <c r="L5" s="9">
        <f t="shared" si="0"/>
        <v>1.8094410591859726E-2</v>
      </c>
      <c r="M5" s="9">
        <f t="shared" si="8"/>
        <v>3.2740769466680546E-4</v>
      </c>
      <c r="N5" s="6">
        <f t="shared" si="9"/>
        <v>-8.0243043909613085</v>
      </c>
      <c r="O5" s="9">
        <f t="shared" si="10"/>
        <v>1.8094410591859726E-2</v>
      </c>
      <c r="P5" s="9">
        <f>M4</f>
        <v>2.9516780630464543E-4</v>
      </c>
      <c r="Q5" s="9">
        <f t="shared" ref="Q5:Q68" si="11">P4</f>
        <v>1.7488374035068112E-4</v>
      </c>
      <c r="R5" s="9">
        <v>-8.6289855072463673E-2</v>
      </c>
      <c r="S5" s="9">
        <v>-1.0685391543275857E-2</v>
      </c>
      <c r="T5" s="4">
        <v>-3.7392878516601891E-2</v>
      </c>
    </row>
    <row r="6" spans="1:20" x14ac:dyDescent="0.25">
      <c r="A6" s="1">
        <v>42011</v>
      </c>
      <c r="B6" s="3">
        <v>210.95</v>
      </c>
      <c r="C6" s="3">
        <v>51.15</v>
      </c>
      <c r="D6" s="6">
        <v>2026.9487999999999</v>
      </c>
      <c r="E6" s="8">
        <f t="shared" si="1"/>
        <v>-1.5619083680424861E-3</v>
      </c>
      <c r="F6" s="8">
        <f t="shared" si="2"/>
        <v>9.7847358121327943E-4</v>
      </c>
      <c r="G6" s="8">
        <f t="shared" si="3"/>
        <v>1.1946259952845262E-2</v>
      </c>
      <c r="H6" s="8">
        <f t="shared" si="4"/>
        <v>1.1689099758165286E-5</v>
      </c>
      <c r="I6" s="8">
        <f t="shared" si="5"/>
        <v>9.5741054913234019E-7</v>
      </c>
      <c r="J6" s="4">
        <f t="shared" si="6"/>
        <v>1.4271312686095448E-4</v>
      </c>
      <c r="K6" s="8">
        <f t="shared" si="7"/>
        <v>1.4996813482344768E-2</v>
      </c>
      <c r="L6" s="9">
        <f t="shared" si="0"/>
        <v>-1.6558721850387252E-2</v>
      </c>
      <c r="M6" s="9">
        <f t="shared" si="8"/>
        <v>2.7419126931849222E-4</v>
      </c>
      <c r="N6" s="6">
        <f t="shared" si="9"/>
        <v>-8.20168463190282</v>
      </c>
      <c r="O6" s="9">
        <f t="shared" si="10"/>
        <v>1.6558721850387252E-2</v>
      </c>
      <c r="P6" s="9">
        <f>M5</f>
        <v>3.2740769466680546E-4</v>
      </c>
      <c r="Q6" s="9">
        <f t="shared" si="11"/>
        <v>2.9516780630464543E-4</v>
      </c>
      <c r="R6" s="9">
        <v>-1.6547861507128281E-2</v>
      </c>
      <c r="S6" s="9">
        <v>-4.9106265959536488E-2</v>
      </c>
      <c r="T6" s="4">
        <v>-3.59197855709249E-2</v>
      </c>
    </row>
    <row r="7" spans="1:20" x14ac:dyDescent="0.25">
      <c r="A7" s="1">
        <v>42012</v>
      </c>
      <c r="B7" s="3">
        <v>210.61500000000001</v>
      </c>
      <c r="C7" s="3">
        <v>50.96</v>
      </c>
      <c r="D7" s="6">
        <v>2063.2476999999999</v>
      </c>
      <c r="E7" s="8">
        <f t="shared" si="1"/>
        <v>-1.5880540412418487E-3</v>
      </c>
      <c r="F7" s="8">
        <f t="shared" si="2"/>
        <v>-3.7145650048875378E-3</v>
      </c>
      <c r="G7" s="8">
        <f t="shared" si="3"/>
        <v>1.7908148444598204E-2</v>
      </c>
      <c r="H7" s="8">
        <f t="shared" si="4"/>
        <v>-6.6520981514635687E-5</v>
      </c>
      <c r="I7" s="8">
        <f t="shared" si="5"/>
        <v>1.3797993175535154E-5</v>
      </c>
      <c r="J7" s="4">
        <f t="shared" si="6"/>
        <v>3.2070178071376507E-4</v>
      </c>
      <c r="K7" s="8">
        <f t="shared" si="7"/>
        <v>2.2081394906667232E-2</v>
      </c>
      <c r="L7" s="9">
        <f t="shared" si="0"/>
        <v>-2.366944894790908E-2</v>
      </c>
      <c r="M7" s="9">
        <f t="shared" si="8"/>
        <v>5.6024281349767425E-4</v>
      </c>
      <c r="N7" s="6">
        <f t="shared" si="9"/>
        <v>-7.4871402726788965</v>
      </c>
      <c r="O7" s="9">
        <f t="shared" si="10"/>
        <v>2.366944894790908E-2</v>
      </c>
      <c r="P7" s="9">
        <f>M6</f>
        <v>2.7419126931849222E-4</v>
      </c>
      <c r="Q7" s="9">
        <f t="shared" si="11"/>
        <v>3.2740769466680546E-4</v>
      </c>
      <c r="R7" s="9">
        <v>-2.2526636225266405E-2</v>
      </c>
      <c r="S7" s="9">
        <v>-2.2470588235294131E-2</v>
      </c>
      <c r="T7" s="4">
        <v>-3.2855545491096372E-2</v>
      </c>
    </row>
    <row r="8" spans="1:20" x14ac:dyDescent="0.25">
      <c r="A8" s="1">
        <v>42013</v>
      </c>
      <c r="B8" s="3">
        <v>206.66</v>
      </c>
      <c r="C8" s="3">
        <v>50.11</v>
      </c>
      <c r="D8" s="6">
        <v>2045.9177</v>
      </c>
      <c r="E8" s="8">
        <f t="shared" si="1"/>
        <v>-1.8778339624433316E-2</v>
      </c>
      <c r="F8" s="8">
        <f t="shared" si="2"/>
        <v>-1.6679748822606033E-2</v>
      </c>
      <c r="G8" s="8">
        <f t="shared" si="3"/>
        <v>-8.3993792892631536E-3</v>
      </c>
      <c r="H8" s="8">
        <f t="shared" si="4"/>
        <v>1.400995368107086E-4</v>
      </c>
      <c r="I8" s="8">
        <f t="shared" si="5"/>
        <v>2.7821402078522737E-4</v>
      </c>
      <c r="J8" s="4">
        <f t="shared" si="6"/>
        <v>7.0549572444902805E-5</v>
      </c>
      <c r="K8" s="8">
        <f t="shared" si="7"/>
        <v>-1.0803725191750839E-2</v>
      </c>
      <c r="L8" s="9">
        <f t="shared" si="0"/>
        <v>-7.9746144326824763E-3</v>
      </c>
      <c r="M8" s="9">
        <f t="shared" si="8"/>
        <v>6.3594475349947651E-5</v>
      </c>
      <c r="N8" s="6">
        <f t="shared" si="9"/>
        <v>-9.6629839569580902</v>
      </c>
      <c r="O8" s="9">
        <f t="shared" si="10"/>
        <v>7.9746144326824763E-3</v>
      </c>
      <c r="P8" s="9">
        <f>M7</f>
        <v>5.6024281349767425E-4</v>
      </c>
      <c r="Q8" s="9">
        <f t="shared" si="11"/>
        <v>2.7419126931849222E-4</v>
      </c>
      <c r="R8" s="9">
        <v>3.3752684872658811E-3</v>
      </c>
      <c r="S8" s="9">
        <v>6.3219322418543999E-3</v>
      </c>
      <c r="T8" s="4">
        <v>-3.2309533016604663E-2</v>
      </c>
    </row>
    <row r="9" spans="1:20" x14ac:dyDescent="0.25">
      <c r="A9" s="1">
        <v>42016</v>
      </c>
      <c r="B9" s="3">
        <v>202.21</v>
      </c>
      <c r="C9" s="3">
        <v>47.43</v>
      </c>
      <c r="D9" s="6">
        <v>2029.3588</v>
      </c>
      <c r="E9" s="8">
        <f t="shared" si="1"/>
        <v>-2.1532952675892725E-2</v>
      </c>
      <c r="F9" s="8">
        <f t="shared" si="2"/>
        <v>-5.3482338854520028E-2</v>
      </c>
      <c r="G9" s="8">
        <f t="shared" si="3"/>
        <v>-8.0936295726851126E-3</v>
      </c>
      <c r="H9" s="8">
        <f t="shared" si="4"/>
        <v>4.3286623936930933E-4</v>
      </c>
      <c r="I9" s="8">
        <f t="shared" si="5"/>
        <v>2.8603605693497025E-3</v>
      </c>
      <c r="J9" s="4">
        <f t="shared" si="6"/>
        <v>6.5506839659843004E-5</v>
      </c>
      <c r="K9" s="8">
        <f t="shared" si="7"/>
        <v>-1.2203230167492141E-2</v>
      </c>
      <c r="L9" s="9">
        <f t="shared" si="0"/>
        <v>-9.3297225084005841E-3</v>
      </c>
      <c r="M9" s="9">
        <f t="shared" si="8"/>
        <v>8.704372208375649E-5</v>
      </c>
      <c r="N9" s="6">
        <f t="shared" si="9"/>
        <v>-9.3491000128601431</v>
      </c>
      <c r="O9" s="9">
        <f t="shared" si="10"/>
        <v>9.3297225084005841E-3</v>
      </c>
      <c r="P9" s="9">
        <f>M8</f>
        <v>6.3594475349947651E-5</v>
      </c>
      <c r="Q9" s="9">
        <f t="shared" si="11"/>
        <v>5.6024281349767425E-4</v>
      </c>
      <c r="R9" s="9">
        <v>-4.7113717069947936E-2</v>
      </c>
      <c r="S9" s="9">
        <v>-2.4882024882024845E-2</v>
      </c>
      <c r="T9" s="4">
        <v>-3.1691957333716547E-2</v>
      </c>
    </row>
    <row r="10" spans="1:20" x14ac:dyDescent="0.25">
      <c r="A10" s="1">
        <v>42017</v>
      </c>
      <c r="B10" s="3">
        <v>204.25</v>
      </c>
      <c r="C10" s="3">
        <v>46.59</v>
      </c>
      <c r="D10" s="6">
        <v>2024.3351</v>
      </c>
      <c r="E10" s="8">
        <f t="shared" si="1"/>
        <v>1.0088521833737207E-2</v>
      </c>
      <c r="F10" s="8">
        <f t="shared" si="2"/>
        <v>-1.7710309930423662E-2</v>
      </c>
      <c r="G10" s="8">
        <f t="shared" si="3"/>
        <v>-2.4755109840605138E-3</v>
      </c>
      <c r="H10" s="8">
        <f t="shared" si="4"/>
        <v>4.3842066763879769E-5</v>
      </c>
      <c r="I10" s="8">
        <f t="shared" si="5"/>
        <v>3.1365507783166297E-4</v>
      </c>
      <c r="J10" s="4">
        <f t="shared" si="6"/>
        <v>6.1281546322042533E-6</v>
      </c>
      <c r="K10" s="8">
        <f t="shared" si="7"/>
        <v>-3.589180412796769E-3</v>
      </c>
      <c r="L10" s="9">
        <f t="shared" si="0"/>
        <v>1.3677702246533977E-2</v>
      </c>
      <c r="M10" s="9">
        <f t="shared" si="8"/>
        <v>1.8707953874484061E-4</v>
      </c>
      <c r="N10" s="6">
        <f t="shared" si="9"/>
        <v>-8.583976690659977</v>
      </c>
      <c r="O10" s="9">
        <f t="shared" si="10"/>
        <v>1.3677702246533977E-2</v>
      </c>
      <c r="P10" s="9">
        <f>M9</f>
        <v>8.704372208375649E-5</v>
      </c>
      <c r="Q10" s="9">
        <f t="shared" si="11"/>
        <v>6.3594475349947651E-5</v>
      </c>
      <c r="R10" s="9">
        <v>-1.9174542734752165E-2</v>
      </c>
      <c r="S10" s="9">
        <v>-3.5321821036106149E-3</v>
      </c>
      <c r="T10" s="4">
        <v>-3.08644852345622E-2</v>
      </c>
    </row>
    <row r="11" spans="1:20" x14ac:dyDescent="0.25">
      <c r="A11" s="1">
        <v>42018</v>
      </c>
      <c r="B11" s="3">
        <v>192.69</v>
      </c>
      <c r="C11" s="3">
        <v>48.69</v>
      </c>
      <c r="D11" s="6">
        <v>2012.6264000000001</v>
      </c>
      <c r="E11" s="8">
        <f t="shared" si="1"/>
        <v>-5.6597307221542215E-2</v>
      </c>
      <c r="F11" s="8">
        <f t="shared" si="2"/>
        <v>4.5074050225370144E-2</v>
      </c>
      <c r="G11" s="8">
        <f t="shared" si="3"/>
        <v>-5.7839732166872215E-3</v>
      </c>
      <c r="H11" s="8">
        <f t="shared" si="4"/>
        <v>-2.6070709927115553E-4</v>
      </c>
      <c r="I11" s="8">
        <f t="shared" si="5"/>
        <v>2.0316700037191905E-3</v>
      </c>
      <c r="J11" s="4">
        <f t="shared" si="6"/>
        <v>3.3454346171355126E-5</v>
      </c>
      <c r="K11" s="8">
        <f t="shared" si="7"/>
        <v>-4.6190872813916088E-3</v>
      </c>
      <c r="L11" s="9">
        <f t="shared" si="0"/>
        <v>-5.1978219940150602E-2</v>
      </c>
      <c r="M11" s="9">
        <f t="shared" si="8"/>
        <v>2.7017353481466697E-3</v>
      </c>
      <c r="N11" s="6">
        <f t="shared" si="9"/>
        <v>-5.9138609908930784</v>
      </c>
      <c r="O11" s="9">
        <f t="shared" si="10"/>
        <v>5.1978219940150602E-2</v>
      </c>
      <c r="P11" s="9">
        <f>M10</f>
        <v>1.8707953874484061E-4</v>
      </c>
      <c r="Q11" s="9">
        <f t="shared" si="11"/>
        <v>8.704372208375649E-5</v>
      </c>
      <c r="R11" s="9">
        <v>-2.5689169582657767E-2</v>
      </c>
      <c r="S11" s="9">
        <v>-3.360801421877524E-2</v>
      </c>
      <c r="T11" s="4">
        <v>-2.9730231901790138E-2</v>
      </c>
    </row>
    <row r="12" spans="1:20" x14ac:dyDescent="0.25">
      <c r="A12" s="1">
        <v>42019</v>
      </c>
      <c r="B12" s="3">
        <v>191.87</v>
      </c>
      <c r="C12" s="3">
        <v>47.67</v>
      </c>
      <c r="D12" s="6">
        <v>1994.0654999999999</v>
      </c>
      <c r="E12" s="8">
        <f t="shared" si="1"/>
        <v>-4.25553998650674E-3</v>
      </c>
      <c r="F12" s="8">
        <f t="shared" si="2"/>
        <v>-2.0948860135551417E-2</v>
      </c>
      <c r="G12" s="8">
        <f t="shared" si="3"/>
        <v>-9.2222282287464097E-3</v>
      </c>
      <c r="H12" s="8">
        <f t="shared" si="4"/>
        <v>1.9319516930214263E-4</v>
      </c>
      <c r="I12" s="8">
        <f t="shared" si="5"/>
        <v>4.3885474097889534E-4</v>
      </c>
      <c r="J12" s="4">
        <f t="shared" si="6"/>
        <v>8.5049493503087142E-5</v>
      </c>
      <c r="K12" s="8">
        <f t="shared" si="7"/>
        <v>-1.201859117403473E-2</v>
      </c>
      <c r="L12" s="9">
        <f t="shared" si="0"/>
        <v>7.7630511875279896E-3</v>
      </c>
      <c r="M12" s="9">
        <f t="shared" si="8"/>
        <v>6.0264963740179733E-5</v>
      </c>
      <c r="N12" s="6">
        <f t="shared" si="9"/>
        <v>-9.7167596555970963</v>
      </c>
      <c r="O12" s="9">
        <f t="shared" si="10"/>
        <v>7.7630511875279896E-3</v>
      </c>
      <c r="P12" s="9">
        <f>M11</f>
        <v>2.7017353481466697E-3</v>
      </c>
      <c r="Q12" s="9">
        <f t="shared" si="11"/>
        <v>1.8707953874484061E-4</v>
      </c>
      <c r="R12" s="9">
        <v>-4.187745924676789E-2</v>
      </c>
      <c r="S12" s="9">
        <v>-8.476454293628799E-2</v>
      </c>
      <c r="T12" s="4">
        <v>-2.9527500576884802E-2</v>
      </c>
    </row>
    <row r="13" spans="1:20" x14ac:dyDescent="0.25">
      <c r="A13" s="1">
        <v>42020</v>
      </c>
      <c r="B13" s="3">
        <v>193.07</v>
      </c>
      <c r="C13" s="3">
        <v>50.17</v>
      </c>
      <c r="D13" s="6">
        <v>2020.8595</v>
      </c>
      <c r="E13" s="8">
        <f t="shared" si="1"/>
        <v>6.2542346380360936E-3</v>
      </c>
      <c r="F13" s="8">
        <f t="shared" si="2"/>
        <v>5.2443885043004013E-2</v>
      </c>
      <c r="G13" s="8">
        <f t="shared" si="3"/>
        <v>1.3436870554151881E-2</v>
      </c>
      <c r="H13" s="8">
        <f t="shared" si="4"/>
        <v>7.0468169467966684E-4</v>
      </c>
      <c r="I13" s="8">
        <f t="shared" si="5"/>
        <v>2.7503610784038201E-3</v>
      </c>
      <c r="J13" s="4">
        <f t="shared" si="6"/>
        <v>1.8054949028903388E-4</v>
      </c>
      <c r="K13" s="8">
        <f t="shared" si="7"/>
        <v>1.9306099771881732E-2</v>
      </c>
      <c r="L13" s="9">
        <f t="shared" si="0"/>
        <v>-1.3051865133845639E-2</v>
      </c>
      <c r="M13" s="9">
        <f t="shared" si="8"/>
        <v>1.7035118347209544E-4</v>
      </c>
      <c r="N13" s="6">
        <f t="shared" si="9"/>
        <v>-8.6776484665841291</v>
      </c>
      <c r="O13" s="9">
        <f t="shared" si="10"/>
        <v>1.3051865133845639E-2</v>
      </c>
      <c r="P13" s="9">
        <f>M12</f>
        <v>6.0264963740179733E-5</v>
      </c>
      <c r="Q13" s="9">
        <f t="shared" si="11"/>
        <v>2.7017353481466697E-3</v>
      </c>
      <c r="R13" s="9">
        <v>-6.5446808510638332E-2</v>
      </c>
      <c r="S13" s="9">
        <v>-2.9690048939641112E-2</v>
      </c>
      <c r="T13" s="4">
        <v>-2.9004563930534411E-2</v>
      </c>
    </row>
    <row r="14" spans="1:20" x14ac:dyDescent="0.25">
      <c r="A14" s="1">
        <v>42024</v>
      </c>
      <c r="B14" s="3">
        <v>191.93</v>
      </c>
      <c r="C14" s="3">
        <v>47.99</v>
      </c>
      <c r="D14" s="6">
        <v>2024.0599</v>
      </c>
      <c r="E14" s="8">
        <f t="shared" si="1"/>
        <v>-5.904594188636203E-3</v>
      </c>
      <c r="F14" s="8">
        <f t="shared" si="2"/>
        <v>-4.3452262308152245E-2</v>
      </c>
      <c r="G14" s="8">
        <f t="shared" si="3"/>
        <v>1.583682586542956E-3</v>
      </c>
      <c r="H14" s="8">
        <f t="shared" si="4"/>
        <v>-6.8814591163317539E-5</v>
      </c>
      <c r="I14" s="8">
        <f t="shared" si="5"/>
        <v>1.8880990996964684E-3</v>
      </c>
      <c r="J14" s="4">
        <f t="shared" si="6"/>
        <v>2.5080505349193874E-6</v>
      </c>
      <c r="K14" s="8">
        <f t="shared" si="7"/>
        <v>1.473201284485613E-4</v>
      </c>
      <c r="L14" s="9">
        <f t="shared" si="0"/>
        <v>-6.0519143170847641E-3</v>
      </c>
      <c r="M14" s="9">
        <f t="shared" si="8"/>
        <v>3.662566690133555E-5</v>
      </c>
      <c r="N14" s="6">
        <f t="shared" si="9"/>
        <v>-10.214761281882637</v>
      </c>
      <c r="O14" s="9">
        <f t="shared" si="10"/>
        <v>6.0519143170847641E-3</v>
      </c>
      <c r="P14" s="9">
        <f>M13</f>
        <v>1.7035118347209544E-4</v>
      </c>
      <c r="Q14" s="9">
        <f t="shared" si="11"/>
        <v>6.0264963740179733E-5</v>
      </c>
      <c r="R14" s="9">
        <v>-7.6242299152515902E-2</v>
      </c>
      <c r="S14" s="9">
        <v>-6.2244518766257917E-2</v>
      </c>
      <c r="T14" s="4">
        <v>-2.7038097921195381E-2</v>
      </c>
    </row>
    <row r="15" spans="1:20" x14ac:dyDescent="0.25">
      <c r="A15" s="1">
        <v>42025</v>
      </c>
      <c r="B15" s="3">
        <v>196.57</v>
      </c>
      <c r="C15" s="3">
        <v>49.03</v>
      </c>
      <c r="D15" s="6">
        <v>2033.8768</v>
      </c>
      <c r="E15" s="8">
        <f t="shared" si="1"/>
        <v>2.417548064398467E-2</v>
      </c>
      <c r="F15" s="8">
        <f t="shared" si="2"/>
        <v>2.1671181496144998E-2</v>
      </c>
      <c r="G15" s="8">
        <f t="shared" si="3"/>
        <v>4.8501034974310908E-3</v>
      </c>
      <c r="H15" s="8">
        <f t="shared" si="4"/>
        <v>1.0510747316791679E-4</v>
      </c>
      <c r="I15" s="8">
        <f t="shared" si="5"/>
        <v>4.6964010743885735E-4</v>
      </c>
      <c r="J15" s="4">
        <f t="shared" si="6"/>
        <v>2.35235039357933E-5</v>
      </c>
      <c r="K15" s="8">
        <f t="shared" si="7"/>
        <v>7.2927421129012947E-3</v>
      </c>
      <c r="L15" s="9">
        <f t="shared" si="0"/>
        <v>1.6882738531083376E-2</v>
      </c>
      <c r="M15" s="9">
        <f t="shared" si="8"/>
        <v>2.8502686030892731E-4</v>
      </c>
      <c r="N15" s="6">
        <f t="shared" si="9"/>
        <v>-8.162927135438574</v>
      </c>
      <c r="O15" s="9">
        <f t="shared" si="10"/>
        <v>1.6882738531083376E-2</v>
      </c>
      <c r="P15" s="9">
        <f>M14</f>
        <v>3.662566690133555E-5</v>
      </c>
      <c r="Q15" s="9">
        <f t="shared" si="11"/>
        <v>1.7035118347209544E-4</v>
      </c>
      <c r="R15" s="9">
        <v>-4.839072698627056E-2</v>
      </c>
      <c r="S15" s="9">
        <v>-9.6795727636849183E-3</v>
      </c>
      <c r="T15" s="4">
        <v>-2.5938708494261165E-2</v>
      </c>
    </row>
    <row r="16" spans="1:20" x14ac:dyDescent="0.25">
      <c r="A16" s="1">
        <v>42026</v>
      </c>
      <c r="B16" s="3">
        <v>201.62</v>
      </c>
      <c r="C16" s="3">
        <v>48.52</v>
      </c>
      <c r="D16" s="6">
        <v>2064.9526000000001</v>
      </c>
      <c r="E16" s="8">
        <f t="shared" si="1"/>
        <v>2.5690593681640284E-2</v>
      </c>
      <c r="F16" s="8">
        <f t="shared" si="2"/>
        <v>-1.0401794819498211E-2</v>
      </c>
      <c r="G16" s="8">
        <f t="shared" si="3"/>
        <v>1.5279096550980809E-2</v>
      </c>
      <c r="H16" s="8">
        <f t="shared" si="4"/>
        <v>-1.5893002735060515E-4</v>
      </c>
      <c r="I16" s="8">
        <f t="shared" si="5"/>
        <v>1.0819733546693983E-4</v>
      </c>
      <c r="J16" s="4">
        <f t="shared" si="6"/>
        <v>2.3345079141419363E-4</v>
      </c>
      <c r="K16" s="8">
        <f t="shared" si="7"/>
        <v>1.8535055720988753E-2</v>
      </c>
      <c r="L16" s="9">
        <f t="shared" si="0"/>
        <v>7.1555379606515306E-3</v>
      </c>
      <c r="M16" s="9">
        <f t="shared" si="8"/>
        <v>5.1201723506325062E-5</v>
      </c>
      <c r="N16" s="6">
        <f t="shared" si="9"/>
        <v>-9.8797373642524615</v>
      </c>
      <c r="O16" s="9">
        <f t="shared" si="10"/>
        <v>7.1555379606515306E-3</v>
      </c>
      <c r="P16" s="9">
        <f>M15</f>
        <v>2.8502686030892731E-4</v>
      </c>
      <c r="Q16" s="9">
        <f t="shared" si="11"/>
        <v>3.662566690133555E-5</v>
      </c>
      <c r="R16" s="9">
        <v>-3.3007668054960915E-2</v>
      </c>
      <c r="S16" s="9">
        <v>-2.5925925925925908E-2</v>
      </c>
      <c r="T16" s="4">
        <v>-2.5376519749901738E-2</v>
      </c>
    </row>
    <row r="17" spans="1:20" x14ac:dyDescent="0.25">
      <c r="A17" s="1">
        <v>42027</v>
      </c>
      <c r="B17" s="3">
        <v>201.29</v>
      </c>
      <c r="C17" s="3">
        <v>48.79</v>
      </c>
      <c r="D17" s="6">
        <v>2053.6127000000001</v>
      </c>
      <c r="E17" s="8">
        <f t="shared" si="1"/>
        <v>-1.6367423866679998E-3</v>
      </c>
      <c r="F17" s="8">
        <f t="shared" si="2"/>
        <v>5.5647155812035276E-3</v>
      </c>
      <c r="G17" s="8">
        <f t="shared" si="3"/>
        <v>-5.4916030518085135E-3</v>
      </c>
      <c r="H17" s="8">
        <f t="shared" si="4"/>
        <v>-3.0559209068183681E-5</v>
      </c>
      <c r="I17" s="8">
        <f t="shared" si="5"/>
        <v>3.0966059499689316E-5</v>
      </c>
      <c r="J17" s="4">
        <f t="shared" si="6"/>
        <v>3.0157704078632578E-5</v>
      </c>
      <c r="K17" s="8">
        <f t="shared" si="7"/>
        <v>-6.1655047028588575E-3</v>
      </c>
      <c r="L17" s="9">
        <f t="shared" si="0"/>
        <v>4.5287623161908578E-3</v>
      </c>
      <c r="M17" s="9">
        <f t="shared" si="8"/>
        <v>2.0509688116550383E-5</v>
      </c>
      <c r="N17" s="6">
        <f t="shared" si="9"/>
        <v>-10.794613192404654</v>
      </c>
      <c r="O17" s="9">
        <f t="shared" si="10"/>
        <v>4.5287623161908578E-3</v>
      </c>
      <c r="P17" s="9">
        <f>M16</f>
        <v>5.1201723506325062E-5</v>
      </c>
      <c r="Q17" s="9">
        <f t="shared" si="11"/>
        <v>2.8502686030892731E-4</v>
      </c>
      <c r="R17" s="9">
        <v>-2.3473288471866693E-2</v>
      </c>
      <c r="S17" s="9">
        <v>-8.0610335396574806E-3</v>
      </c>
      <c r="T17" s="4">
        <v>-2.5125823069918507E-2</v>
      </c>
    </row>
    <row r="18" spans="1:20" x14ac:dyDescent="0.25">
      <c r="A18" s="1">
        <v>42030</v>
      </c>
      <c r="B18" s="3">
        <v>206.55</v>
      </c>
      <c r="C18" s="3">
        <v>48.16</v>
      </c>
      <c r="D18" s="6">
        <v>2058.9023000000002</v>
      </c>
      <c r="E18" s="8">
        <f t="shared" si="1"/>
        <v>2.6131452133737465E-2</v>
      </c>
      <c r="F18" s="8">
        <f t="shared" si="2"/>
        <v>-1.2912482065997155E-2</v>
      </c>
      <c r="G18" s="8">
        <f t="shared" si="3"/>
        <v>2.5757534514663227E-3</v>
      </c>
      <c r="H18" s="8">
        <f t="shared" si="4"/>
        <v>-3.3259370248489163E-5</v>
      </c>
      <c r="I18" s="8">
        <f t="shared" si="5"/>
        <v>1.6673219310469817E-4</v>
      </c>
      <c r="J18" s="4">
        <f t="shared" si="6"/>
        <v>6.634505842740674E-6</v>
      </c>
      <c r="K18" s="8">
        <f t="shared" si="7"/>
        <v>2.8363361619707203E-3</v>
      </c>
      <c r="L18" s="9">
        <f t="shared" si="0"/>
        <v>2.3295115971766745E-2</v>
      </c>
      <c r="M18" s="9">
        <f t="shared" si="8"/>
        <v>5.4266242813806207E-4</v>
      </c>
      <c r="N18" s="6">
        <f t="shared" si="9"/>
        <v>-7.5190231106567973</v>
      </c>
      <c r="O18" s="9">
        <f t="shared" si="10"/>
        <v>2.3295115971766745E-2</v>
      </c>
      <c r="P18" s="9">
        <f>M17</f>
        <v>2.0509688116550383E-5</v>
      </c>
      <c r="Q18" s="9">
        <f t="shared" si="11"/>
        <v>5.1201723506325062E-5</v>
      </c>
      <c r="R18" s="9">
        <v>-4.6006572367481069E-2</v>
      </c>
      <c r="S18" s="9">
        <v>-1.7822423849643609E-2</v>
      </c>
      <c r="T18" s="4">
        <v>-2.4853257690379271E-2</v>
      </c>
    </row>
    <row r="19" spans="1:20" x14ac:dyDescent="0.25">
      <c r="A19" s="1">
        <v>42031</v>
      </c>
      <c r="B19" s="3">
        <v>205.98</v>
      </c>
      <c r="C19" s="3">
        <v>49.6</v>
      </c>
      <c r="D19" s="6">
        <v>2031.3388</v>
      </c>
      <c r="E19" s="8">
        <f t="shared" si="1"/>
        <v>-2.7596223674656306E-3</v>
      </c>
      <c r="F19" s="8">
        <f t="shared" si="2"/>
        <v>2.9900332225913706E-2</v>
      </c>
      <c r="G19" s="8">
        <f t="shared" si="3"/>
        <v>-1.3387473509549386E-2</v>
      </c>
      <c r="H19" s="8">
        <f t="shared" si="4"/>
        <v>-4.0028990560114558E-4</v>
      </c>
      <c r="I19" s="8">
        <f t="shared" si="5"/>
        <v>8.9402986722001364E-4</v>
      </c>
      <c r="J19" s="4">
        <f t="shared" si="6"/>
        <v>1.7922444696888653E-4</v>
      </c>
      <c r="K19" s="8">
        <f t="shared" si="7"/>
        <v>-1.4674594802647869E-2</v>
      </c>
      <c r="L19" s="9">
        <f t="shared" si="0"/>
        <v>1.1914972435182239E-2</v>
      </c>
      <c r="M19" s="9">
        <f t="shared" si="8"/>
        <v>1.4196656813115257E-4</v>
      </c>
      <c r="N19" s="6">
        <f t="shared" si="9"/>
        <v>-8.8599189637784566</v>
      </c>
      <c r="O19" s="9">
        <f t="shared" si="10"/>
        <v>1.1914972435182239E-2</v>
      </c>
      <c r="P19" s="9">
        <f>M18</f>
        <v>5.4266242813806207E-4</v>
      </c>
      <c r="Q19" s="9">
        <f t="shared" si="11"/>
        <v>2.0509688116550383E-5</v>
      </c>
      <c r="R19" s="9">
        <v>-1.4643291447101858E-2</v>
      </c>
      <c r="S19" s="9">
        <v>-3.9607921584316919E-2</v>
      </c>
      <c r="T19" s="4">
        <v>-2.4507053972470993E-2</v>
      </c>
    </row>
    <row r="20" spans="1:20" x14ac:dyDescent="0.25">
      <c r="A20" s="1">
        <v>42032</v>
      </c>
      <c r="B20" s="3">
        <v>199.37</v>
      </c>
      <c r="C20" s="3">
        <v>48.47</v>
      </c>
      <c r="D20" s="6">
        <v>2004.1005</v>
      </c>
      <c r="E20" s="8">
        <f t="shared" si="1"/>
        <v>-3.2090494222740018E-2</v>
      </c>
      <c r="F20" s="8">
        <f t="shared" si="2"/>
        <v>-2.278225806451617E-2</v>
      </c>
      <c r="G20" s="8">
        <f t="shared" si="3"/>
        <v>-1.3409038413483731E-2</v>
      </c>
      <c r="H20" s="8">
        <f t="shared" si="4"/>
        <v>3.0548817353299686E-4</v>
      </c>
      <c r="I20" s="8">
        <f t="shared" si="5"/>
        <v>5.1903128251821204E-4</v>
      </c>
      <c r="J20" s="4">
        <f t="shared" si="6"/>
        <v>1.7980231117428232E-4</v>
      </c>
      <c r="K20" s="8">
        <f t="shared" si="7"/>
        <v>-1.7241127776350649E-2</v>
      </c>
      <c r="L20" s="9">
        <f t="shared" si="0"/>
        <v>-1.4849366446389369E-2</v>
      </c>
      <c r="M20" s="9">
        <f t="shared" si="8"/>
        <v>2.2050368385915443E-4</v>
      </c>
      <c r="N20" s="6">
        <f t="shared" si="9"/>
        <v>-8.4195961563726929</v>
      </c>
      <c r="O20" s="9">
        <f t="shared" si="10"/>
        <v>1.4849366446389369E-2</v>
      </c>
      <c r="P20" s="9">
        <f>M19</f>
        <v>1.4196656813115257E-4</v>
      </c>
      <c r="Q20" s="9">
        <f t="shared" si="11"/>
        <v>5.4266242813806207E-4</v>
      </c>
      <c r="R20" s="9">
        <v>-3.1471688378692075E-2</v>
      </c>
      <c r="S20" s="9">
        <v>1.8940083773447469E-2</v>
      </c>
      <c r="T20" s="4">
        <v>-2.4499642740224981E-2</v>
      </c>
    </row>
    <row r="21" spans="1:20" x14ac:dyDescent="0.25">
      <c r="A21" s="1">
        <v>42033</v>
      </c>
      <c r="B21" s="3">
        <v>205.2</v>
      </c>
      <c r="C21" s="3">
        <v>49.13</v>
      </c>
      <c r="D21" s="6">
        <v>2023.3480999999999</v>
      </c>
      <c r="E21" s="8">
        <f t="shared" si="1"/>
        <v>2.9242112654862762E-2</v>
      </c>
      <c r="F21" s="8">
        <f t="shared" si="2"/>
        <v>1.361667010521983E-2</v>
      </c>
      <c r="G21" s="8">
        <f t="shared" si="3"/>
        <v>9.6041091751635221E-3</v>
      </c>
      <c r="H21" s="8">
        <f t="shared" si="4"/>
        <v>1.3077598629271663E-4</v>
      </c>
      <c r="I21" s="8">
        <f t="shared" si="5"/>
        <v>1.8541370475438741E-4</v>
      </c>
      <c r="J21" s="4">
        <f t="shared" si="6"/>
        <v>9.2238913048460155E-5</v>
      </c>
      <c r="K21" s="8">
        <f t="shared" si="7"/>
        <v>1.2734065683533283E-2</v>
      </c>
      <c r="L21" s="9">
        <f t="shared" si="0"/>
        <v>1.6508046971329481E-2</v>
      </c>
      <c r="M21" s="9">
        <f t="shared" si="8"/>
        <v>2.7251561480762042E-4</v>
      </c>
      <c r="N21" s="6">
        <f t="shared" si="9"/>
        <v>-8.207814643456361</v>
      </c>
      <c r="O21" s="9">
        <f t="shared" si="10"/>
        <v>1.6508046971329481E-2</v>
      </c>
      <c r="P21" s="9">
        <f>M20</f>
        <v>2.2050368385915443E-4</v>
      </c>
      <c r="Q21" s="9">
        <f t="shared" si="11"/>
        <v>1.4196656813115257E-4</v>
      </c>
      <c r="R21" s="9">
        <v>-5.2229458917835703E-2</v>
      </c>
      <c r="S21" s="9">
        <v>-5.5225148683092362E-3</v>
      </c>
      <c r="T21" s="4">
        <v>-2.4091166521496232E-2</v>
      </c>
    </row>
    <row r="22" spans="1:20" x14ac:dyDescent="0.25">
      <c r="A22" s="1">
        <v>42034</v>
      </c>
      <c r="B22" s="3">
        <v>203.6</v>
      </c>
      <c r="C22" s="3">
        <v>52.99</v>
      </c>
      <c r="D22" s="6">
        <v>1997.0953</v>
      </c>
      <c r="E22" s="8">
        <f t="shared" si="1"/>
        <v>-7.7972709551656916E-3</v>
      </c>
      <c r="F22" s="8">
        <f t="shared" si="2"/>
        <v>7.8567066965194332E-2</v>
      </c>
      <c r="G22" s="8">
        <f t="shared" si="3"/>
        <v>-1.2974930018220809E-2</v>
      </c>
      <c r="H22" s="8">
        <f t="shared" si="4"/>
        <v>-1.0194021956102645E-3</v>
      </c>
      <c r="I22" s="8">
        <f t="shared" si="5"/>
        <v>6.1727840115133308E-3</v>
      </c>
      <c r="J22" s="4">
        <f t="shared" si="6"/>
        <v>1.6834880897772744E-4</v>
      </c>
      <c r="K22" s="8">
        <f t="shared" si="7"/>
        <v>-1.1822242706060804E-2</v>
      </c>
      <c r="L22" s="9">
        <f t="shared" si="0"/>
        <v>4.0249717508951122E-3</v>
      </c>
      <c r="M22" s="9">
        <f t="shared" si="8"/>
        <v>1.6200397595503664E-5</v>
      </c>
      <c r="N22" s="6">
        <f t="shared" si="9"/>
        <v>-11.030474773094783</v>
      </c>
      <c r="O22" s="9">
        <f t="shared" si="10"/>
        <v>4.0249717508951122E-3</v>
      </c>
      <c r="P22" s="9">
        <f>M21</f>
        <v>2.7251561480762042E-4</v>
      </c>
      <c r="Q22" s="9">
        <f t="shared" si="11"/>
        <v>2.2050368385915443E-4</v>
      </c>
      <c r="R22" s="9">
        <v>-1.5476625273922462E-2</v>
      </c>
      <c r="S22" s="9">
        <v>-1.4022787028921901E-2</v>
      </c>
      <c r="T22" s="4">
        <v>-2.3674061886168163E-2</v>
      </c>
    </row>
    <row r="23" spans="1:20" x14ac:dyDescent="0.25">
      <c r="A23" s="1">
        <v>42037</v>
      </c>
      <c r="B23" s="3">
        <v>210.94</v>
      </c>
      <c r="C23" s="3">
        <v>54.75</v>
      </c>
      <c r="D23" s="6">
        <v>2023.0327</v>
      </c>
      <c r="E23" s="8">
        <f t="shared" si="1"/>
        <v>3.6051080550098202E-2</v>
      </c>
      <c r="F23" s="8">
        <f t="shared" si="2"/>
        <v>3.3213813927156055E-2</v>
      </c>
      <c r="G23" s="8">
        <f t="shared" si="3"/>
        <v>1.2987562486377113E-2</v>
      </c>
      <c r="H23" s="8">
        <f t="shared" si="4"/>
        <v>4.3136648378984171E-4</v>
      </c>
      <c r="I23" s="8">
        <f t="shared" si="5"/>
        <v>1.1031574355877456E-3</v>
      </c>
      <c r="J23" s="4">
        <f t="shared" si="6"/>
        <v>1.6867677933755007E-4</v>
      </c>
      <c r="K23" s="8">
        <f t="shared" si="7"/>
        <v>1.7827951948118741E-2</v>
      </c>
      <c r="L23" s="9">
        <f t="shared" si="0"/>
        <v>1.8223128601979461E-2</v>
      </c>
      <c r="M23" s="9">
        <f t="shared" si="8"/>
        <v>3.3208241604428191E-4</v>
      </c>
      <c r="N23" s="6">
        <f t="shared" si="9"/>
        <v>-8.0101273787572733</v>
      </c>
      <c r="O23" s="9">
        <f t="shared" si="10"/>
        <v>1.8223128601979461E-2</v>
      </c>
      <c r="P23" s="9">
        <f>M22</f>
        <v>1.6200397595503664E-5</v>
      </c>
      <c r="Q23" s="9">
        <f t="shared" si="11"/>
        <v>2.7251561480762042E-4</v>
      </c>
      <c r="R23" s="9">
        <v>-1.4033493086542226E-2</v>
      </c>
      <c r="S23" s="9">
        <v>2.6806526806526731E-2</v>
      </c>
      <c r="T23" s="4">
        <v>-2.3163106154145408E-2</v>
      </c>
    </row>
    <row r="24" spans="1:20" x14ac:dyDescent="0.25">
      <c r="A24" s="1">
        <v>42038</v>
      </c>
      <c r="B24" s="3">
        <v>218.36</v>
      </c>
      <c r="C24" s="3">
        <v>57.91</v>
      </c>
      <c r="D24" s="6">
        <v>2052.2882</v>
      </c>
      <c r="E24" s="8">
        <f t="shared" si="1"/>
        <v>3.5175879396984966E-2</v>
      </c>
      <c r="F24" s="8">
        <f t="shared" si="2"/>
        <v>5.771689497716892E-2</v>
      </c>
      <c r="G24" s="8">
        <f t="shared" si="3"/>
        <v>1.4461209648267248E-2</v>
      </c>
      <c r="H24" s="8">
        <f t="shared" si="4"/>
        <v>8.3465611851186268E-4</v>
      </c>
      <c r="I24" s="8">
        <f t="shared" si="5"/>
        <v>3.3312399658055468E-3</v>
      </c>
      <c r="J24" s="4">
        <f t="shared" si="6"/>
        <v>2.0912658449113774E-4</v>
      </c>
      <c r="K24" s="8">
        <f t="shared" si="7"/>
        <v>2.0816449034323441E-2</v>
      </c>
      <c r="L24" s="9">
        <f t="shared" si="0"/>
        <v>1.4359430362661525E-2</v>
      </c>
      <c r="M24" s="9">
        <f t="shared" si="8"/>
        <v>2.061932403401257E-4</v>
      </c>
      <c r="N24" s="6">
        <f t="shared" si="9"/>
        <v>-8.4866967689744044</v>
      </c>
      <c r="O24" s="9">
        <f t="shared" si="10"/>
        <v>1.4359430362661525E-2</v>
      </c>
      <c r="P24" s="9">
        <f>M23</f>
        <v>3.3208241604428191E-4</v>
      </c>
      <c r="Q24" s="9">
        <f t="shared" si="11"/>
        <v>1.6200397595503664E-5</v>
      </c>
      <c r="R24" s="9">
        <v>-5.1290722579190651E-2</v>
      </c>
      <c r="S24" s="9">
        <v>-3.7427067027180794E-2</v>
      </c>
      <c r="T24" s="4">
        <v>-2.2329149355355127E-2</v>
      </c>
    </row>
    <row r="25" spans="1:20" x14ac:dyDescent="0.25">
      <c r="A25" s="1">
        <v>42039</v>
      </c>
      <c r="B25" s="3">
        <v>218.55</v>
      </c>
      <c r="C25" s="3">
        <v>54.16</v>
      </c>
      <c r="D25" s="6">
        <v>2044.3734999999999</v>
      </c>
      <c r="E25" s="8">
        <f t="shared" si="1"/>
        <v>8.701227331013861E-4</v>
      </c>
      <c r="F25" s="8">
        <f t="shared" si="2"/>
        <v>-6.4755655327231931E-2</v>
      </c>
      <c r="G25" s="8">
        <f t="shared" si="3"/>
        <v>-3.8565246343081894E-3</v>
      </c>
      <c r="H25" s="8">
        <f t="shared" si="4"/>
        <v>2.4973177998024028E-4</v>
      </c>
      <c r="I25" s="8">
        <f t="shared" si="5"/>
        <v>4.1932948968592615E-3</v>
      </c>
      <c r="J25" s="4">
        <f t="shared" si="6"/>
        <v>1.4872782255025913E-5</v>
      </c>
      <c r="K25" s="8">
        <f t="shared" si="7"/>
        <v>-7.5509584977209833E-3</v>
      </c>
      <c r="L25" s="9">
        <f t="shared" si="0"/>
        <v>8.4210812308223686E-3</v>
      </c>
      <c r="M25" s="9">
        <f t="shared" si="8"/>
        <v>7.0914609096108775E-5</v>
      </c>
      <c r="N25" s="6">
        <f t="shared" si="9"/>
        <v>-9.5540340935207233</v>
      </c>
      <c r="O25" s="9">
        <f t="shared" si="10"/>
        <v>8.4210812308223686E-3</v>
      </c>
      <c r="P25" s="9">
        <f>M24</f>
        <v>2.061932403401257E-4</v>
      </c>
      <c r="Q25" s="9">
        <f t="shared" si="11"/>
        <v>3.3208241604428191E-4</v>
      </c>
      <c r="R25" s="9">
        <v>-2.0999607483972338E-2</v>
      </c>
      <c r="S25" s="9">
        <v>-1.7854529489243376E-2</v>
      </c>
      <c r="T25" s="4">
        <v>-2.1901582829036204E-2</v>
      </c>
    </row>
    <row r="26" spans="1:20" x14ac:dyDescent="0.25">
      <c r="A26" s="1">
        <v>42040</v>
      </c>
      <c r="B26" s="3">
        <v>220.99</v>
      </c>
      <c r="C26" s="3">
        <v>56.57</v>
      </c>
      <c r="D26" s="6">
        <v>2065.8225000000002</v>
      </c>
      <c r="E26" s="8">
        <f t="shared" si="1"/>
        <v>1.1164493250972241E-2</v>
      </c>
      <c r="F26" s="8">
        <f t="shared" si="2"/>
        <v>4.4497784342688362E-2</v>
      </c>
      <c r="G26" s="8">
        <f t="shared" si="3"/>
        <v>1.0491722769836453E-2</v>
      </c>
      <c r="H26" s="8">
        <f t="shared" si="4"/>
        <v>4.6685841719545549E-4</v>
      </c>
      <c r="I26" s="8">
        <f t="shared" si="5"/>
        <v>1.9800528114084018E-3</v>
      </c>
      <c r="J26" s="4">
        <f t="shared" si="6"/>
        <v>1.1007624667910471E-4</v>
      </c>
      <c r="K26" s="8">
        <f t="shared" si="7"/>
        <v>1.5311446810226476E-2</v>
      </c>
      <c r="L26" s="9">
        <f t="shared" si="0"/>
        <v>-4.146953559254235E-3</v>
      </c>
      <c r="M26" s="9">
        <f t="shared" si="8"/>
        <v>1.7197223822611369E-5</v>
      </c>
      <c r="N26" s="6">
        <f t="shared" si="9"/>
        <v>-10.970762592834292</v>
      </c>
      <c r="O26" s="9">
        <f t="shared" si="10"/>
        <v>4.146953559254235E-3</v>
      </c>
      <c r="P26" s="9">
        <f>M25</f>
        <v>7.0914609096108775E-5</v>
      </c>
      <c r="Q26" s="9">
        <f t="shared" si="11"/>
        <v>2.061932403401257E-4</v>
      </c>
      <c r="R26" s="9">
        <v>-5.771655834707512E-3</v>
      </c>
      <c r="S26" s="9">
        <v>-6.7354173380599458E-2</v>
      </c>
      <c r="T26" s="4">
        <v>-2.155728300851556E-2</v>
      </c>
    </row>
    <row r="27" spans="1:20" x14ac:dyDescent="0.25">
      <c r="A27" s="1">
        <v>42041</v>
      </c>
      <c r="B27" s="3">
        <v>217.36</v>
      </c>
      <c r="C27" s="3">
        <v>57.8</v>
      </c>
      <c r="D27" s="6">
        <v>2059.3128999999999</v>
      </c>
      <c r="E27" s="8">
        <f t="shared" si="1"/>
        <v>-1.6426082628173244E-2</v>
      </c>
      <c r="F27" s="8">
        <f t="shared" si="2"/>
        <v>2.1742973307406599E-2</v>
      </c>
      <c r="G27" s="8">
        <f t="shared" si="3"/>
        <v>-3.1510935716889676E-3</v>
      </c>
      <c r="H27" s="8">
        <f t="shared" si="4"/>
        <v>-6.851414341837375E-5</v>
      </c>
      <c r="I27" s="8">
        <f t="shared" si="5"/>
        <v>4.7275688824659586E-4</v>
      </c>
      <c r="J27" s="4">
        <f t="shared" si="6"/>
        <v>9.9293906975395344E-6</v>
      </c>
      <c r="K27" s="8">
        <f t="shared" si="7"/>
        <v>-2.5153855450843984E-3</v>
      </c>
      <c r="L27" s="9">
        <f t="shared" si="0"/>
        <v>-1.3910697083088846E-2</v>
      </c>
      <c r="M27" s="9">
        <f t="shared" si="8"/>
        <v>1.9350749333745654E-4</v>
      </c>
      <c r="N27" s="6">
        <f t="shared" si="9"/>
        <v>-8.5501943209860674</v>
      </c>
      <c r="O27" s="9">
        <f t="shared" si="10"/>
        <v>1.3910697083088846E-2</v>
      </c>
      <c r="P27" s="9">
        <f>M26</f>
        <v>1.7197223822611369E-5</v>
      </c>
      <c r="Q27" s="9">
        <f t="shared" si="11"/>
        <v>7.0914609096108775E-5</v>
      </c>
      <c r="R27" s="9">
        <v>-1.5748031496062964E-2</v>
      </c>
      <c r="S27" s="9">
        <v>-1.5362526920315922E-2</v>
      </c>
      <c r="T27" s="4">
        <v>-2.1145686347468384E-2</v>
      </c>
    </row>
    <row r="28" spans="1:20" x14ac:dyDescent="0.25">
      <c r="A28" s="1">
        <v>42044</v>
      </c>
      <c r="B28" s="3">
        <v>217.48</v>
      </c>
      <c r="C28" s="3">
        <v>58.34</v>
      </c>
      <c r="D28" s="6">
        <v>2050.6628000000001</v>
      </c>
      <c r="E28" s="8">
        <f t="shared" si="1"/>
        <v>5.5207949944779955E-4</v>
      </c>
      <c r="F28" s="8">
        <f t="shared" si="2"/>
        <v>9.3425605536332501E-3</v>
      </c>
      <c r="G28" s="8">
        <f t="shared" si="3"/>
        <v>-4.2004787130697219E-3</v>
      </c>
      <c r="H28" s="8">
        <f t="shared" si="4"/>
        <v>-3.9243226731101345E-5</v>
      </c>
      <c r="I28" s="8">
        <f t="shared" si="5"/>
        <v>8.7283437698304017E-5</v>
      </c>
      <c r="J28" s="4">
        <f t="shared" si="6"/>
        <v>1.7644021418951867E-5</v>
      </c>
      <c r="K28" s="8">
        <f t="shared" si="7"/>
        <v>-4.4000953036213535E-3</v>
      </c>
      <c r="L28" s="9">
        <f t="shared" si="0"/>
        <v>4.952174803069153E-3</v>
      </c>
      <c r="M28" s="9">
        <f t="shared" si="8"/>
        <v>2.4524035280153003E-5</v>
      </c>
      <c r="N28" s="6">
        <f t="shared" si="9"/>
        <v>-10.61585688946786</v>
      </c>
      <c r="O28" s="9">
        <f t="shared" si="10"/>
        <v>4.952174803069153E-3</v>
      </c>
      <c r="P28" s="9">
        <f>M27</f>
        <v>1.9350749333745654E-4</v>
      </c>
      <c r="Q28" s="9">
        <f t="shared" si="11"/>
        <v>1.7197223822611369E-5</v>
      </c>
      <c r="R28" s="9">
        <v>-5.1204701273261488E-2</v>
      </c>
      <c r="S28" s="9">
        <v>-1.1450381679389277E-2</v>
      </c>
      <c r="T28" s="4">
        <v>-2.1098920895573747E-2</v>
      </c>
    </row>
    <row r="29" spans="1:20" x14ac:dyDescent="0.25">
      <c r="A29" s="1">
        <v>42045</v>
      </c>
      <c r="B29" s="3">
        <v>216.29</v>
      </c>
      <c r="C29" s="3">
        <v>56.43</v>
      </c>
      <c r="D29" s="6">
        <v>2072.6532000000002</v>
      </c>
      <c r="E29" s="8">
        <f t="shared" si="1"/>
        <v>-5.4717675188522552E-3</v>
      </c>
      <c r="F29" s="8">
        <f t="shared" si="2"/>
        <v>-3.2739115529653806E-2</v>
      </c>
      <c r="G29" s="8">
        <f t="shared" si="3"/>
        <v>1.0723557281089757E-2</v>
      </c>
      <c r="H29" s="8">
        <f t="shared" si="4"/>
        <v>-3.5107978071445784E-4</v>
      </c>
      <c r="I29" s="8">
        <f t="shared" si="5"/>
        <v>1.071849685664019E-3</v>
      </c>
      <c r="J29" s="4">
        <f t="shared" si="6"/>
        <v>1.1499468076081315E-4</v>
      </c>
      <c r="K29" s="8">
        <f t="shared" si="7"/>
        <v>1.1871763793007768E-2</v>
      </c>
      <c r="L29" s="9">
        <f t="shared" si="0"/>
        <v>-1.7343531311860023E-2</v>
      </c>
      <c r="M29" s="9">
        <f t="shared" si="8"/>
        <v>3.0079807836546902E-4</v>
      </c>
      <c r="N29" s="6">
        <f t="shared" si="9"/>
        <v>-8.1090713543216655</v>
      </c>
      <c r="O29" s="9">
        <f t="shared" si="10"/>
        <v>1.7343531311860023E-2</v>
      </c>
      <c r="P29" s="9">
        <f>M28</f>
        <v>2.4524035280153003E-5</v>
      </c>
      <c r="Q29" s="9">
        <f t="shared" si="11"/>
        <v>1.9350749333745654E-4</v>
      </c>
      <c r="R29" s="9">
        <v>-2.4458104173406658E-2</v>
      </c>
      <c r="S29" s="9">
        <v>2.2347990132056461E-2</v>
      </c>
      <c r="T29" s="4">
        <v>-2.095568601320541E-2</v>
      </c>
    </row>
    <row r="30" spans="1:20" x14ac:dyDescent="0.25">
      <c r="A30" s="1">
        <v>42046</v>
      </c>
      <c r="B30" s="3">
        <v>212.8</v>
      </c>
      <c r="C30" s="3">
        <v>54.66</v>
      </c>
      <c r="D30" s="6">
        <v>2073.3094999999998</v>
      </c>
      <c r="E30" s="8">
        <f t="shared" si="1"/>
        <v>-1.6135743677469949E-2</v>
      </c>
      <c r="F30" s="8">
        <f t="shared" si="2"/>
        <v>-3.1366294524189264E-2</v>
      </c>
      <c r="G30" s="8">
        <f t="shared" si="3"/>
        <v>3.1664728088598437E-4</v>
      </c>
      <c r="H30" s="8">
        <f t="shared" si="4"/>
        <v>-9.9320518725534709E-6</v>
      </c>
      <c r="I30" s="8">
        <f t="shared" si="5"/>
        <v>9.8384443217818538E-4</v>
      </c>
      <c r="J30" s="4">
        <f t="shared" si="6"/>
        <v>1.0026550049248749E-7</v>
      </c>
      <c r="K30" s="8">
        <f t="shared" si="7"/>
        <v>-8.2367672192401424E-4</v>
      </c>
      <c r="L30" s="9">
        <f t="shared" si="0"/>
        <v>-1.5312066955545935E-2</v>
      </c>
      <c r="M30" s="9">
        <f t="shared" si="8"/>
        <v>2.3445939445112176E-4</v>
      </c>
      <c r="N30" s="6">
        <f t="shared" si="9"/>
        <v>-8.3582281430624672</v>
      </c>
      <c r="O30" s="9">
        <f t="shared" si="10"/>
        <v>1.5312066955545935E-2</v>
      </c>
      <c r="P30" s="9">
        <f>M29</f>
        <v>3.0079807836546902E-4</v>
      </c>
      <c r="Q30" s="9">
        <f t="shared" si="11"/>
        <v>2.4524035280153003E-5</v>
      </c>
      <c r="R30" s="9">
        <v>-1.8982365494777054E-2</v>
      </c>
      <c r="S30" s="9">
        <v>-1.9759721783117246E-2</v>
      </c>
      <c r="T30" s="4">
        <v>-2.0768783621616604E-2</v>
      </c>
    </row>
    <row r="31" spans="1:20" x14ac:dyDescent="0.25">
      <c r="A31" s="1">
        <v>42047</v>
      </c>
      <c r="B31" s="3">
        <v>202.88</v>
      </c>
      <c r="C31" s="3">
        <v>57.05</v>
      </c>
      <c r="D31" s="6">
        <v>2093.808</v>
      </c>
      <c r="E31" s="8">
        <f t="shared" si="1"/>
        <v>-4.6616541353383556E-2</v>
      </c>
      <c r="F31" s="8">
        <f t="shared" si="2"/>
        <v>4.3724844493230997E-2</v>
      </c>
      <c r="G31" s="8">
        <f t="shared" si="3"/>
        <v>9.8868499854942726E-3</v>
      </c>
      <c r="H31" s="8">
        <f t="shared" si="4"/>
        <v>4.3230097814364019E-4</v>
      </c>
      <c r="I31" s="8">
        <f t="shared" si="5"/>
        <v>1.911862025957233E-3</v>
      </c>
      <c r="J31" s="4">
        <f t="shared" si="6"/>
        <v>9.7749802635668096E-5</v>
      </c>
      <c r="K31" s="8">
        <f t="shared" si="7"/>
        <v>1.4532445137141383E-2</v>
      </c>
      <c r="L31" s="9">
        <f t="shared" si="0"/>
        <v>-6.1148986490524943E-2</v>
      </c>
      <c r="M31" s="9">
        <f t="shared" si="8"/>
        <v>3.7391985488184017E-3</v>
      </c>
      <c r="N31" s="6">
        <f t="shared" si="9"/>
        <v>-5.588883982279242</v>
      </c>
      <c r="O31" s="9">
        <f t="shared" si="10"/>
        <v>6.1148986490524943E-2</v>
      </c>
      <c r="P31" s="9">
        <f>M30</f>
        <v>2.3445939445112176E-4</v>
      </c>
      <c r="Q31" s="9">
        <f t="shared" si="11"/>
        <v>3.0079807836546902E-4</v>
      </c>
      <c r="R31" s="9">
        <v>-4.727789778786462E-2</v>
      </c>
      <c r="S31" s="9">
        <v>-1.1114797611147975E-2</v>
      </c>
      <c r="T31" s="4">
        <v>-2.0717020144603193E-2</v>
      </c>
    </row>
    <row r="32" spans="1:20" x14ac:dyDescent="0.25">
      <c r="A32" s="1">
        <v>42048</v>
      </c>
      <c r="B32" s="3">
        <v>203.77</v>
      </c>
      <c r="C32" s="3">
        <v>61.52</v>
      </c>
      <c r="D32" s="6">
        <v>2102.5169999999998</v>
      </c>
      <c r="E32" s="8">
        <f t="shared" si="1"/>
        <v>4.3868296529969708E-3</v>
      </c>
      <c r="F32" s="8">
        <f t="shared" si="2"/>
        <v>7.8352322524101847E-2</v>
      </c>
      <c r="G32" s="8">
        <f t="shared" si="3"/>
        <v>4.1594071662729437E-3</v>
      </c>
      <c r="H32" s="8">
        <f t="shared" si="4"/>
        <v>3.2589921180087821E-4</v>
      </c>
      <c r="I32" s="8">
        <f t="shared" si="5"/>
        <v>6.1390864449208772E-3</v>
      </c>
      <c r="J32" s="4">
        <f t="shared" si="6"/>
        <v>1.7300667974842719E-5</v>
      </c>
      <c r="K32" s="8">
        <f t="shared" si="7"/>
        <v>9.1786438998441543E-3</v>
      </c>
      <c r="L32" s="9">
        <f t="shared" si="0"/>
        <v>-4.7918142468471835E-3</v>
      </c>
      <c r="M32" s="9">
        <f t="shared" si="8"/>
        <v>2.2961483776287641E-5</v>
      </c>
      <c r="N32" s="6">
        <f t="shared" si="9"/>
        <v>-10.681692364198204</v>
      </c>
      <c r="O32" s="9">
        <f t="shared" si="10"/>
        <v>4.7918142468471835E-3</v>
      </c>
      <c r="P32" s="9">
        <f>M31</f>
        <v>3.7391985488184017E-3</v>
      </c>
      <c r="Q32" s="9">
        <f t="shared" si="11"/>
        <v>2.3445939445112176E-4</v>
      </c>
      <c r="R32" s="9">
        <v>1.3919715898281337E-2</v>
      </c>
      <c r="S32" s="9">
        <v>-9.7516099356026453E-3</v>
      </c>
      <c r="T32" s="4">
        <v>-2.0588289228677947E-2</v>
      </c>
    </row>
    <row r="33" spans="1:20" x14ac:dyDescent="0.25">
      <c r="A33" s="1">
        <v>42052</v>
      </c>
      <c r="B33" s="3">
        <v>204.35</v>
      </c>
      <c r="C33" s="3">
        <v>62.53</v>
      </c>
      <c r="D33" s="6">
        <v>2106.2015000000001</v>
      </c>
      <c r="E33" s="8">
        <f t="shared" si="1"/>
        <v>2.8463463709083037E-3</v>
      </c>
      <c r="F33" s="8">
        <f t="shared" si="2"/>
        <v>1.6417425227568172E-2</v>
      </c>
      <c r="G33" s="8">
        <f t="shared" si="3"/>
        <v>1.7524234049000054E-3</v>
      </c>
      <c r="H33" s="8">
        <f t="shared" si="4"/>
        <v>2.8770280216986263E-5</v>
      </c>
      <c r="I33" s="8">
        <f t="shared" si="5"/>
        <v>2.6953185110279186E-4</v>
      </c>
      <c r="J33" s="4">
        <f t="shared" si="6"/>
        <v>3.0709877900413283E-6</v>
      </c>
      <c r="K33" s="8">
        <f t="shared" si="7"/>
        <v>3.2408553617063003E-3</v>
      </c>
      <c r="L33" s="9">
        <f t="shared" si="0"/>
        <v>-3.9450899079799661E-4</v>
      </c>
      <c r="M33" s="9">
        <f t="shared" si="8"/>
        <v>1.5563734382045377E-7</v>
      </c>
      <c r="N33" s="6">
        <f t="shared" si="9"/>
        <v>-15.675737255151132</v>
      </c>
      <c r="O33" s="9">
        <f t="shared" si="10"/>
        <v>3.9450899079799661E-4</v>
      </c>
      <c r="P33" s="9">
        <f>M32</f>
        <v>2.2961483776287641E-5</v>
      </c>
      <c r="Q33" s="9">
        <f t="shared" si="11"/>
        <v>3.7391985488184017E-3</v>
      </c>
      <c r="R33" s="9">
        <v>-1.8101837433821211E-2</v>
      </c>
      <c r="S33" s="9">
        <v>-3.4059453604525225E-2</v>
      </c>
      <c r="T33" s="4">
        <v>-2.0568629819206707E-2</v>
      </c>
    </row>
    <row r="34" spans="1:20" x14ac:dyDescent="0.25">
      <c r="A34" s="1">
        <v>42053</v>
      </c>
      <c r="B34" s="3">
        <v>204.46</v>
      </c>
      <c r="C34" s="3">
        <v>60.53</v>
      </c>
      <c r="D34" s="6">
        <v>2105.6385</v>
      </c>
      <c r="E34" s="8">
        <f t="shared" si="1"/>
        <v>5.3829214582834517E-4</v>
      </c>
      <c r="F34" s="8">
        <f t="shared" si="2"/>
        <v>-3.1984647369262764E-2</v>
      </c>
      <c r="G34" s="8">
        <f t="shared" si="3"/>
        <v>-2.6730585843759425E-4</v>
      </c>
      <c r="H34" s="8">
        <f t="shared" si="4"/>
        <v>8.5496836218645244E-6</v>
      </c>
      <c r="I34" s="8">
        <f t="shared" si="5"/>
        <v>1.0230176673360874E-3</v>
      </c>
      <c r="J34" s="4">
        <f t="shared" si="6"/>
        <v>7.1452421955059177E-8</v>
      </c>
      <c r="K34" s="8">
        <f t="shared" si="7"/>
        <v>-1.5695719580908951E-3</v>
      </c>
      <c r="L34" s="9">
        <f t="shared" si="0"/>
        <v>2.1078641039192405E-3</v>
      </c>
      <c r="M34" s="9">
        <f t="shared" si="8"/>
        <v>4.4430910805912626E-6</v>
      </c>
      <c r="N34" s="6">
        <f t="shared" si="9"/>
        <v>-12.324160234425152</v>
      </c>
      <c r="O34" s="9">
        <f t="shared" si="10"/>
        <v>2.1078641039192405E-3</v>
      </c>
      <c r="P34" s="9">
        <f>M33</f>
        <v>1.5563734382045377E-7</v>
      </c>
      <c r="Q34" s="9">
        <f t="shared" si="11"/>
        <v>2.2961483776287641E-5</v>
      </c>
      <c r="R34" s="9">
        <v>-5.4862914039542465E-2</v>
      </c>
      <c r="S34" s="9">
        <v>-8.5494442861222542E-4</v>
      </c>
      <c r="T34" s="4">
        <v>-1.9701464390564194E-2</v>
      </c>
    </row>
    <row r="35" spans="1:20" x14ac:dyDescent="0.25">
      <c r="A35" s="1">
        <v>42054</v>
      </c>
      <c r="B35" s="3">
        <v>211.70500000000001</v>
      </c>
      <c r="C35" s="3">
        <v>60.21</v>
      </c>
      <c r="D35" s="6">
        <v>2103.7388000000001</v>
      </c>
      <c r="E35" s="8">
        <f t="shared" si="1"/>
        <v>3.5434803873618304E-2</v>
      </c>
      <c r="F35" s="8">
        <f t="shared" si="2"/>
        <v>-5.2866347265818625E-3</v>
      </c>
      <c r="G35" s="8">
        <f t="shared" si="3"/>
        <v>-9.0219664961477264E-4</v>
      </c>
      <c r="H35" s="8">
        <f t="shared" si="4"/>
        <v>4.7695841380592659E-6</v>
      </c>
      <c r="I35" s="8">
        <f t="shared" si="5"/>
        <v>2.7948506732301286E-5</v>
      </c>
      <c r="J35" s="4">
        <f t="shared" si="6"/>
        <v>8.1395879457612088E-7</v>
      </c>
      <c r="K35" s="8">
        <f t="shared" si="7"/>
        <v>-1.060872947554426E-3</v>
      </c>
      <c r="L35" s="9">
        <f t="shared" si="0"/>
        <v>3.6495676821172732E-2</v>
      </c>
      <c r="M35" s="9">
        <f t="shared" si="8"/>
        <v>1.3319344266354846E-3</v>
      </c>
      <c r="N35" s="6">
        <f t="shared" si="9"/>
        <v>-6.6211229373283782</v>
      </c>
      <c r="O35" s="9">
        <f t="shared" si="10"/>
        <v>3.6495676821172732E-2</v>
      </c>
      <c r="P35" s="9">
        <f>M34</f>
        <v>4.4430910805912626E-6</v>
      </c>
      <c r="Q35" s="9">
        <f t="shared" si="11"/>
        <v>1.5563734382045377E-7</v>
      </c>
      <c r="R35" s="9">
        <v>-4.4259479455674433E-2</v>
      </c>
      <c r="S35" s="9">
        <v>-4.5305814246161535E-2</v>
      </c>
      <c r="T35" s="4">
        <v>-1.9266111662743834E-2</v>
      </c>
    </row>
    <row r="36" spans="1:20" x14ac:dyDescent="0.25">
      <c r="A36" s="1">
        <v>42055</v>
      </c>
      <c r="B36" s="3">
        <v>217.11</v>
      </c>
      <c r="C36" s="3">
        <v>60.22</v>
      </c>
      <c r="D36" s="6">
        <v>2116.8872000000001</v>
      </c>
      <c r="E36" s="8">
        <f t="shared" si="1"/>
        <v>2.5530809380978292E-2</v>
      </c>
      <c r="F36" s="8">
        <f t="shared" si="2"/>
        <v>1.6608536787909856E-4</v>
      </c>
      <c r="G36" s="8">
        <f t="shared" si="3"/>
        <v>6.2500154486859749E-3</v>
      </c>
      <c r="H36" s="8">
        <f t="shared" si="4"/>
        <v>1.0380361150450593E-6</v>
      </c>
      <c r="I36" s="8">
        <f t="shared" si="5"/>
        <v>2.7584349423535502E-8</v>
      </c>
      <c r="J36" s="4">
        <f t="shared" ref="J36:J67" si="12">G36^2</f>
        <v>3.9062693108813351E-5</v>
      </c>
      <c r="K36" s="8">
        <f t="shared" si="7"/>
        <v>7.9725381198360798E-3</v>
      </c>
      <c r="L36" s="9">
        <f t="shared" si="0"/>
        <v>1.7558271261142212E-2</v>
      </c>
      <c r="M36" s="9">
        <f t="shared" si="8"/>
        <v>3.0829288967985252E-4</v>
      </c>
      <c r="N36" s="6">
        <f t="shared" si="9"/>
        <v>-8.0844602863291968</v>
      </c>
      <c r="O36" s="9">
        <f t="shared" si="10"/>
        <v>1.7558271261142212E-2</v>
      </c>
      <c r="P36" s="9">
        <f>M35</f>
        <v>1.3319344266354846E-3</v>
      </c>
      <c r="Q36" s="9">
        <f t="shared" si="11"/>
        <v>4.4430910805912626E-6</v>
      </c>
      <c r="R36" s="9">
        <v>-2.9406300591841683E-2</v>
      </c>
      <c r="S36" s="9">
        <v>-1.9039869812855992E-2</v>
      </c>
      <c r="T36" s="4">
        <v>-1.896788186815157E-2</v>
      </c>
    </row>
    <row r="37" spans="1:20" x14ac:dyDescent="0.25">
      <c r="A37" s="1">
        <v>42058</v>
      </c>
      <c r="B37" s="3">
        <v>207.33500000000001</v>
      </c>
      <c r="C37" s="3">
        <v>58.9</v>
      </c>
      <c r="D37" s="6">
        <v>2116.2674000000002</v>
      </c>
      <c r="E37" s="8">
        <f t="shared" si="1"/>
        <v>-4.5023260098567608E-2</v>
      </c>
      <c r="F37" s="8">
        <f t="shared" si="2"/>
        <v>-2.1919628030554583E-2</v>
      </c>
      <c r="G37" s="8">
        <f t="shared" si="3"/>
        <v>-2.9278839231483555E-4</v>
      </c>
      <c r="H37" s="8">
        <f t="shared" si="4"/>
        <v>6.4178126512052819E-6</v>
      </c>
      <c r="I37" s="8">
        <f t="shared" si="5"/>
        <v>4.804700929978742E-4</v>
      </c>
      <c r="J37" s="4">
        <f t="shared" si="12"/>
        <v>8.5725042674306057E-8</v>
      </c>
      <c r="K37" s="8">
        <f t="shared" si="7"/>
        <v>-1.1155358537182714E-3</v>
      </c>
      <c r="L37" s="9">
        <f t="shared" si="0"/>
        <v>-4.3907724244849337E-2</v>
      </c>
      <c r="M37" s="9">
        <f t="shared" si="8"/>
        <v>1.9278882483617303E-3</v>
      </c>
      <c r="N37" s="6">
        <f t="shared" si="9"/>
        <v>-6.2513300469416544</v>
      </c>
      <c r="O37" s="9">
        <f t="shared" si="10"/>
        <v>4.3907724244849337E-2</v>
      </c>
      <c r="P37" s="9">
        <f>M36</f>
        <v>3.0829288967985252E-4</v>
      </c>
      <c r="Q37" s="9">
        <f t="shared" si="11"/>
        <v>1.3319344266354846E-3</v>
      </c>
      <c r="R37" s="9">
        <v>-3.4632508576016408E-2</v>
      </c>
      <c r="S37" s="9">
        <v>-1.2231063955201904E-2</v>
      </c>
      <c r="T37" s="4">
        <v>-1.8899553564977745E-2</v>
      </c>
    </row>
    <row r="38" spans="1:20" x14ac:dyDescent="0.25">
      <c r="A38" s="1">
        <v>42059</v>
      </c>
      <c r="B38" s="3">
        <v>204.11</v>
      </c>
      <c r="C38" s="3">
        <v>58.66</v>
      </c>
      <c r="D38" s="6">
        <v>2122.1685000000002</v>
      </c>
      <c r="E38" s="8">
        <f t="shared" si="1"/>
        <v>-1.5554537342947428E-2</v>
      </c>
      <c r="F38" s="8">
        <f t="shared" si="2"/>
        <v>-4.074702886247894E-3</v>
      </c>
      <c r="G38" s="8">
        <f t="shared" si="3"/>
        <v>2.7884472444266173E-3</v>
      </c>
      <c r="H38" s="8">
        <f t="shared" si="4"/>
        <v>-1.1362094035015123E-5</v>
      </c>
      <c r="I38" s="8">
        <f t="shared" si="5"/>
        <v>1.6603203611196917E-5</v>
      </c>
      <c r="J38" s="4">
        <f t="shared" si="12"/>
        <v>7.7754380349503945E-6</v>
      </c>
      <c r="K38" s="8">
        <f t="shared" si="7"/>
        <v>3.5232682665000854E-3</v>
      </c>
      <c r="L38" s="9">
        <f t="shared" si="0"/>
        <v>-1.9077805609447513E-2</v>
      </c>
      <c r="M38" s="9">
        <f t="shared" si="8"/>
        <v>3.6396266687186698E-4</v>
      </c>
      <c r="N38" s="6">
        <f t="shared" si="9"/>
        <v>-7.9184592591263598</v>
      </c>
      <c r="O38" s="9">
        <f t="shared" si="10"/>
        <v>1.9077805609447513E-2</v>
      </c>
      <c r="P38" s="9">
        <f>M37</f>
        <v>1.9278882483617303E-3</v>
      </c>
      <c r="Q38" s="9">
        <f t="shared" si="11"/>
        <v>3.0829288967985252E-4</v>
      </c>
      <c r="R38" s="9">
        <v>-7.1900071087640849E-2</v>
      </c>
      <c r="S38" s="9">
        <v>-4.439252336448607E-2</v>
      </c>
      <c r="T38" s="4">
        <v>-1.8715460317199284E-2</v>
      </c>
    </row>
    <row r="39" spans="1:20" x14ac:dyDescent="0.25">
      <c r="A39" s="1">
        <v>42060</v>
      </c>
      <c r="B39" s="3">
        <v>203.76</v>
      </c>
      <c r="C39" s="3">
        <v>61.63</v>
      </c>
      <c r="D39" s="6">
        <v>2120.8962000000001</v>
      </c>
      <c r="E39" s="8">
        <f t="shared" si="1"/>
        <v>-1.7147616481310024E-3</v>
      </c>
      <c r="F39" s="8">
        <f t="shared" si="2"/>
        <v>5.0630753494715464E-2</v>
      </c>
      <c r="G39" s="8">
        <f t="shared" si="3"/>
        <v>-5.9952826554543481E-4</v>
      </c>
      <c r="H39" s="8">
        <f t="shared" si="4"/>
        <v>-3.0354567825945224E-5</v>
      </c>
      <c r="I39" s="8">
        <f t="shared" si="5"/>
        <v>2.5634731994426422E-3</v>
      </c>
      <c r="J39" s="4">
        <f t="shared" si="12"/>
        <v>3.5943414118791741E-7</v>
      </c>
      <c r="K39" s="8">
        <f t="shared" si="7"/>
        <v>2.0063330608525373E-3</v>
      </c>
      <c r="L39" s="9">
        <f t="shared" si="0"/>
        <v>-3.7210947089835397E-3</v>
      </c>
      <c r="M39" s="9">
        <f t="shared" si="8"/>
        <v>1.3846545833225294E-5</v>
      </c>
      <c r="N39" s="6">
        <f t="shared" si="9"/>
        <v>-11.187474754758943</v>
      </c>
      <c r="O39" s="9">
        <f t="shared" si="10"/>
        <v>3.7210947089835397E-3</v>
      </c>
      <c r="P39" s="9">
        <f>M38</f>
        <v>3.6396266687186698E-4</v>
      </c>
      <c r="Q39" s="9">
        <f t="shared" si="11"/>
        <v>1.9278882483617303E-3</v>
      </c>
      <c r="R39" s="9">
        <v>-7.2605943078765889E-2</v>
      </c>
      <c r="S39" s="9">
        <v>-1.1607661056297069E-2</v>
      </c>
      <c r="T39" s="4">
        <v>-1.8431506879376336E-2</v>
      </c>
    </row>
    <row r="40" spans="1:20" x14ac:dyDescent="0.25">
      <c r="A40" s="1">
        <v>42061</v>
      </c>
      <c r="B40" s="3">
        <v>207.19</v>
      </c>
      <c r="C40" s="3">
        <v>60.05</v>
      </c>
      <c r="D40" s="6">
        <v>2118.1158999999998</v>
      </c>
      <c r="E40" s="8">
        <f t="shared" si="1"/>
        <v>1.6833529642716893E-2</v>
      </c>
      <c r="F40" s="8">
        <f t="shared" si="2"/>
        <v>-2.5636865163070066E-2</v>
      </c>
      <c r="G40" s="8">
        <f t="shared" si="3"/>
        <v>-1.3109080963039643E-3</v>
      </c>
      <c r="H40" s="8">
        <f t="shared" si="4"/>
        <v>3.3607574106121602E-5</v>
      </c>
      <c r="I40" s="8">
        <f t="shared" si="5"/>
        <v>6.5724885538943553E-4</v>
      </c>
      <c r="J40" s="4">
        <f t="shared" si="12"/>
        <v>1.7184800369552837E-6</v>
      </c>
      <c r="K40" s="8">
        <f t="shared" si="7"/>
        <v>-2.5432469802717673E-3</v>
      </c>
      <c r="L40" s="9">
        <f t="shared" si="0"/>
        <v>1.9376776622988659E-2</v>
      </c>
      <c r="M40" s="9">
        <f t="shared" si="8"/>
        <v>3.754594722971998E-4</v>
      </c>
      <c r="N40" s="6">
        <f t="shared" si="9"/>
        <v>-7.8873600225524534</v>
      </c>
      <c r="O40" s="9">
        <f t="shared" si="10"/>
        <v>1.9376776622988659E-2</v>
      </c>
      <c r="P40" s="9">
        <f>M39</f>
        <v>1.3846545833225294E-5</v>
      </c>
      <c r="Q40" s="9">
        <f t="shared" si="11"/>
        <v>3.6396266687186698E-4</v>
      </c>
      <c r="R40" s="9">
        <v>-4.204094660526192E-2</v>
      </c>
      <c r="S40" s="9">
        <v>-5.8667139312300609E-2</v>
      </c>
      <c r="T40" s="4">
        <v>-1.8211574441186706E-2</v>
      </c>
    </row>
    <row r="41" spans="1:20" x14ac:dyDescent="0.25">
      <c r="A41" s="1">
        <v>42062</v>
      </c>
      <c r="B41" s="3">
        <v>203.34</v>
      </c>
      <c r="C41" s="3">
        <v>62.58</v>
      </c>
      <c r="D41" s="6">
        <v>2111.8685999999998</v>
      </c>
      <c r="E41" s="8">
        <f t="shared" si="1"/>
        <v>-1.8581977894685964E-2</v>
      </c>
      <c r="F41" s="8">
        <f t="shared" si="2"/>
        <v>4.2131557035803624E-2</v>
      </c>
      <c r="G41" s="8">
        <f t="shared" si="3"/>
        <v>-2.9494608864415461E-3</v>
      </c>
      <c r="H41" s="8">
        <f t="shared" si="4"/>
        <v>-1.2426537956198392E-4</v>
      </c>
      <c r="I41" s="8">
        <f t="shared" si="5"/>
        <v>1.7750680982611738E-3</v>
      </c>
      <c r="J41" s="4">
        <f t="shared" si="12"/>
        <v>8.6993195206485506E-6</v>
      </c>
      <c r="K41" s="8">
        <f t="shared" si="7"/>
        <v>-1.2850957779058795E-3</v>
      </c>
      <c r="L41" s="9">
        <f t="shared" si="0"/>
        <v>-1.7296882116780085E-2</v>
      </c>
      <c r="M41" s="9">
        <f t="shared" si="8"/>
        <v>2.9918213096178671E-4</v>
      </c>
      <c r="N41" s="6">
        <f t="shared" si="9"/>
        <v>-8.1144580363687258</v>
      </c>
      <c r="O41" s="9">
        <f t="shared" si="10"/>
        <v>1.7296882116780085E-2</v>
      </c>
      <c r="P41" s="9">
        <f>M40</f>
        <v>3.754594722971998E-4</v>
      </c>
      <c r="Q41" s="9">
        <f t="shared" si="11"/>
        <v>1.3846545833225294E-5</v>
      </c>
      <c r="R41" s="9">
        <v>2.7957545948744444E-2</v>
      </c>
      <c r="S41" s="9">
        <v>-2.5821111340632141E-2</v>
      </c>
      <c r="T41" s="4">
        <v>-1.8096520736717969E-2</v>
      </c>
    </row>
    <row r="42" spans="1:20" x14ac:dyDescent="0.25">
      <c r="A42" s="1">
        <v>42065</v>
      </c>
      <c r="B42" s="3">
        <v>197.32499999999999</v>
      </c>
      <c r="C42" s="3">
        <v>59.54</v>
      </c>
      <c r="D42" s="6">
        <v>2124.9272999999998</v>
      </c>
      <c r="E42" s="8">
        <f t="shared" si="1"/>
        <v>-2.9580997344349491E-2</v>
      </c>
      <c r="F42" s="8">
        <f t="shared" si="2"/>
        <v>-4.8577820389900883E-2</v>
      </c>
      <c r="G42" s="8">
        <f t="shared" si="3"/>
        <v>6.18348130181956E-3</v>
      </c>
      <c r="H42" s="8">
        <f t="shared" si="4"/>
        <v>-3.003800440641011E-4</v>
      </c>
      <c r="I42" s="8">
        <f t="shared" si="5"/>
        <v>2.3598046338334702E-3</v>
      </c>
      <c r="J42" s="4">
        <f t="shared" si="12"/>
        <v>3.8235441009952117E-5</v>
      </c>
      <c r="K42" s="8">
        <f t="shared" si="7"/>
        <v>5.5407644256277502E-3</v>
      </c>
      <c r="L42" s="9">
        <f t="shared" si="0"/>
        <v>-3.5121761769977243E-2</v>
      </c>
      <c r="M42" s="9">
        <f t="shared" si="8"/>
        <v>1.2335381498270351E-3</v>
      </c>
      <c r="N42" s="6">
        <f t="shared" si="9"/>
        <v>-6.6978686943604107</v>
      </c>
      <c r="O42" s="9">
        <f t="shared" si="10"/>
        <v>3.5121761769977243E-2</v>
      </c>
      <c r="P42" s="9">
        <f>M41</f>
        <v>2.9918213096178671E-4</v>
      </c>
      <c r="Q42" s="9">
        <f t="shared" si="11"/>
        <v>3.754594722971998E-4</v>
      </c>
      <c r="R42" s="9">
        <v>-1.6917984553144638E-2</v>
      </c>
      <c r="S42" s="9">
        <v>-6.3782003293906375E-2</v>
      </c>
      <c r="T42" s="4">
        <v>-1.8076807739966894E-2</v>
      </c>
    </row>
    <row r="43" spans="1:20" x14ac:dyDescent="0.25">
      <c r="A43" s="1">
        <v>42066</v>
      </c>
      <c r="B43" s="3">
        <v>199.56</v>
      </c>
      <c r="C43" s="3">
        <v>61.02</v>
      </c>
      <c r="D43" s="6">
        <v>2115.3134</v>
      </c>
      <c r="E43" s="8">
        <f t="shared" si="1"/>
        <v>1.1326491828202334E-2</v>
      </c>
      <c r="F43" s="8">
        <f t="shared" si="2"/>
        <v>2.4857238831037964E-2</v>
      </c>
      <c r="G43" s="8">
        <f t="shared" si="3"/>
        <v>-4.5243430210528679E-3</v>
      </c>
      <c r="H43" s="8">
        <f t="shared" si="4"/>
        <v>-1.1246267502785097E-4</v>
      </c>
      <c r="I43" s="8">
        <f t="shared" si="5"/>
        <v>6.178823223032616E-4</v>
      </c>
      <c r="J43" s="4">
        <f t="shared" si="12"/>
        <v>2.0469679772149791E-5</v>
      </c>
      <c r="K43" s="8">
        <f t="shared" si="7"/>
        <v>-4.0491993124963793E-3</v>
      </c>
      <c r="L43" s="9">
        <f t="shared" si="0"/>
        <v>1.5375691140698713E-2</v>
      </c>
      <c r="M43" s="9">
        <f t="shared" si="8"/>
        <v>2.3641187805416091E-4</v>
      </c>
      <c r="N43" s="6">
        <f t="shared" si="9"/>
        <v>-8.3499350281186207</v>
      </c>
      <c r="O43" s="9">
        <f t="shared" si="10"/>
        <v>1.5375691140698713E-2</v>
      </c>
      <c r="P43" s="9">
        <f>M42</f>
        <v>1.2335381498270351E-3</v>
      </c>
      <c r="Q43" s="9">
        <f t="shared" si="11"/>
        <v>2.9918213096178671E-4</v>
      </c>
      <c r="R43" s="9">
        <v>-6.375413788875739E-3</v>
      </c>
      <c r="S43" s="9">
        <v>-2.0376974019358118E-2</v>
      </c>
      <c r="T43" s="4">
        <v>-1.7903227369157726E-2</v>
      </c>
    </row>
    <row r="44" spans="1:20" x14ac:dyDescent="0.25">
      <c r="A44" s="1">
        <v>42067</v>
      </c>
      <c r="B44" s="3">
        <v>202.435</v>
      </c>
      <c r="C44" s="3">
        <v>60.55</v>
      </c>
      <c r="D44" s="6">
        <v>2106.4553999999998</v>
      </c>
      <c r="E44" s="8">
        <f t="shared" si="1"/>
        <v>1.4406694728402503E-2</v>
      </c>
      <c r="F44" s="8">
        <f t="shared" si="2"/>
        <v>-7.7023926581449853E-3</v>
      </c>
      <c r="G44" s="8">
        <f t="shared" si="3"/>
        <v>-4.1875591579006999E-3</v>
      </c>
      <c r="H44" s="8">
        <f t="shared" si="4"/>
        <v>3.2254224913362145E-5</v>
      </c>
      <c r="I44" s="8">
        <f t="shared" si="5"/>
        <v>5.9326852660245775E-5</v>
      </c>
      <c r="J44" s="4">
        <f t="shared" si="12"/>
        <v>1.7535651700918017E-5</v>
      </c>
      <c r="K44" s="8">
        <f t="shared" si="7"/>
        <v>-5.2060741436760179E-3</v>
      </c>
      <c r="L44" s="9">
        <f t="shared" si="0"/>
        <v>1.961276887207852E-2</v>
      </c>
      <c r="M44" s="9">
        <f t="shared" si="8"/>
        <v>3.8466070282957215E-4</v>
      </c>
      <c r="N44" s="6">
        <f t="shared" si="9"/>
        <v>-7.8631489035937836</v>
      </c>
      <c r="O44" s="9">
        <f t="shared" si="10"/>
        <v>1.961276887207852E-2</v>
      </c>
      <c r="P44" s="9">
        <f>M43</f>
        <v>2.3641187805416091E-4</v>
      </c>
      <c r="Q44" s="9">
        <f t="shared" si="11"/>
        <v>1.2335381498270351E-3</v>
      </c>
      <c r="R44" s="9">
        <v>-3.4383773382543059E-2</v>
      </c>
      <c r="S44" s="9">
        <v>1.0842207163601181E-2</v>
      </c>
      <c r="T44" s="4">
        <v>-1.7882204339001229E-2</v>
      </c>
    </row>
    <row r="45" spans="1:20" x14ac:dyDescent="0.25">
      <c r="A45" s="1">
        <v>42068</v>
      </c>
      <c r="B45" s="3">
        <v>200.63</v>
      </c>
      <c r="C45" s="3">
        <v>60.48</v>
      </c>
      <c r="D45" s="6">
        <v>2109.0706</v>
      </c>
      <c r="E45" s="8">
        <f t="shared" si="1"/>
        <v>-8.9164423148171412E-3</v>
      </c>
      <c r="F45" s="8">
        <f t="shared" si="2"/>
        <v>-1.1560693641619046E-3</v>
      </c>
      <c r="G45" s="8">
        <f t="shared" si="3"/>
        <v>1.2415169103510149E-3</v>
      </c>
      <c r="H45" s="8">
        <f t="shared" si="4"/>
        <v>-1.4352796651457501E-6</v>
      </c>
      <c r="I45" s="8">
        <f t="shared" si="5"/>
        <v>1.3364963747537105E-6</v>
      </c>
      <c r="J45" s="4">
        <f t="shared" si="12"/>
        <v>1.5413642386875299E-6</v>
      </c>
      <c r="K45" s="8">
        <f t="shared" si="7"/>
        <v>1.767043295521215E-3</v>
      </c>
      <c r="L45" s="9">
        <f t="shared" si="0"/>
        <v>-1.0683485610338356E-2</v>
      </c>
      <c r="M45" s="9">
        <f t="shared" si="8"/>
        <v>1.1413686478630671E-4</v>
      </c>
      <c r="N45" s="6">
        <f t="shared" si="9"/>
        <v>-9.078112261374665</v>
      </c>
      <c r="O45" s="9">
        <f t="shared" si="10"/>
        <v>1.0683485610338356E-2</v>
      </c>
      <c r="P45" s="9">
        <f>M44</f>
        <v>3.8466070282957215E-4</v>
      </c>
      <c r="Q45" s="9">
        <f t="shared" si="11"/>
        <v>2.3641187805416091E-4</v>
      </c>
      <c r="R45" s="9">
        <v>-1.2554094005741367E-2</v>
      </c>
      <c r="S45" s="9">
        <v>-4.8569886670264406E-3</v>
      </c>
      <c r="T45" s="4">
        <v>-1.7797240480502241E-2</v>
      </c>
    </row>
    <row r="46" spans="1:20" x14ac:dyDescent="0.25">
      <c r="A46" s="1">
        <v>42069</v>
      </c>
      <c r="B46" s="3">
        <v>193.88</v>
      </c>
      <c r="C46" s="3">
        <v>59.73</v>
      </c>
      <c r="D46" s="6">
        <v>2079.4386</v>
      </c>
      <c r="E46" s="8">
        <f t="shared" si="1"/>
        <v>-3.3644021332801644E-2</v>
      </c>
      <c r="F46" s="8">
        <f t="shared" si="2"/>
        <v>-1.2400793650793607E-2</v>
      </c>
      <c r="G46" s="8">
        <f t="shared" si="3"/>
        <v>-1.4049790462206446E-2</v>
      </c>
      <c r="H46" s="8">
        <f t="shared" si="4"/>
        <v>1.7422855235871027E-4</v>
      </c>
      <c r="I46" s="8">
        <f t="shared" si="5"/>
        <v>1.5377968316956304E-4</v>
      </c>
      <c r="J46" s="4">
        <f t="shared" si="12"/>
        <v>1.9739661203190722E-4</v>
      </c>
      <c r="K46" s="8">
        <f t="shared" si="7"/>
        <v>-1.7526317848961876E-2</v>
      </c>
      <c r="L46" s="9">
        <f t="shared" si="0"/>
        <v>-1.6117703483839767E-2</v>
      </c>
      <c r="M46" s="9">
        <f t="shared" si="8"/>
        <v>2.5978036559298057E-4</v>
      </c>
      <c r="N46" s="6">
        <f t="shared" si="9"/>
        <v>-8.2556740316684714</v>
      </c>
      <c r="O46" s="9">
        <f t="shared" si="10"/>
        <v>1.6117703483839767E-2</v>
      </c>
      <c r="P46" s="9">
        <f>M45</f>
        <v>1.1413686478630671E-4</v>
      </c>
      <c r="Q46" s="9">
        <f t="shared" si="11"/>
        <v>3.8466070282957215E-4</v>
      </c>
      <c r="R46" s="9">
        <v>5.0943276376802293E-2</v>
      </c>
      <c r="S46" s="9">
        <v>9.49408245545591E-3</v>
      </c>
      <c r="T46" s="4">
        <v>-1.7324743872036308E-2</v>
      </c>
    </row>
    <row r="47" spans="1:20" x14ac:dyDescent="0.25">
      <c r="A47" s="1">
        <v>42072</v>
      </c>
      <c r="B47" s="3">
        <v>190.88</v>
      </c>
      <c r="C47" s="3">
        <v>58.53</v>
      </c>
      <c r="D47" s="6">
        <v>2087.8447999999999</v>
      </c>
      <c r="E47" s="8">
        <f t="shared" si="1"/>
        <v>-1.5473488755931464E-2</v>
      </c>
      <c r="F47" s="8">
        <f t="shared" si="2"/>
        <v>-2.0090406830738261E-2</v>
      </c>
      <c r="G47" s="8">
        <f t="shared" si="3"/>
        <v>4.0425334030058657E-3</v>
      </c>
      <c r="H47" s="8">
        <f t="shared" si="4"/>
        <v>-8.1216140693236632E-5</v>
      </c>
      <c r="I47" s="8">
        <f t="shared" si="5"/>
        <v>4.0362444662457456E-4</v>
      </c>
      <c r="J47" s="4">
        <f t="shared" si="12"/>
        <v>1.6342076314418184E-5</v>
      </c>
      <c r="K47" s="8">
        <f t="shared" si="7"/>
        <v>4.28891397971542E-3</v>
      </c>
      <c r="L47" s="9">
        <f t="shared" si="0"/>
        <v>-1.9762402735646882E-2</v>
      </c>
      <c r="M47" s="9">
        <f t="shared" si="8"/>
        <v>3.9055256188590338E-4</v>
      </c>
      <c r="N47" s="6">
        <f t="shared" si="9"/>
        <v>-7.8479479962421097</v>
      </c>
      <c r="O47" s="9">
        <f t="shared" si="10"/>
        <v>1.9762402735646882E-2</v>
      </c>
      <c r="P47" s="9">
        <f>M46</f>
        <v>2.5978036559298057E-4</v>
      </c>
      <c r="Q47" s="9">
        <f t="shared" si="11"/>
        <v>1.1413686478630671E-4</v>
      </c>
      <c r="R47" s="9">
        <v>-8.2188178052468919E-2</v>
      </c>
      <c r="S47" s="9">
        <v>-1.4261266400461547E-4</v>
      </c>
      <c r="T47" s="4">
        <v>-1.7274045656626047E-2</v>
      </c>
    </row>
    <row r="48" spans="1:20" x14ac:dyDescent="0.25">
      <c r="A48" s="1">
        <v>42073</v>
      </c>
      <c r="B48" s="3">
        <v>190.32</v>
      </c>
      <c r="C48" s="3">
        <v>56.39</v>
      </c>
      <c r="D48" s="6">
        <v>2052.5592999999999</v>
      </c>
      <c r="E48" s="8">
        <f t="shared" si="1"/>
        <v>-2.9337803855825628E-3</v>
      </c>
      <c r="F48" s="8">
        <f t="shared" si="2"/>
        <v>-3.6562446608576771E-2</v>
      </c>
      <c r="G48" s="8">
        <f t="shared" si="3"/>
        <v>-1.6900442025192697E-2</v>
      </c>
      <c r="H48" s="8">
        <f t="shared" si="4"/>
        <v>6.1792150920745507E-4</v>
      </c>
      <c r="I48" s="8">
        <f t="shared" si="5"/>
        <v>1.3368125020050271E-3</v>
      </c>
      <c r="J48" s="4">
        <f t="shared" si="12"/>
        <v>2.856249406468994E-4</v>
      </c>
      <c r="K48" s="8">
        <f t="shared" si="7"/>
        <v>-2.2186925499070205E-2</v>
      </c>
      <c r="L48" s="9">
        <f t="shared" si="0"/>
        <v>1.9253145113487642E-2</v>
      </c>
      <c r="M48" s="9">
        <f t="shared" si="8"/>
        <v>3.7068359676101307E-4</v>
      </c>
      <c r="N48" s="6">
        <f t="shared" si="9"/>
        <v>-7.900161698149951</v>
      </c>
      <c r="O48" s="9">
        <f t="shared" si="10"/>
        <v>1.9253145113487642E-2</v>
      </c>
      <c r="P48" s="9">
        <f>M47</f>
        <v>3.9055256188590338E-4</v>
      </c>
      <c r="Q48" s="9">
        <f t="shared" si="11"/>
        <v>2.5978036559298057E-4</v>
      </c>
      <c r="R48" s="9">
        <v>-2.9337803855825628E-3</v>
      </c>
      <c r="S48" s="9">
        <v>-3.6562446608576771E-2</v>
      </c>
      <c r="T48" s="4">
        <v>-1.6900442025192697E-2</v>
      </c>
    </row>
    <row r="49" spans="1:20" x14ac:dyDescent="0.25">
      <c r="A49" s="1">
        <v>42074</v>
      </c>
      <c r="B49" s="3">
        <v>193.74</v>
      </c>
      <c r="C49" s="3">
        <v>57.54</v>
      </c>
      <c r="D49" s="6">
        <v>2048.9467</v>
      </c>
      <c r="E49" s="8">
        <f t="shared" si="1"/>
        <v>1.7969735182850055E-2</v>
      </c>
      <c r="F49" s="8">
        <f t="shared" si="2"/>
        <v>2.0393686823904966E-2</v>
      </c>
      <c r="G49" s="8">
        <f t="shared" si="3"/>
        <v>-1.7600465915893482E-3</v>
      </c>
      <c r="H49" s="8">
        <f t="shared" si="4"/>
        <v>-3.5893838984354534E-5</v>
      </c>
      <c r="I49" s="8">
        <f t="shared" si="5"/>
        <v>4.1590246227151502E-4</v>
      </c>
      <c r="J49" s="4">
        <f t="shared" si="12"/>
        <v>3.0977640045652819E-6</v>
      </c>
      <c r="K49" s="8">
        <f t="shared" si="7"/>
        <v>-8.746489022634185E-4</v>
      </c>
      <c r="L49" s="9">
        <f t="shared" si="0"/>
        <v>1.8844384085113474E-2</v>
      </c>
      <c r="M49" s="9">
        <f t="shared" si="8"/>
        <v>3.5511081154727801E-4</v>
      </c>
      <c r="N49" s="6">
        <f t="shared" si="9"/>
        <v>-7.9430806719924369</v>
      </c>
      <c r="O49" s="9">
        <f t="shared" si="10"/>
        <v>1.8844384085113474E-2</v>
      </c>
      <c r="P49" s="9">
        <f>M48</f>
        <v>3.7068359676101307E-4</v>
      </c>
      <c r="Q49" s="9">
        <f t="shared" si="11"/>
        <v>3.9055256188590338E-4</v>
      </c>
      <c r="R49" s="9">
        <v>-2.3708052270610125E-3</v>
      </c>
      <c r="S49" s="9">
        <v>4.4937088076690834E-4</v>
      </c>
      <c r="T49" s="4">
        <v>-1.6614244463948769E-2</v>
      </c>
    </row>
    <row r="50" spans="1:20" x14ac:dyDescent="0.25">
      <c r="A50" s="1">
        <v>42075</v>
      </c>
      <c r="B50" s="3">
        <v>191.07</v>
      </c>
      <c r="C50" s="3">
        <v>57.08</v>
      </c>
      <c r="D50" s="6">
        <v>2075.2802999999999</v>
      </c>
      <c r="E50" s="8">
        <f t="shared" si="1"/>
        <v>-1.3781356457107541E-2</v>
      </c>
      <c r="F50" s="8">
        <f t="shared" si="2"/>
        <v>-7.9944386513729482E-3</v>
      </c>
      <c r="G50" s="8">
        <f t="shared" si="3"/>
        <v>1.2852262091541888E-2</v>
      </c>
      <c r="H50" s="8">
        <f t="shared" si="4"/>
        <v>-1.027466208221978E-4</v>
      </c>
      <c r="I50" s="8">
        <f t="shared" si="5"/>
        <v>6.3911049350565726E-5</v>
      </c>
      <c r="J50" s="4">
        <f t="shared" si="12"/>
        <v>1.6518064086968467E-4</v>
      </c>
      <c r="K50" s="8">
        <f t="shared" si="7"/>
        <v>1.5675183774473973E-2</v>
      </c>
      <c r="L50" s="9">
        <f t="shared" si="0"/>
        <v>-2.9456540231581514E-2</v>
      </c>
      <c r="M50" s="9">
        <f t="shared" si="8"/>
        <v>8.676877624147803E-4</v>
      </c>
      <c r="N50" s="6">
        <f t="shared" si="9"/>
        <v>-7.0496786287392412</v>
      </c>
      <c r="O50" s="9">
        <f t="shared" si="10"/>
        <v>2.9456540231581514E-2</v>
      </c>
      <c r="P50" s="9">
        <f>M49</f>
        <v>3.5511081154727801E-4</v>
      </c>
      <c r="Q50" s="9">
        <f t="shared" si="11"/>
        <v>3.7068359676101307E-4</v>
      </c>
      <c r="R50" s="9">
        <v>-3.2427351766272428E-2</v>
      </c>
      <c r="S50" s="9">
        <v>-1.9090398652442442E-2</v>
      </c>
      <c r="T50" s="4">
        <v>-1.6504447981030013E-2</v>
      </c>
    </row>
    <row r="51" spans="1:20" x14ac:dyDescent="0.25">
      <c r="A51" s="1">
        <v>42076</v>
      </c>
      <c r="B51" s="3">
        <v>188.68</v>
      </c>
      <c r="C51" s="3">
        <v>54.67</v>
      </c>
      <c r="D51" s="6">
        <v>2062.7257</v>
      </c>
      <c r="E51" s="8">
        <f t="shared" si="1"/>
        <v>-1.2508504736483905E-2</v>
      </c>
      <c r="F51" s="8">
        <f t="shared" si="2"/>
        <v>-4.2221443587946661E-2</v>
      </c>
      <c r="G51" s="8">
        <f t="shared" si="3"/>
        <v>-6.0495924333691109E-3</v>
      </c>
      <c r="H51" s="8">
        <f t="shared" si="4"/>
        <v>2.5542252565556291E-4</v>
      </c>
      <c r="I51" s="8">
        <f t="shared" si="5"/>
        <v>1.7826502986501623E-3</v>
      </c>
      <c r="J51" s="4">
        <f t="shared" si="12"/>
        <v>3.6597568609876803E-5</v>
      </c>
      <c r="K51" s="8">
        <f t="shared" si="7"/>
        <v>-9.1537551144751182E-3</v>
      </c>
      <c r="L51" s="9">
        <f t="shared" si="0"/>
        <v>-3.3547496220087871E-3</v>
      </c>
      <c r="M51" s="9">
        <f t="shared" si="8"/>
        <v>1.12543450263681E-5</v>
      </c>
      <c r="N51" s="6">
        <f t="shared" si="9"/>
        <v>-11.394756279313301</v>
      </c>
      <c r="O51" s="9">
        <f t="shared" si="10"/>
        <v>3.3547496220087871E-3</v>
      </c>
      <c r="P51" s="9">
        <f>M50</f>
        <v>8.676877624147803E-4</v>
      </c>
      <c r="Q51" s="9">
        <f t="shared" si="11"/>
        <v>3.5511081154727801E-4</v>
      </c>
      <c r="R51" s="9">
        <v>-4.8230550992981902E-2</v>
      </c>
      <c r="S51" s="9">
        <v>3.5180299032540052E-3</v>
      </c>
      <c r="T51" s="4">
        <v>-1.6359741729377375E-2</v>
      </c>
    </row>
    <row r="52" spans="1:20" x14ac:dyDescent="0.25">
      <c r="A52" s="1">
        <v>42079</v>
      </c>
      <c r="B52" s="3">
        <v>195.7</v>
      </c>
      <c r="C52" s="3">
        <v>53.44</v>
      </c>
      <c r="D52" s="6">
        <v>2090.6754999999998</v>
      </c>
      <c r="E52" s="8">
        <f t="shared" si="1"/>
        <v>3.7205851176595139E-2</v>
      </c>
      <c r="F52" s="8">
        <f t="shared" si="2"/>
        <v>-2.2498628132430976E-2</v>
      </c>
      <c r="G52" s="8">
        <f t="shared" si="3"/>
        <v>1.3549935408280422E-2</v>
      </c>
      <c r="H52" s="8">
        <f t="shared" si="4"/>
        <v>-3.0485495796936049E-4</v>
      </c>
      <c r="I52" s="8">
        <f t="shared" si="5"/>
        <v>5.0618826784141449E-4</v>
      </c>
      <c r="J52" s="4">
        <f t="shared" si="12"/>
        <v>1.8360074956857154E-4</v>
      </c>
      <c r="K52" s="8">
        <f t="shared" si="7"/>
        <v>1.5831397413411687E-2</v>
      </c>
      <c r="L52" s="9">
        <f t="shared" si="0"/>
        <v>2.1374453763183452E-2</v>
      </c>
      <c r="M52" s="9">
        <f t="shared" si="8"/>
        <v>4.5686727367446722E-4</v>
      </c>
      <c r="N52" s="6">
        <f t="shared" si="9"/>
        <v>-7.6911176388492644</v>
      </c>
      <c r="O52" s="9">
        <f t="shared" si="10"/>
        <v>2.1374453763183452E-2</v>
      </c>
      <c r="P52" s="9">
        <f>M51</f>
        <v>1.12543450263681E-5</v>
      </c>
      <c r="Q52" s="9">
        <f t="shared" si="11"/>
        <v>8.676877624147803E-4</v>
      </c>
      <c r="R52" s="9">
        <v>-5.5328728965543528E-3</v>
      </c>
      <c r="S52" s="9">
        <v>-3.2803585982070116E-2</v>
      </c>
      <c r="T52" s="4">
        <v>-1.6155790700608685E-2</v>
      </c>
    </row>
    <row r="53" spans="1:20" x14ac:dyDescent="0.25">
      <c r="A53" s="1">
        <v>42080</v>
      </c>
      <c r="B53" s="3">
        <v>194.73</v>
      </c>
      <c r="C53" s="3">
        <v>53.51</v>
      </c>
      <c r="D53" s="6">
        <v>2083.7431000000001</v>
      </c>
      <c r="E53" s="8">
        <f t="shared" si="1"/>
        <v>-4.9565661727133392E-3</v>
      </c>
      <c r="F53" s="8">
        <f t="shared" si="2"/>
        <v>1.3098802395210551E-3</v>
      </c>
      <c r="G53" s="8">
        <f t="shared" si="3"/>
        <v>-3.3158660920834526E-3</v>
      </c>
      <c r="H53" s="8">
        <f t="shared" si="4"/>
        <v>-4.343387470918018E-6</v>
      </c>
      <c r="I53" s="8">
        <f t="shared" si="5"/>
        <v>1.7157862418877368E-6</v>
      </c>
      <c r="J53" s="4">
        <f t="shared" si="12"/>
        <v>1.0994967940628787E-5</v>
      </c>
      <c r="K53" s="8">
        <f t="shared" si="7"/>
        <v>-3.7026209925757492E-3</v>
      </c>
      <c r="L53" s="9">
        <f t="shared" si="0"/>
        <v>-1.25394518013759E-3</v>
      </c>
      <c r="M53" s="9">
        <f t="shared" si="8"/>
        <v>1.5723785147902929E-6</v>
      </c>
      <c r="N53" s="6">
        <f t="shared" si="9"/>
        <v>-13.362921107451424</v>
      </c>
      <c r="O53" s="9">
        <f t="shared" si="10"/>
        <v>1.25394518013759E-3</v>
      </c>
      <c r="P53" s="9">
        <f>M52</f>
        <v>4.5686727367446722E-4</v>
      </c>
      <c r="Q53" s="9">
        <f t="shared" si="11"/>
        <v>1.12543450263681E-5</v>
      </c>
      <c r="R53" s="9">
        <v>-5.2827582064450374E-2</v>
      </c>
      <c r="S53" s="9">
        <v>-5.0489168413696772E-2</v>
      </c>
      <c r="T53" s="4">
        <v>-1.5749555714887675E-2</v>
      </c>
    </row>
    <row r="54" spans="1:20" x14ac:dyDescent="0.25">
      <c r="A54" s="1">
        <v>42081</v>
      </c>
      <c r="B54" s="3">
        <v>200.71</v>
      </c>
      <c r="C54" s="3">
        <v>55.91</v>
      </c>
      <c r="D54" s="6">
        <v>2109.1248999999998</v>
      </c>
      <c r="E54" s="8">
        <f t="shared" si="1"/>
        <v>3.0709187079546174E-2</v>
      </c>
      <c r="F54" s="8">
        <f t="shared" si="2"/>
        <v>4.4851429639319651E-2</v>
      </c>
      <c r="G54" s="8">
        <f t="shared" si="3"/>
        <v>1.2180868169401338E-2</v>
      </c>
      <c r="H54" s="8">
        <f t="shared" si="4"/>
        <v>5.4632935164573241E-4</v>
      </c>
      <c r="I54" s="8">
        <f t="shared" si="5"/>
        <v>2.0116507406908414E-3</v>
      </c>
      <c r="J54" s="4">
        <f t="shared" si="12"/>
        <v>1.4837354936033469E-4</v>
      </c>
      <c r="K54" s="8">
        <f t="shared" si="7"/>
        <v>1.7399837933058975E-2</v>
      </c>
      <c r="L54" s="9">
        <f t="shared" si="0"/>
        <v>1.3309349146487199E-2</v>
      </c>
      <c r="M54" s="9">
        <f t="shared" si="8"/>
        <v>1.7713877470309952E-4</v>
      </c>
      <c r="N54" s="6">
        <f t="shared" si="9"/>
        <v>-8.6385770947169593</v>
      </c>
      <c r="O54" s="9">
        <f t="shared" si="10"/>
        <v>1.3309349146487199E-2</v>
      </c>
      <c r="P54" s="9">
        <f>M53</f>
        <v>1.5723785147902929E-6</v>
      </c>
      <c r="Q54" s="9">
        <f t="shared" si="11"/>
        <v>4.5686727367446722E-4</v>
      </c>
      <c r="R54" s="9">
        <v>-3.0461614416193661E-2</v>
      </c>
      <c r="S54" s="9">
        <v>-5.2206339341205665E-2</v>
      </c>
      <c r="T54" s="4">
        <v>-1.5629812908491081E-2</v>
      </c>
    </row>
    <row r="55" spans="1:20" x14ac:dyDescent="0.25">
      <c r="A55" s="1">
        <v>42082</v>
      </c>
      <c r="B55" s="3">
        <v>195.65</v>
      </c>
      <c r="C55" s="3">
        <v>54.43</v>
      </c>
      <c r="D55" s="6">
        <v>2098.8706000000002</v>
      </c>
      <c r="E55" s="8">
        <f t="shared" si="1"/>
        <v>-2.5210502715360517E-2</v>
      </c>
      <c r="F55" s="8">
        <f t="shared" si="2"/>
        <v>-2.6471114290824493E-2</v>
      </c>
      <c r="G55" s="8">
        <f t="shared" si="3"/>
        <v>-4.8618742303974116E-3</v>
      </c>
      <c r="H55" s="8">
        <f t="shared" si="4"/>
        <v>1.2869922842046426E-4</v>
      </c>
      <c r="I55" s="8">
        <f t="shared" si="5"/>
        <v>7.0071989179789273E-4</v>
      </c>
      <c r="J55" s="4">
        <f t="shared" si="12"/>
        <v>2.3637821032202424E-5</v>
      </c>
      <c r="K55" s="8">
        <f t="shared" si="7"/>
        <v>-6.9378962708184092E-3</v>
      </c>
      <c r="L55" s="9">
        <f t="shared" si="0"/>
        <v>-1.8272606444542108E-2</v>
      </c>
      <c r="M55" s="9">
        <f t="shared" si="8"/>
        <v>3.3388814627712178E-4</v>
      </c>
      <c r="N55" s="6">
        <f t="shared" si="9"/>
        <v>-8.0047045124620801</v>
      </c>
      <c r="O55" s="9">
        <f t="shared" si="10"/>
        <v>1.8272606444542108E-2</v>
      </c>
      <c r="P55" s="9">
        <f>M54</f>
        <v>1.7713877470309952E-4</v>
      </c>
      <c r="Q55" s="9">
        <f t="shared" si="11"/>
        <v>1.5723785147902929E-6</v>
      </c>
      <c r="R55" s="9">
        <v>9.8014470805991571E-3</v>
      </c>
      <c r="S55" s="9">
        <v>-1.8851756640959616E-3</v>
      </c>
      <c r="T55" s="4">
        <v>-1.5535858638482281E-2</v>
      </c>
    </row>
    <row r="56" spans="1:20" x14ac:dyDescent="0.25">
      <c r="A56" s="1">
        <v>42083</v>
      </c>
      <c r="B56" s="3">
        <v>198.08</v>
      </c>
      <c r="C56" s="3">
        <v>55.32</v>
      </c>
      <c r="D56" s="6">
        <v>2117.7946999999999</v>
      </c>
      <c r="E56" s="8">
        <f t="shared" si="1"/>
        <v>1.242013800153341E-2</v>
      </c>
      <c r="F56" s="8">
        <f t="shared" si="2"/>
        <v>1.6351276869373432E-2</v>
      </c>
      <c r="G56" s="8">
        <f t="shared" si="3"/>
        <v>9.0163252560684359E-3</v>
      </c>
      <c r="H56" s="8">
        <f t="shared" si="4"/>
        <v>1.474284306062993E-4</v>
      </c>
      <c r="I56" s="8">
        <f t="shared" si="5"/>
        <v>2.6736425525890665E-4</v>
      </c>
      <c r="J56" s="4">
        <f t="shared" si="12"/>
        <v>8.1294121123217546E-5</v>
      </c>
      <c r="K56" s="8">
        <f t="shared" si="7"/>
        <v>1.2145135689999857E-2</v>
      </c>
      <c r="L56" s="9">
        <f t="shared" si="0"/>
        <v>2.7500231153355231E-4</v>
      </c>
      <c r="M56" s="9">
        <f t="shared" si="8"/>
        <v>7.5626271348796953E-8</v>
      </c>
      <c r="N56" s="6">
        <f t="shared" si="9"/>
        <v>-16.397462109512951</v>
      </c>
      <c r="O56" s="9">
        <f t="shared" si="10"/>
        <v>2.7500231153355231E-4</v>
      </c>
      <c r="P56" s="9">
        <f>M55</f>
        <v>3.3388814627712178E-4</v>
      </c>
      <c r="Q56" s="9">
        <f t="shared" si="11"/>
        <v>1.7713877470309952E-4</v>
      </c>
      <c r="R56" s="9">
        <v>-3.0282990273070465E-2</v>
      </c>
      <c r="S56" s="9">
        <v>1.5118360851402279E-2</v>
      </c>
      <c r="T56" s="4">
        <v>-1.5392168178740784E-2</v>
      </c>
    </row>
    <row r="57" spans="1:20" x14ac:dyDescent="0.25">
      <c r="A57" s="1">
        <v>42086</v>
      </c>
      <c r="B57" s="3">
        <v>199.63</v>
      </c>
      <c r="C57" s="3">
        <v>55.92</v>
      </c>
      <c r="D57" s="6">
        <v>2114.0978</v>
      </c>
      <c r="E57" s="8">
        <f t="shared" si="1"/>
        <v>7.8251211631663598E-3</v>
      </c>
      <c r="F57" s="8">
        <f t="shared" si="2"/>
        <v>1.0845986984815648E-2</v>
      </c>
      <c r="G57" s="8">
        <f t="shared" si="3"/>
        <v>-1.7456366285173441E-3</v>
      </c>
      <c r="H57" s="8">
        <f t="shared" si="4"/>
        <v>-1.8933152153116583E-5</v>
      </c>
      <c r="I57" s="8">
        <f t="shared" si="5"/>
        <v>1.1763543367479042E-4</v>
      </c>
      <c r="J57" s="4">
        <f t="shared" si="12"/>
        <v>3.0472472388214003E-6</v>
      </c>
      <c r="K57" s="8">
        <f t="shared" si="7"/>
        <v>-1.3173203782615337E-3</v>
      </c>
      <c r="L57" s="9">
        <f t="shared" si="0"/>
        <v>9.1424415414278933E-3</v>
      </c>
      <c r="M57" s="9">
        <f t="shared" si="8"/>
        <v>8.3584237338426437E-5</v>
      </c>
      <c r="N57" s="6">
        <f t="shared" si="9"/>
        <v>-9.3896556042345534</v>
      </c>
      <c r="O57" s="9">
        <f t="shared" si="10"/>
        <v>9.1424415414278933E-3</v>
      </c>
      <c r="P57" s="9">
        <f>M56</f>
        <v>7.5626271348796953E-8</v>
      </c>
      <c r="Q57" s="9">
        <f t="shared" si="11"/>
        <v>3.3388814627712178E-4</v>
      </c>
      <c r="R57" s="9">
        <v>-1.2046405364507407E-2</v>
      </c>
      <c r="S57" s="9">
        <v>1.741912548880209E-2</v>
      </c>
      <c r="T57" s="4">
        <v>-1.5300839150086287E-2</v>
      </c>
    </row>
    <row r="58" spans="1:20" x14ac:dyDescent="0.25">
      <c r="A58" s="1">
        <v>42087</v>
      </c>
      <c r="B58" s="3">
        <v>201.72</v>
      </c>
      <c r="C58" s="3">
        <v>55.11</v>
      </c>
      <c r="D58" s="6">
        <v>2101.2939999999999</v>
      </c>
      <c r="E58" s="8">
        <f t="shared" si="1"/>
        <v>1.0469368331413209E-2</v>
      </c>
      <c r="F58" s="8">
        <f t="shared" si="2"/>
        <v>-1.4484978540772575E-2</v>
      </c>
      <c r="G58" s="8">
        <f t="shared" si="3"/>
        <v>-6.0563896334409062E-3</v>
      </c>
      <c r="H58" s="8">
        <f t="shared" si="4"/>
        <v>8.7726673874949013E-5</v>
      </c>
      <c r="I58" s="8">
        <f t="shared" si="5"/>
        <v>2.0981460332664199E-4</v>
      </c>
      <c r="J58" s="4">
        <f t="shared" si="12"/>
        <v>3.6679855392050471E-5</v>
      </c>
      <c r="K58" s="8">
        <f t="shared" si="7"/>
        <v>-7.8247778891351264E-3</v>
      </c>
      <c r="L58" s="9">
        <f t="shared" si="0"/>
        <v>1.8294146220548334E-2</v>
      </c>
      <c r="M58" s="9">
        <f t="shared" si="8"/>
        <v>3.3467578593880291E-4</v>
      </c>
      <c r="N58" s="6">
        <f t="shared" si="9"/>
        <v>-8.002348297930828</v>
      </c>
      <c r="O58" s="9">
        <f t="shared" si="10"/>
        <v>1.8294146220548334E-2</v>
      </c>
      <c r="P58" s="9">
        <f>M57</f>
        <v>8.3584237338426437E-5</v>
      </c>
      <c r="Q58" s="9">
        <f t="shared" si="11"/>
        <v>7.5626271348796953E-8</v>
      </c>
      <c r="R58" s="9">
        <v>-1.4822657490735747E-2</v>
      </c>
      <c r="S58" s="9">
        <v>-2.1112865035517014E-2</v>
      </c>
      <c r="T58" s="4">
        <v>-1.5253146622583258E-2</v>
      </c>
    </row>
    <row r="59" spans="1:20" x14ac:dyDescent="0.25">
      <c r="A59" s="1">
        <v>42088</v>
      </c>
      <c r="B59" s="3">
        <v>194.3</v>
      </c>
      <c r="C59" s="3">
        <v>56.48</v>
      </c>
      <c r="D59" s="6">
        <v>2070.7494999999999</v>
      </c>
      <c r="E59" s="8">
        <f t="shared" si="1"/>
        <v>-3.6783660519531969E-2</v>
      </c>
      <c r="F59" s="8">
        <f t="shared" si="2"/>
        <v>2.4859372164761417E-2</v>
      </c>
      <c r="G59" s="8">
        <f t="shared" si="3"/>
        <v>-1.4536043028724244E-2</v>
      </c>
      <c r="H59" s="8">
        <f t="shared" si="4"/>
        <v>-3.6135690345404174E-4</v>
      </c>
      <c r="I59" s="8">
        <f t="shared" si="5"/>
        <v>6.1798838442611473E-4</v>
      </c>
      <c r="J59" s="4">
        <f t="shared" si="12"/>
        <v>2.1129654693292268E-4</v>
      </c>
      <c r="K59" s="8">
        <f t="shared" si="7"/>
        <v>-1.6326095231462268E-2</v>
      </c>
      <c r="L59" s="9">
        <f t="shared" si="0"/>
        <v>-2.0457565288069701E-2</v>
      </c>
      <c r="M59" s="9">
        <f t="shared" si="8"/>
        <v>4.1851197751563435E-4</v>
      </c>
      <c r="N59" s="6">
        <f t="shared" si="9"/>
        <v>-7.7788050483352489</v>
      </c>
      <c r="O59" s="9">
        <f t="shared" si="10"/>
        <v>2.0457565288069701E-2</v>
      </c>
      <c r="P59" s="9">
        <f>M58</f>
        <v>3.3467578593880291E-4</v>
      </c>
      <c r="Q59" s="9">
        <f t="shared" si="11"/>
        <v>8.3584237338426437E-5</v>
      </c>
      <c r="R59" s="9">
        <v>-6.9163784842298237E-2</v>
      </c>
      <c r="S59" s="9">
        <v>-1.6094420600859527E-3</v>
      </c>
      <c r="T59" s="4">
        <v>-1.5077754854536995E-2</v>
      </c>
    </row>
    <row r="60" spans="1:20" x14ac:dyDescent="0.25">
      <c r="A60" s="1">
        <v>42089</v>
      </c>
      <c r="B60" s="3">
        <v>190.405</v>
      </c>
      <c r="C60" s="3">
        <v>59.19</v>
      </c>
      <c r="D60" s="6">
        <v>2065.8795</v>
      </c>
      <c r="E60" s="8">
        <f t="shared" si="1"/>
        <v>-2.0046320123520367E-2</v>
      </c>
      <c r="F60" s="8">
        <f t="shared" si="2"/>
        <v>4.7981586402266352E-2</v>
      </c>
      <c r="G60" s="8">
        <f t="shared" si="3"/>
        <v>-2.3518054694688928E-3</v>
      </c>
      <c r="H60" s="8">
        <f t="shared" si="4"/>
        <v>-1.1284335733464426E-4</v>
      </c>
      <c r="I60" s="8">
        <f t="shared" si="5"/>
        <v>2.3022326336781512E-3</v>
      </c>
      <c r="J60" s="4">
        <f t="shared" si="12"/>
        <v>5.5309889662237989E-6</v>
      </c>
      <c r="K60" s="8">
        <f t="shared" si="7"/>
        <v>-2.7015287180210453E-4</v>
      </c>
      <c r="L60" s="9">
        <f t="shared" si="0"/>
        <v>-1.9776167251718262E-2</v>
      </c>
      <c r="M60" s="9">
        <f t="shared" si="8"/>
        <v>3.910967911679338E-4</v>
      </c>
      <c r="N60" s="6">
        <f t="shared" si="9"/>
        <v>-7.8465554808697195</v>
      </c>
      <c r="O60" s="9">
        <f t="shared" si="10"/>
        <v>1.9776167251718262E-2</v>
      </c>
      <c r="P60" s="9">
        <f>M59</f>
        <v>4.1851197751563435E-4</v>
      </c>
      <c r="Q60" s="9">
        <f t="shared" si="11"/>
        <v>3.3467578593880291E-4</v>
      </c>
      <c r="R60" s="9">
        <v>-4.7759157392008866E-3</v>
      </c>
      <c r="S60" s="9">
        <v>-3.4955633234738936E-3</v>
      </c>
      <c r="T60" s="4">
        <v>-1.4887913675995512E-2</v>
      </c>
    </row>
    <row r="61" spans="1:20" x14ac:dyDescent="0.25">
      <c r="A61" s="1">
        <v>42090</v>
      </c>
      <c r="B61" s="3">
        <v>185</v>
      </c>
      <c r="C61" s="3">
        <v>56.41</v>
      </c>
      <c r="D61" s="6">
        <v>2071.1675</v>
      </c>
      <c r="E61" s="8">
        <f t="shared" si="1"/>
        <v>-2.8386859588771296E-2</v>
      </c>
      <c r="F61" s="8">
        <f t="shared" si="2"/>
        <v>-4.6967393140733282E-2</v>
      </c>
      <c r="G61" s="8">
        <f t="shared" si="3"/>
        <v>2.5596846282660568E-3</v>
      </c>
      <c r="H61" s="8">
        <f t="shared" si="4"/>
        <v>-1.2022171425206362E-4</v>
      </c>
      <c r="I61" s="8">
        <f t="shared" si="5"/>
        <v>2.2059360184362E-3</v>
      </c>
      <c r="J61" s="4">
        <f t="shared" si="12"/>
        <v>6.5519853961815413E-6</v>
      </c>
      <c r="K61" s="8">
        <f t="shared" si="7"/>
        <v>1.1746755427419434E-3</v>
      </c>
      <c r="L61" s="9">
        <f t="shared" si="0"/>
        <v>-2.9561535131513238E-2</v>
      </c>
      <c r="M61" s="9">
        <f t="shared" si="8"/>
        <v>8.7388435933169137E-4</v>
      </c>
      <c r="N61" s="6">
        <f t="shared" si="9"/>
        <v>-7.0425625030402106</v>
      </c>
      <c r="O61" s="9">
        <f t="shared" si="10"/>
        <v>2.9561535131513238E-2</v>
      </c>
      <c r="P61" s="9">
        <f>M60</f>
        <v>3.910967911679338E-4</v>
      </c>
      <c r="Q61" s="9">
        <f t="shared" si="11"/>
        <v>4.1851197751563435E-4</v>
      </c>
      <c r="R61" s="9">
        <v>-3.6783660519531969E-2</v>
      </c>
      <c r="S61" s="9">
        <v>2.4859372164761417E-2</v>
      </c>
      <c r="T61" s="4">
        <v>-1.4536043028724244E-2</v>
      </c>
    </row>
    <row r="62" spans="1:20" x14ac:dyDescent="0.25">
      <c r="A62" s="1">
        <v>42093</v>
      </c>
      <c r="B62" s="3">
        <v>190.57</v>
      </c>
      <c r="C62" s="3">
        <v>56.29</v>
      </c>
      <c r="D62" s="6">
        <v>2096.7096000000001</v>
      </c>
      <c r="E62" s="8">
        <f t="shared" si="1"/>
        <v>3.0108108108108045E-2</v>
      </c>
      <c r="F62" s="8">
        <f t="shared" si="2"/>
        <v>-2.1272823967380949E-3</v>
      </c>
      <c r="G62" s="8">
        <f t="shared" si="3"/>
        <v>1.2332223250896002E-2</v>
      </c>
      <c r="H62" s="8">
        <f t="shared" si="4"/>
        <v>-2.6234121434275307E-5</v>
      </c>
      <c r="I62" s="8">
        <f t="shared" si="5"/>
        <v>4.5253303954717736E-6</v>
      </c>
      <c r="J62" s="4">
        <f t="shared" si="12"/>
        <v>1.5208373030993995E-4</v>
      </c>
      <c r="K62" s="8">
        <f t="shared" si="7"/>
        <v>1.5320362940043452E-2</v>
      </c>
      <c r="L62" s="9">
        <f t="shared" si="0"/>
        <v>1.4787745168064593E-2</v>
      </c>
      <c r="M62" s="9">
        <f t="shared" si="8"/>
        <v>2.1867740715561773E-4</v>
      </c>
      <c r="N62" s="6">
        <f t="shared" si="9"/>
        <v>-8.4279129408048341</v>
      </c>
      <c r="O62" s="9">
        <f t="shared" si="10"/>
        <v>1.4787745168064593E-2</v>
      </c>
      <c r="P62" s="9">
        <f>M61</f>
        <v>8.7388435933169137E-4</v>
      </c>
      <c r="Q62" s="9">
        <f t="shared" si="11"/>
        <v>3.910967911679338E-4</v>
      </c>
      <c r="R62" s="9">
        <v>-1.1346444780635401E-2</v>
      </c>
      <c r="S62" s="9">
        <v>-2.5248344370860876E-2</v>
      </c>
      <c r="T62" s="4">
        <v>-1.4526657074741656E-2</v>
      </c>
    </row>
    <row r="63" spans="1:20" x14ac:dyDescent="0.25">
      <c r="A63" s="1">
        <v>42094</v>
      </c>
      <c r="B63" s="3">
        <v>188.77</v>
      </c>
      <c r="C63" s="3">
        <v>55.11</v>
      </c>
      <c r="D63" s="6">
        <v>2078.4764</v>
      </c>
      <c r="E63" s="8">
        <f t="shared" si="1"/>
        <v>-9.4453481660281557E-3</v>
      </c>
      <c r="F63" s="8">
        <f t="shared" si="2"/>
        <v>-2.0962870847397452E-2</v>
      </c>
      <c r="G63" s="8">
        <f t="shared" si="3"/>
        <v>-8.6961017396020024E-3</v>
      </c>
      <c r="H63" s="8">
        <f t="shared" si="4"/>
        <v>1.8229525764310508E-4</v>
      </c>
      <c r="I63" s="8">
        <f t="shared" si="5"/>
        <v>4.39441954164666E-4</v>
      </c>
      <c r="J63" s="4">
        <f t="shared" si="12"/>
        <v>7.5622185465508974E-5</v>
      </c>
      <c r="K63" s="8">
        <f t="shared" si="7"/>
        <v>-1.1374096123528981E-2</v>
      </c>
      <c r="L63" s="9">
        <f t="shared" si="0"/>
        <v>1.9287479575008249E-3</v>
      </c>
      <c r="M63" s="9">
        <f t="shared" si="8"/>
        <v>3.720068683563604E-6</v>
      </c>
      <c r="N63" s="6">
        <f t="shared" si="9"/>
        <v>-12.501768426526114</v>
      </c>
      <c r="O63" s="9">
        <f t="shared" si="10"/>
        <v>1.9287479575008249E-3</v>
      </c>
      <c r="P63" s="9">
        <f>M62</f>
        <v>2.1867740715561773E-4</v>
      </c>
      <c r="Q63" s="9">
        <f t="shared" si="11"/>
        <v>8.7388435933169137E-4</v>
      </c>
      <c r="R63" s="9">
        <v>3.1035820509504042E-3</v>
      </c>
      <c r="S63" s="9">
        <v>3.1772181689809331E-2</v>
      </c>
      <c r="T63" s="4">
        <v>-1.4332463217341718E-2</v>
      </c>
    </row>
    <row r="64" spans="1:20" x14ac:dyDescent="0.25">
      <c r="A64" s="1">
        <v>42095</v>
      </c>
      <c r="B64" s="3">
        <v>187.59</v>
      </c>
      <c r="C64" s="3">
        <v>57.1</v>
      </c>
      <c r="D64" s="6">
        <v>2070.4906999999998</v>
      </c>
      <c r="E64" s="8">
        <f t="shared" si="1"/>
        <v>-6.250993272236105E-3</v>
      </c>
      <c r="F64" s="8">
        <f t="shared" si="2"/>
        <v>3.6109598983850466E-2</v>
      </c>
      <c r="G64" s="8">
        <f t="shared" si="3"/>
        <v>-3.8420931794078683E-3</v>
      </c>
      <c r="H64" s="8">
        <f t="shared" si="4"/>
        <v>-1.3873644396700518E-4</v>
      </c>
      <c r="I64" s="8">
        <f t="shared" si="5"/>
        <v>1.3039031387744946E-3</v>
      </c>
      <c r="J64" s="4">
        <f t="shared" si="12"/>
        <v>1.4761679999252463E-5</v>
      </c>
      <c r="K64" s="8">
        <f t="shared" si="7"/>
        <v>-2.6700480798065775E-3</v>
      </c>
      <c r="L64" s="9">
        <f t="shared" si="0"/>
        <v>-3.5809451924295275E-3</v>
      </c>
      <c r="M64" s="9">
        <f t="shared" si="8"/>
        <v>1.2823168471184146E-5</v>
      </c>
      <c r="N64" s="6">
        <f t="shared" si="9"/>
        <v>-11.264256986370048</v>
      </c>
      <c r="O64" s="9">
        <f t="shared" si="10"/>
        <v>3.5809451924295275E-3</v>
      </c>
      <c r="P64" s="9">
        <f>M63</f>
        <v>3.720068683563604E-6</v>
      </c>
      <c r="Q64" s="9">
        <f t="shared" si="11"/>
        <v>2.1867740715561773E-4</v>
      </c>
      <c r="R64" s="9">
        <v>-2.8957244830377316E-2</v>
      </c>
      <c r="S64" s="9">
        <v>-9.4940662086194783E-3</v>
      </c>
      <c r="T64" s="4">
        <v>-1.4297568231440461E-2</v>
      </c>
    </row>
    <row r="65" spans="1:20" x14ac:dyDescent="0.25">
      <c r="A65" s="1">
        <v>42096</v>
      </c>
      <c r="B65" s="3">
        <v>191</v>
      </c>
      <c r="C65" s="3">
        <v>54.95</v>
      </c>
      <c r="D65" s="6">
        <v>2077.8534</v>
      </c>
      <c r="E65" s="8">
        <f t="shared" si="1"/>
        <v>1.8177941254864383E-2</v>
      </c>
      <c r="F65" s="8">
        <f t="shared" si="2"/>
        <v>-3.7653239929947402E-2</v>
      </c>
      <c r="G65" s="8">
        <f t="shared" si="3"/>
        <v>3.5560169384001306E-3</v>
      </c>
      <c r="H65" s="8">
        <f t="shared" si="4"/>
        <v>-1.338955589765371E-4</v>
      </c>
      <c r="I65" s="8">
        <f t="shared" si="5"/>
        <v>1.4177664772221854E-3</v>
      </c>
      <c r="J65" s="4">
        <f t="shared" si="12"/>
        <v>1.2645256466188639E-5</v>
      </c>
      <c r="K65" s="8">
        <f t="shared" si="7"/>
        <v>2.8455246005488514E-3</v>
      </c>
      <c r="L65" s="9">
        <f t="shared" si="0"/>
        <v>1.533241665431553E-2</v>
      </c>
      <c r="M65" s="9">
        <f t="shared" si="8"/>
        <v>2.3508300046153223E-4</v>
      </c>
      <c r="N65" s="6">
        <f t="shared" si="9"/>
        <v>-8.355571912724912</v>
      </c>
      <c r="O65" s="9">
        <f t="shared" si="10"/>
        <v>1.533241665431553E-2</v>
      </c>
      <c r="P65" s="9">
        <f>M64</f>
        <v>1.2823168471184146E-5</v>
      </c>
      <c r="Q65" s="9">
        <f t="shared" si="11"/>
        <v>3.720068683563604E-6</v>
      </c>
      <c r="R65" s="9">
        <v>-2.4241481250972474E-2</v>
      </c>
      <c r="S65" s="9">
        <v>-2.4165533907264392E-3</v>
      </c>
      <c r="T65" s="4">
        <v>-1.4194981118261674E-2</v>
      </c>
    </row>
    <row r="66" spans="1:20" x14ac:dyDescent="0.25">
      <c r="A66" s="1">
        <v>42100</v>
      </c>
      <c r="B66" s="3">
        <v>203.1</v>
      </c>
      <c r="C66" s="3">
        <v>58.12</v>
      </c>
      <c r="D66" s="6">
        <v>2091.6062000000002</v>
      </c>
      <c r="E66" s="8">
        <f t="shared" si="1"/>
        <v>6.3350785340314131E-2</v>
      </c>
      <c r="F66" s="8">
        <f t="shared" si="2"/>
        <v>5.7688808007279269E-2</v>
      </c>
      <c r="G66" s="8">
        <f t="shared" si="3"/>
        <v>6.618753758085294E-3</v>
      </c>
      <c r="H66" s="8">
        <f t="shared" si="4"/>
        <v>3.8182801479764067E-4</v>
      </c>
      <c r="I66" s="8">
        <f t="shared" si="5"/>
        <v>3.3279985693007285E-3</v>
      </c>
      <c r="J66" s="4">
        <f t="shared" si="12"/>
        <v>4.3807901310168199E-5</v>
      </c>
      <c r="K66" s="8">
        <f t="shared" si="7"/>
        <v>1.1198164500529221E-2</v>
      </c>
      <c r="L66" s="9">
        <f t="shared" si="0"/>
        <v>5.2152620839784912E-2</v>
      </c>
      <c r="M66" s="9">
        <f t="shared" si="8"/>
        <v>2.7198958604583677E-3</v>
      </c>
      <c r="N66" s="6">
        <f t="shared" si="9"/>
        <v>-5.90716168600337</v>
      </c>
      <c r="O66" s="9">
        <f t="shared" si="10"/>
        <v>5.2152620839784912E-2</v>
      </c>
      <c r="P66" s="9">
        <f>M65</f>
        <v>2.3508300046153223E-4</v>
      </c>
      <c r="Q66" s="9">
        <f t="shared" si="11"/>
        <v>1.2823168471184146E-5</v>
      </c>
      <c r="R66" s="9">
        <v>-1.1050089327069301E-2</v>
      </c>
      <c r="S66" s="9">
        <v>-1.9138755980861344E-2</v>
      </c>
      <c r="T66" s="4">
        <v>-1.411838794534015E-2</v>
      </c>
    </row>
    <row r="67" spans="1:20" x14ac:dyDescent="0.25">
      <c r="A67" s="1">
        <v>42101</v>
      </c>
      <c r="B67" s="3">
        <v>203.25</v>
      </c>
      <c r="C67" s="3">
        <v>59.1</v>
      </c>
      <c r="D67" s="6">
        <v>2087.326</v>
      </c>
      <c r="E67" s="8">
        <f t="shared" si="1"/>
        <v>7.3855243722298347E-4</v>
      </c>
      <c r="F67" s="8">
        <f t="shared" si="2"/>
        <v>1.6861665519614766E-2</v>
      </c>
      <c r="G67" s="8">
        <f t="shared" si="3"/>
        <v>-2.0463699141837211E-3</v>
      </c>
      <c r="H67" s="8">
        <f t="shared" si="4"/>
        <v>-3.450520502236868E-5</v>
      </c>
      <c r="I67" s="8">
        <f t="shared" si="5"/>
        <v>2.8431576409536548E-4</v>
      </c>
      <c r="J67" s="4">
        <f t="shared" si="12"/>
        <v>4.1876298256762902E-6</v>
      </c>
      <c r="K67" s="8">
        <f t="shared" si="7"/>
        <v>-1.3960534592147456E-3</v>
      </c>
      <c r="L67" s="9">
        <f t="shared" ref="L67:L130" si="13">E67-K67</f>
        <v>2.1346058964377291E-3</v>
      </c>
      <c r="M67" s="9">
        <f t="shared" si="8"/>
        <v>4.5565423331067207E-6</v>
      </c>
      <c r="N67" s="6">
        <f t="shared" si="9"/>
        <v>-12.298946482346327</v>
      </c>
      <c r="O67" s="9">
        <f t="shared" si="10"/>
        <v>2.1346058964377291E-3</v>
      </c>
      <c r="P67" s="9">
        <f>M66</f>
        <v>2.7198958604583677E-3</v>
      </c>
      <c r="Q67" s="9">
        <f t="shared" si="11"/>
        <v>2.3508300046153223E-4</v>
      </c>
      <c r="R67" s="9">
        <v>-2.2364041482133556E-2</v>
      </c>
      <c r="S67" s="9">
        <v>-1.5180265654649028E-2</v>
      </c>
      <c r="T67" s="4">
        <v>-1.4116467602407035E-2</v>
      </c>
    </row>
    <row r="68" spans="1:20" x14ac:dyDescent="0.25">
      <c r="A68" s="1">
        <v>42102</v>
      </c>
      <c r="B68" s="3">
        <v>207.67</v>
      </c>
      <c r="C68" s="3">
        <v>55.55</v>
      </c>
      <c r="D68" s="6">
        <v>2093.7247000000002</v>
      </c>
      <c r="E68" s="8">
        <f t="shared" ref="E68:E131" si="14">B68/B67-1</f>
        <v>2.1746617466174678E-2</v>
      </c>
      <c r="F68" s="8">
        <f t="shared" ref="F68:F131" si="15">C68/C67-1</f>
        <v>-6.006768189509315E-2</v>
      </c>
      <c r="G68" s="8">
        <f t="shared" ref="G68:G131" si="16">D68/D67-1</f>
        <v>3.065501028588713E-3</v>
      </c>
      <c r="H68" s="8">
        <f t="shared" ref="H68:H131" si="17">F68*G68</f>
        <v>-1.8413754063434766E-4</v>
      </c>
      <c r="I68" s="8">
        <f t="shared" ref="I68:I131" si="18">F68^2</f>
        <v>3.6081264082501014E-3</v>
      </c>
      <c r="J68" s="4">
        <f t="shared" ref="J68:J131" si="19">G68^2</f>
        <v>9.3972965562784574E-6</v>
      </c>
      <c r="K68" s="8">
        <f t="shared" ref="K68:K131" si="20">G$1263+F$1263*F68+E$1263*G68</f>
        <v>1.1633107413351056E-3</v>
      </c>
      <c r="L68" s="9">
        <f t="shared" si="13"/>
        <v>2.0583306724839573E-2</v>
      </c>
      <c r="M68" s="9">
        <f t="shared" ref="M68:M131" si="21">L68^2</f>
        <v>4.2367251572882601E-4</v>
      </c>
      <c r="N68" s="6">
        <f t="shared" ref="N68:N131" si="22">LN(M68)</f>
        <v>-7.766549769726681</v>
      </c>
      <c r="O68" s="9">
        <f t="shared" ref="O68:O131" si="23">ABS(L68)</f>
        <v>2.0583306724839573E-2</v>
      </c>
      <c r="P68" s="9">
        <f>M67</f>
        <v>4.5565423331067207E-6</v>
      </c>
      <c r="Q68" s="9">
        <f t="shared" si="11"/>
        <v>2.7198958604583677E-3</v>
      </c>
      <c r="R68" s="9">
        <v>-8.9852398523985189E-2</v>
      </c>
      <c r="S68" s="9">
        <v>-3.4644744568408714E-2</v>
      </c>
      <c r="T68" s="4">
        <v>-1.4057663466780279E-2</v>
      </c>
    </row>
    <row r="69" spans="1:20" x14ac:dyDescent="0.25">
      <c r="A69" s="1">
        <v>42103</v>
      </c>
      <c r="B69" s="3">
        <v>210.09</v>
      </c>
      <c r="C69" s="3">
        <v>56.57</v>
      </c>
      <c r="D69" s="6">
        <v>2103.0637999999999</v>
      </c>
      <c r="E69" s="8">
        <f t="shared" si="14"/>
        <v>1.1653103481485072E-2</v>
      </c>
      <c r="F69" s="8">
        <f t="shared" si="15"/>
        <v>1.8361836183618419E-2</v>
      </c>
      <c r="G69" s="8">
        <f t="shared" si="16"/>
        <v>4.4605195706959311E-3</v>
      </c>
      <c r="H69" s="8">
        <f t="shared" si="17"/>
        <v>8.1903329650942643E-5</v>
      </c>
      <c r="I69" s="8">
        <f t="shared" si="18"/>
        <v>3.3715702803403862E-4</v>
      </c>
      <c r="J69" s="4">
        <f t="shared" si="19"/>
        <v>1.9896234840561413E-5</v>
      </c>
      <c r="K69" s="8">
        <f t="shared" si="20"/>
        <v>6.6554489888440774E-3</v>
      </c>
      <c r="L69" s="9">
        <f t="shared" si="13"/>
        <v>4.9976544926409947E-3</v>
      </c>
      <c r="M69" s="9">
        <f t="shared" si="21"/>
        <v>2.4976550427814719E-5</v>
      </c>
      <c r="N69" s="6">
        <f t="shared" si="22"/>
        <v>-10.59757315616471</v>
      </c>
      <c r="O69" s="9">
        <f t="shared" si="23"/>
        <v>4.9976544926409947E-3</v>
      </c>
      <c r="P69" s="9">
        <f>M68</f>
        <v>4.2367251572882601E-4</v>
      </c>
      <c r="Q69" s="9">
        <f t="shared" ref="Q69:Q132" si="24">P68</f>
        <v>4.5565423331067207E-6</v>
      </c>
      <c r="R69" s="9">
        <v>-3.3644021332801644E-2</v>
      </c>
      <c r="S69" s="9">
        <v>-1.2400793650793607E-2</v>
      </c>
      <c r="T69" s="4">
        <v>-1.4049790462206446E-2</v>
      </c>
    </row>
    <row r="70" spans="1:20" x14ac:dyDescent="0.25">
      <c r="A70" s="1">
        <v>42104</v>
      </c>
      <c r="B70" s="3">
        <v>210.9</v>
      </c>
      <c r="C70" s="3">
        <v>57.87</v>
      </c>
      <c r="D70" s="6">
        <v>2114.0056</v>
      </c>
      <c r="E70" s="8">
        <f t="shared" si="14"/>
        <v>3.8554905040697474E-3</v>
      </c>
      <c r="F70" s="8">
        <f t="shared" si="15"/>
        <v>2.2980378292380976E-2</v>
      </c>
      <c r="G70" s="8">
        <f t="shared" si="16"/>
        <v>5.2027903290428057E-3</v>
      </c>
      <c r="H70" s="8">
        <f t="shared" si="17"/>
        <v>1.1956208993734497E-4</v>
      </c>
      <c r="I70" s="8">
        <f t="shared" si="18"/>
        <v>5.2809778646093484E-4</v>
      </c>
      <c r="J70" s="4">
        <f t="shared" si="19"/>
        <v>2.7069027207981346E-5</v>
      </c>
      <c r="K70" s="8">
        <f t="shared" si="20"/>
        <v>7.7883525458782759E-3</v>
      </c>
      <c r="L70" s="9">
        <f t="shared" si="13"/>
        <v>-3.9328620418085285E-3</v>
      </c>
      <c r="M70" s="9">
        <f t="shared" si="21"/>
        <v>1.5467403839898347E-5</v>
      </c>
      <c r="N70" s="6">
        <f t="shared" si="22"/>
        <v>-11.076775726473581</v>
      </c>
      <c r="O70" s="9">
        <f t="shared" si="23"/>
        <v>3.9328620418085285E-3</v>
      </c>
      <c r="P70" s="9">
        <f>M69</f>
        <v>2.4976550427814719E-5</v>
      </c>
      <c r="Q70" s="9">
        <f t="shared" si="24"/>
        <v>4.2367251572882601E-4</v>
      </c>
      <c r="R70" s="9">
        <v>2.9818269734456226E-3</v>
      </c>
      <c r="S70" s="9">
        <v>-3.9176090468497682E-2</v>
      </c>
      <c r="T70" s="4">
        <v>-1.3809703901138337E-2</v>
      </c>
    </row>
    <row r="71" spans="1:20" x14ac:dyDescent="0.25">
      <c r="A71" s="1">
        <v>42107</v>
      </c>
      <c r="B71" s="3">
        <v>209.78</v>
      </c>
      <c r="C71" s="3">
        <v>57.93</v>
      </c>
      <c r="D71" s="6">
        <v>2104.5075999999999</v>
      </c>
      <c r="E71" s="8">
        <f t="shared" si="14"/>
        <v>-5.3105737316263557E-3</v>
      </c>
      <c r="F71" s="8">
        <f t="shared" si="15"/>
        <v>1.0368066355626038E-3</v>
      </c>
      <c r="G71" s="8">
        <f t="shared" si="16"/>
        <v>-4.492892544844751E-3</v>
      </c>
      <c r="H71" s="8">
        <f t="shared" si="17"/>
        <v>-4.658260803364791E-6</v>
      </c>
      <c r="I71" s="8">
        <f t="shared" si="18"/>
        <v>1.0749679995466458E-6</v>
      </c>
      <c r="J71" s="4">
        <f t="shared" si="19"/>
        <v>2.0186083419521544E-5</v>
      </c>
      <c r="K71" s="8">
        <f t="shared" si="20"/>
        <v>-5.1591337395523688E-3</v>
      </c>
      <c r="L71" s="9">
        <f t="shared" si="13"/>
        <v>-1.5143999207398694E-4</v>
      </c>
      <c r="M71" s="9">
        <f t="shared" si="21"/>
        <v>2.2934071199369227E-8</v>
      </c>
      <c r="N71" s="6">
        <f t="shared" si="22"/>
        <v>-17.590642206801707</v>
      </c>
      <c r="O71" s="9">
        <f t="shared" si="23"/>
        <v>1.5143999207398694E-4</v>
      </c>
      <c r="P71" s="9">
        <f>M70</f>
        <v>1.5467403839898347E-5</v>
      </c>
      <c r="Q71" s="9">
        <f t="shared" si="24"/>
        <v>2.4976550427814719E-5</v>
      </c>
      <c r="R71" s="9">
        <v>-2.8026291765565148E-2</v>
      </c>
      <c r="S71" s="9">
        <v>-3.8201266099105013E-2</v>
      </c>
      <c r="T71" s="4">
        <v>-1.3807727516225721E-2</v>
      </c>
    </row>
    <row r="72" spans="1:20" x14ac:dyDescent="0.25">
      <c r="A72" s="1">
        <v>42108</v>
      </c>
      <c r="B72" s="3">
        <v>207.46</v>
      </c>
      <c r="C72" s="3">
        <v>58.43</v>
      </c>
      <c r="D72" s="6">
        <v>2107.9477999999999</v>
      </c>
      <c r="E72" s="8">
        <f t="shared" si="14"/>
        <v>-1.1059204881304185E-2</v>
      </c>
      <c r="F72" s="8">
        <f t="shared" si="15"/>
        <v>8.6311065078543692E-3</v>
      </c>
      <c r="G72" s="8">
        <f t="shared" si="16"/>
        <v>1.6346816709049694E-3</v>
      </c>
      <c r="H72" s="8">
        <f t="shared" si="17"/>
        <v>1.4109111608018136E-5</v>
      </c>
      <c r="I72" s="8">
        <f t="shared" si="18"/>
        <v>7.4495999549926048E-5</v>
      </c>
      <c r="J72" s="4">
        <f t="shared" si="19"/>
        <v>2.6721841651926628E-6</v>
      </c>
      <c r="K72" s="8">
        <f t="shared" si="20"/>
        <v>2.7210557757193377E-3</v>
      </c>
      <c r="L72" s="9">
        <f t="shared" si="13"/>
        <v>-1.3780260657023523E-2</v>
      </c>
      <c r="M72" s="9">
        <f t="shared" si="21"/>
        <v>1.8989558377551039E-4</v>
      </c>
      <c r="N72" s="6">
        <f t="shared" si="22"/>
        <v>-8.5690361959429868</v>
      </c>
      <c r="O72" s="9">
        <f t="shared" si="23"/>
        <v>1.3780260657023523E-2</v>
      </c>
      <c r="P72" s="9">
        <f>M71</f>
        <v>2.2934071199369227E-8</v>
      </c>
      <c r="Q72" s="9">
        <f t="shared" si="24"/>
        <v>1.5467403839898347E-5</v>
      </c>
      <c r="R72" s="9">
        <v>-1.8583460719959755E-3</v>
      </c>
      <c r="S72" s="9">
        <v>-1.0853739245532679E-2</v>
      </c>
      <c r="T72" s="4">
        <v>-1.3724731470736162E-2</v>
      </c>
    </row>
    <row r="73" spans="1:20" x14ac:dyDescent="0.25">
      <c r="A73" s="1">
        <v>42109</v>
      </c>
      <c r="B73" s="3">
        <v>207.83</v>
      </c>
      <c r="C73" s="3">
        <v>60.32</v>
      </c>
      <c r="D73" s="6">
        <v>2118.8009999999999</v>
      </c>
      <c r="E73" s="8">
        <f t="shared" si="14"/>
        <v>1.7834763327870817E-3</v>
      </c>
      <c r="F73" s="8">
        <f t="shared" si="15"/>
        <v>3.2346397398596682E-2</v>
      </c>
      <c r="G73" s="8">
        <f t="shared" si="16"/>
        <v>5.1487043464739646E-3</v>
      </c>
      <c r="H73" s="8">
        <f t="shared" si="17"/>
        <v>1.6654203687892889E-4</v>
      </c>
      <c r="I73" s="8">
        <f t="shared" si="18"/>
        <v>1.0462894246679422E-3</v>
      </c>
      <c r="J73" s="4">
        <f t="shared" si="19"/>
        <v>2.6509156447399896E-5</v>
      </c>
      <c r="K73" s="8">
        <f t="shared" si="20"/>
        <v>8.173610973777938E-3</v>
      </c>
      <c r="L73" s="9">
        <f t="shared" si="13"/>
        <v>-6.3901346409908563E-3</v>
      </c>
      <c r="M73" s="9">
        <f t="shared" si="21"/>
        <v>4.0833820729991341E-5</v>
      </c>
      <c r="N73" s="6">
        <f t="shared" si="22"/>
        <v>-10.105999880474153</v>
      </c>
      <c r="O73" s="9">
        <f t="shared" si="23"/>
        <v>6.3901346409908563E-3</v>
      </c>
      <c r="P73" s="9">
        <f>M72</f>
        <v>1.8989558377551039E-4</v>
      </c>
      <c r="Q73" s="9">
        <f t="shared" si="24"/>
        <v>2.2934071199369227E-8</v>
      </c>
      <c r="R73" s="9">
        <v>5.2999497418557695E-3</v>
      </c>
      <c r="S73" s="9">
        <v>1.2180838603888633E-2</v>
      </c>
      <c r="T73" s="4">
        <v>-1.3509697459122783E-2</v>
      </c>
    </row>
    <row r="74" spans="1:20" x14ac:dyDescent="0.25">
      <c r="A74" s="1">
        <v>42110</v>
      </c>
      <c r="B74" s="3">
        <v>206.7</v>
      </c>
      <c r="C74" s="3">
        <v>63.98</v>
      </c>
      <c r="D74" s="6">
        <v>2117.2035000000001</v>
      </c>
      <c r="E74" s="8">
        <f t="shared" si="14"/>
        <v>-5.4371361208681579E-3</v>
      </c>
      <c r="F74" s="8">
        <f t="shared" si="15"/>
        <v>6.0676392572944327E-2</v>
      </c>
      <c r="G74" s="8">
        <f t="shared" si="16"/>
        <v>-7.5396415236728132E-4</v>
      </c>
      <c r="H74" s="8">
        <f t="shared" si="17"/>
        <v>-4.5747824894964375E-5</v>
      </c>
      <c r="I74" s="8">
        <f t="shared" si="18"/>
        <v>3.6816246156660534E-3</v>
      </c>
      <c r="J74" s="4">
        <f t="shared" si="19"/>
        <v>5.6846194305491299E-7</v>
      </c>
      <c r="K74" s="8">
        <f t="shared" si="20"/>
        <v>2.3013037445993997E-3</v>
      </c>
      <c r="L74" s="9">
        <f t="shared" si="13"/>
        <v>-7.7384398654675576E-3</v>
      </c>
      <c r="M74" s="9">
        <f t="shared" si="21"/>
        <v>5.9883451551457551E-5</v>
      </c>
      <c r="N74" s="6">
        <f t="shared" si="22"/>
        <v>-9.723110358934127</v>
      </c>
      <c r="O74" s="9">
        <f t="shared" si="23"/>
        <v>7.7384398654675576E-3</v>
      </c>
      <c r="P74" s="9">
        <f>M73</f>
        <v>4.0833820729991341E-5</v>
      </c>
      <c r="Q74" s="9">
        <f t="shared" si="24"/>
        <v>1.8989558377551039E-4</v>
      </c>
      <c r="R74" s="9">
        <v>-3.2090494222740018E-2</v>
      </c>
      <c r="S74" s="9">
        <v>-2.278225806451617E-2</v>
      </c>
      <c r="T74" s="4">
        <v>-1.3409038413483731E-2</v>
      </c>
    </row>
    <row r="75" spans="1:20" x14ac:dyDescent="0.25">
      <c r="A75" s="1">
        <v>42111</v>
      </c>
      <c r="B75" s="3">
        <v>206.79</v>
      </c>
      <c r="C75" s="3">
        <v>63.45</v>
      </c>
      <c r="D75" s="6">
        <v>2093.2554</v>
      </c>
      <c r="E75" s="8">
        <f t="shared" si="14"/>
        <v>4.3541364296073581E-4</v>
      </c>
      <c r="F75" s="8">
        <f t="shared" si="15"/>
        <v>-8.2838386995934821E-3</v>
      </c>
      <c r="G75" s="8">
        <f t="shared" si="16"/>
        <v>-1.1311194223890153E-2</v>
      </c>
      <c r="H75" s="8">
        <f t="shared" si="17"/>
        <v>9.3700108450479514E-5</v>
      </c>
      <c r="I75" s="8">
        <f t="shared" si="18"/>
        <v>6.8621983600882633E-5</v>
      </c>
      <c r="J75" s="4">
        <f t="shared" si="19"/>
        <v>1.2794311477056595E-4</v>
      </c>
      <c r="K75" s="8">
        <f t="shared" si="20"/>
        <v>-1.3969573936468081E-2</v>
      </c>
      <c r="L75" s="9">
        <f t="shared" si="13"/>
        <v>1.4404987579428817E-2</v>
      </c>
      <c r="M75" s="9">
        <f t="shared" si="21"/>
        <v>2.0750366716349849E-4</v>
      </c>
      <c r="N75" s="6">
        <f t="shared" si="22"/>
        <v>-8.4803615453725865</v>
      </c>
      <c r="O75" s="9">
        <f t="shared" si="23"/>
        <v>1.4404987579428817E-2</v>
      </c>
      <c r="P75" s="9">
        <f>M74</f>
        <v>5.9883451551457551E-5</v>
      </c>
      <c r="Q75" s="9">
        <f t="shared" si="24"/>
        <v>4.0833820729991341E-5</v>
      </c>
      <c r="R75" s="9">
        <v>-2.7596223674656306E-3</v>
      </c>
      <c r="S75" s="9">
        <v>2.9900332225913706E-2</v>
      </c>
      <c r="T75" s="4">
        <v>-1.3387473509549386E-2</v>
      </c>
    </row>
    <row r="76" spans="1:20" x14ac:dyDescent="0.25">
      <c r="A76" s="1">
        <v>42114</v>
      </c>
      <c r="B76" s="3">
        <v>205.27</v>
      </c>
      <c r="C76" s="3">
        <v>63.45</v>
      </c>
      <c r="D76" s="6">
        <v>2112.6349</v>
      </c>
      <c r="E76" s="8">
        <f t="shared" si="14"/>
        <v>-7.3504521495235675E-3</v>
      </c>
      <c r="F76" s="8">
        <f t="shared" si="15"/>
        <v>0</v>
      </c>
      <c r="G76" s="8">
        <f t="shared" si="16"/>
        <v>9.2580676013065411E-3</v>
      </c>
      <c r="H76" s="8">
        <f t="shared" si="17"/>
        <v>0</v>
      </c>
      <c r="I76" s="8">
        <f t="shared" si="18"/>
        <v>0</v>
      </c>
      <c r="J76" s="4">
        <f t="shared" si="19"/>
        <v>8.5711815710361853E-5</v>
      </c>
      <c r="K76" s="8">
        <f t="shared" si="20"/>
        <v>1.1653199835305888E-2</v>
      </c>
      <c r="L76" s="9">
        <f t="shared" si="13"/>
        <v>-1.9003651984829457E-2</v>
      </c>
      <c r="M76" s="9">
        <f t="shared" si="21"/>
        <v>3.6113878876051258E-4</v>
      </c>
      <c r="N76" s="6">
        <f t="shared" si="22"/>
        <v>-7.9262482171155071</v>
      </c>
      <c r="O76" s="9">
        <f t="shared" si="23"/>
        <v>1.9003651984829457E-2</v>
      </c>
      <c r="P76" s="9">
        <f>M75</f>
        <v>2.0750366716349849E-4</v>
      </c>
      <c r="Q76" s="9">
        <f t="shared" si="24"/>
        <v>5.9883451551457551E-5</v>
      </c>
      <c r="R76" s="9">
        <v>3.1760595687613247E-4</v>
      </c>
      <c r="S76" s="9">
        <v>-1.1377325659215565E-2</v>
      </c>
      <c r="T76" s="4">
        <v>-1.3355009419955488E-2</v>
      </c>
    </row>
    <row r="77" spans="1:20" x14ac:dyDescent="0.25">
      <c r="A77" s="1">
        <v>42115</v>
      </c>
      <c r="B77" s="3">
        <v>209.41</v>
      </c>
      <c r="C77" s="3">
        <v>62.08</v>
      </c>
      <c r="D77" s="6">
        <v>2109.5436</v>
      </c>
      <c r="E77" s="8">
        <f t="shared" si="14"/>
        <v>2.016855848394794E-2</v>
      </c>
      <c r="F77" s="8">
        <f t="shared" si="15"/>
        <v>-2.1591804570528006E-2</v>
      </c>
      <c r="G77" s="8">
        <f t="shared" si="16"/>
        <v>-1.4632438382987667E-3</v>
      </c>
      <c r="H77" s="8">
        <f t="shared" si="17"/>
        <v>3.1594074995576253E-5</v>
      </c>
      <c r="I77" s="8">
        <f t="shared" si="18"/>
        <v>4.662060246118741E-4</v>
      </c>
      <c r="J77" s="4">
        <f t="shared" si="19"/>
        <v>2.1410825303193074E-6</v>
      </c>
      <c r="K77" s="8">
        <f t="shared" si="20"/>
        <v>-2.535018579622632E-3</v>
      </c>
      <c r="L77" s="9">
        <f t="shared" si="13"/>
        <v>2.2703577063570572E-2</v>
      </c>
      <c r="M77" s="9">
        <f t="shared" si="21"/>
        <v>5.1545241148148778E-4</v>
      </c>
      <c r="N77" s="6">
        <f t="shared" si="22"/>
        <v>-7.5704655740324212</v>
      </c>
      <c r="O77" s="9">
        <f t="shared" si="23"/>
        <v>2.2703577063570572E-2</v>
      </c>
      <c r="P77" s="9">
        <f>M76</f>
        <v>3.6113878876051258E-4</v>
      </c>
      <c r="Q77" s="9">
        <f t="shared" si="24"/>
        <v>2.0750366716349849E-4</v>
      </c>
      <c r="R77" s="9">
        <v>-3.5358246370897239E-2</v>
      </c>
      <c r="S77" s="9">
        <v>-2.9644268774703608E-2</v>
      </c>
      <c r="T77" s="4">
        <v>-1.3169423469613473E-2</v>
      </c>
    </row>
    <row r="78" spans="1:20" x14ac:dyDescent="0.25">
      <c r="A78" s="1">
        <v>42116</v>
      </c>
      <c r="B78" s="3">
        <v>219.44</v>
      </c>
      <c r="C78" s="3">
        <v>62.73</v>
      </c>
      <c r="D78" s="6">
        <v>2120.3407000000002</v>
      </c>
      <c r="E78" s="8">
        <f t="shared" si="14"/>
        <v>4.7896471037677246E-2</v>
      </c>
      <c r="F78" s="8">
        <f t="shared" si="15"/>
        <v>1.0470360824742286E-2</v>
      </c>
      <c r="G78" s="8">
        <f t="shared" si="16"/>
        <v>5.1182160918599173E-3</v>
      </c>
      <c r="H78" s="8">
        <f t="shared" si="17"/>
        <v>5.3589569260775648E-5</v>
      </c>
      <c r="I78" s="8">
        <f t="shared" si="18"/>
        <v>1.0962845580029796E-4</v>
      </c>
      <c r="J78" s="4">
        <f t="shared" si="19"/>
        <v>2.6196135962973805E-5</v>
      </c>
      <c r="K78" s="8">
        <f t="shared" si="20"/>
        <v>7.0814721859413666E-3</v>
      </c>
      <c r="L78" s="9">
        <f t="shared" si="13"/>
        <v>4.0814998851735881E-2</v>
      </c>
      <c r="M78" s="9">
        <f t="shared" si="21"/>
        <v>1.6658641312672013E-3</v>
      </c>
      <c r="N78" s="6">
        <f t="shared" si="22"/>
        <v>-6.3974112924244064</v>
      </c>
      <c r="O78" s="9">
        <f t="shared" si="23"/>
        <v>4.0814998851735881E-2</v>
      </c>
      <c r="P78" s="9">
        <f>M77</f>
        <v>5.1545241148148778E-4</v>
      </c>
      <c r="Q78" s="9">
        <f t="shared" si="24"/>
        <v>3.6113878876051258E-4</v>
      </c>
      <c r="R78" s="9">
        <v>-1.625757092763791E-2</v>
      </c>
      <c r="S78" s="9">
        <v>-3.5591446089427436E-2</v>
      </c>
      <c r="T78" s="4">
        <v>-1.3000183137611088E-2</v>
      </c>
    </row>
    <row r="79" spans="1:20" x14ac:dyDescent="0.25">
      <c r="A79" s="1">
        <v>42117</v>
      </c>
      <c r="B79" s="3">
        <v>218.6</v>
      </c>
      <c r="C79" s="3">
        <v>64.849999999999994</v>
      </c>
      <c r="D79" s="6">
        <v>2125.5499</v>
      </c>
      <c r="E79" s="8">
        <f t="shared" si="14"/>
        <v>-3.8279256288734631E-3</v>
      </c>
      <c r="F79" s="8">
        <f t="shared" si="15"/>
        <v>3.3795632073967852E-2</v>
      </c>
      <c r="G79" s="8">
        <f t="shared" si="16"/>
        <v>2.4567749890382906E-3</v>
      </c>
      <c r="H79" s="8">
        <f t="shared" si="17"/>
        <v>8.3028263618064476E-5</v>
      </c>
      <c r="I79" s="8">
        <f t="shared" si="18"/>
        <v>1.1421447472790046E-3</v>
      </c>
      <c r="J79" s="4">
        <f t="shared" si="19"/>
        <v>6.0357433467640932E-6</v>
      </c>
      <c r="K79" s="8">
        <f t="shared" si="20"/>
        <v>4.9424666093165412E-3</v>
      </c>
      <c r="L79" s="9">
        <f t="shared" si="13"/>
        <v>-8.7703922381900043E-3</v>
      </c>
      <c r="M79" s="9">
        <f t="shared" si="21"/>
        <v>7.6919780011703475E-5</v>
      </c>
      <c r="N79" s="6">
        <f t="shared" si="22"/>
        <v>-9.4727474972100385</v>
      </c>
      <c r="O79" s="9">
        <f t="shared" si="23"/>
        <v>8.7703922381900043E-3</v>
      </c>
      <c r="P79" s="9">
        <f>M78</f>
        <v>1.6658641312672013E-3</v>
      </c>
      <c r="Q79" s="9">
        <f t="shared" si="24"/>
        <v>5.1545241148148778E-4</v>
      </c>
      <c r="R79" s="9">
        <v>-7.7972709551656916E-3</v>
      </c>
      <c r="S79" s="9">
        <v>7.8567066965194332E-2</v>
      </c>
      <c r="T79" s="4">
        <v>-1.2974930018220809E-2</v>
      </c>
    </row>
    <row r="80" spans="1:20" x14ac:dyDescent="0.25">
      <c r="A80" s="1">
        <v>42118</v>
      </c>
      <c r="B80" s="3">
        <v>218.42500000000001</v>
      </c>
      <c r="C80" s="3">
        <v>65.28</v>
      </c>
      <c r="D80" s="6">
        <v>2130.3469</v>
      </c>
      <c r="E80" s="8">
        <f t="shared" si="14"/>
        <v>-8.0054894784986619E-4</v>
      </c>
      <c r="F80" s="8">
        <f t="shared" si="15"/>
        <v>6.63068619892071E-3</v>
      </c>
      <c r="G80" s="8">
        <f t="shared" si="16"/>
        <v>2.2568277507857282E-3</v>
      </c>
      <c r="H80" s="8">
        <f t="shared" si="17"/>
        <v>1.4964316620476195E-5</v>
      </c>
      <c r="I80" s="8">
        <f t="shared" si="18"/>
        <v>4.3965999468557575E-5</v>
      </c>
      <c r="J80" s="4">
        <f t="shared" si="19"/>
        <v>5.0932714967165686E-6</v>
      </c>
      <c r="K80" s="8">
        <f t="shared" si="20"/>
        <v>3.3875216557769875E-3</v>
      </c>
      <c r="L80" s="9">
        <f t="shared" si="13"/>
        <v>-4.1880706036268537E-3</v>
      </c>
      <c r="M80" s="9">
        <f t="shared" si="21"/>
        <v>1.7539935380963399E-5</v>
      </c>
      <c r="N80" s="6">
        <f t="shared" si="22"/>
        <v>-10.95103025512261</v>
      </c>
      <c r="O80" s="9">
        <f t="shared" si="23"/>
        <v>4.1880706036268537E-3</v>
      </c>
      <c r="P80" s="9">
        <f>M79</f>
        <v>7.6919780011703475E-5</v>
      </c>
      <c r="Q80" s="9">
        <f t="shared" si="24"/>
        <v>1.6658641312672013E-3</v>
      </c>
      <c r="R80" s="9">
        <v>-1.9648211967954188E-2</v>
      </c>
      <c r="S80" s="9">
        <v>-6.0131795716639291E-2</v>
      </c>
      <c r="T80" s="4">
        <v>-1.2760540258392461E-2</v>
      </c>
    </row>
    <row r="81" spans="1:20" x14ac:dyDescent="0.25">
      <c r="A81" s="1">
        <v>42121</v>
      </c>
      <c r="B81" s="3">
        <v>231.55</v>
      </c>
      <c r="C81" s="3">
        <v>64.83</v>
      </c>
      <c r="D81" s="6">
        <v>2121.5286000000001</v>
      </c>
      <c r="E81" s="8">
        <f t="shared" si="14"/>
        <v>6.0089275495021077E-2</v>
      </c>
      <c r="F81" s="8">
        <f t="shared" si="15"/>
        <v>-6.8933823529412352E-3</v>
      </c>
      <c r="G81" s="8">
        <f t="shared" si="16"/>
        <v>-4.1393727941678726E-3</v>
      </c>
      <c r="H81" s="8">
        <f t="shared" si="17"/>
        <v>2.8534279371561866E-5</v>
      </c>
      <c r="I81" s="8">
        <f t="shared" si="18"/>
        <v>4.751872026384164E-5</v>
      </c>
      <c r="J81" s="4">
        <f t="shared" si="19"/>
        <v>1.7134407129097141E-5</v>
      </c>
      <c r="K81" s="8">
        <f t="shared" si="20"/>
        <v>-5.1079784903902388E-3</v>
      </c>
      <c r="L81" s="9">
        <f t="shared" si="13"/>
        <v>6.5197253985411319E-2</v>
      </c>
      <c r="M81" s="9">
        <f t="shared" si="21"/>
        <v>4.2506819272382325E-3</v>
      </c>
      <c r="N81" s="6">
        <f t="shared" si="22"/>
        <v>-5.4606758554492734</v>
      </c>
      <c r="O81" s="9">
        <f t="shared" si="23"/>
        <v>6.5197253985411319E-2</v>
      </c>
      <c r="P81" s="9">
        <f>M80</f>
        <v>1.7539935380963399E-5</v>
      </c>
      <c r="Q81" s="9">
        <f t="shared" si="24"/>
        <v>7.6919780011703475E-5</v>
      </c>
      <c r="R81" s="9">
        <v>-1.7990039729170237E-2</v>
      </c>
      <c r="S81" s="9">
        <v>-1.288888888888895E-2</v>
      </c>
      <c r="T81" s="4">
        <v>-1.25679800325742E-2</v>
      </c>
    </row>
    <row r="82" spans="1:20" x14ac:dyDescent="0.25">
      <c r="A82" s="1">
        <v>42122</v>
      </c>
      <c r="B82" s="3">
        <v>230.48</v>
      </c>
      <c r="C82" s="3">
        <v>64.64</v>
      </c>
      <c r="D82" s="6">
        <v>2127.5989</v>
      </c>
      <c r="E82" s="8">
        <f t="shared" si="14"/>
        <v>-4.6210321744764027E-3</v>
      </c>
      <c r="F82" s="8">
        <f t="shared" si="15"/>
        <v>-2.9307419404596136E-3</v>
      </c>
      <c r="G82" s="8">
        <f t="shared" si="16"/>
        <v>2.8612859614525199E-3</v>
      </c>
      <c r="H82" s="8">
        <f t="shared" si="17"/>
        <v>-8.3856907708772087E-6</v>
      </c>
      <c r="I82" s="8">
        <f t="shared" si="18"/>
        <v>8.589248321568981E-6</v>
      </c>
      <c r="J82" s="4">
        <f t="shared" si="19"/>
        <v>8.186957353205272E-6</v>
      </c>
      <c r="K82" s="8">
        <f t="shared" si="20"/>
        <v>3.6677438712414906E-3</v>
      </c>
      <c r="L82" s="9">
        <f t="shared" si="13"/>
        <v>-8.2887760457178924E-3</v>
      </c>
      <c r="M82" s="9">
        <f t="shared" si="21"/>
        <v>6.8703808336066739E-5</v>
      </c>
      <c r="N82" s="6">
        <f t="shared" si="22"/>
        <v>-9.5857059259773916</v>
      </c>
      <c r="O82" s="9">
        <f t="shared" si="23"/>
        <v>8.2887760457178924E-3</v>
      </c>
      <c r="P82" s="9">
        <f>M81</f>
        <v>4.2506819272382325E-3</v>
      </c>
      <c r="Q82" s="9">
        <f t="shared" si="24"/>
        <v>1.7539935380963399E-5</v>
      </c>
      <c r="R82" s="9">
        <v>-4.2299079372978277E-3</v>
      </c>
      <c r="S82" s="9">
        <v>-1.3737297704177753E-2</v>
      </c>
      <c r="T82" s="4">
        <v>-1.2439498606057642E-2</v>
      </c>
    </row>
    <row r="83" spans="1:20" x14ac:dyDescent="0.25">
      <c r="A83" s="1">
        <v>42123</v>
      </c>
      <c r="B83" s="3">
        <v>232.45</v>
      </c>
      <c r="C83" s="3">
        <v>65.84</v>
      </c>
      <c r="D83" s="6">
        <v>2119.7820000000002</v>
      </c>
      <c r="E83" s="8">
        <f t="shared" si="14"/>
        <v>8.5473793821588817E-3</v>
      </c>
      <c r="F83" s="8">
        <f t="shared" si="15"/>
        <v>1.8564356435643692E-2</v>
      </c>
      <c r="G83" s="8">
        <f t="shared" si="16"/>
        <v>-3.6740477728202103E-3</v>
      </c>
      <c r="H83" s="8">
        <f t="shared" si="17"/>
        <v>-6.8206332416217251E-5</v>
      </c>
      <c r="I83" s="8">
        <f t="shared" si="18"/>
        <v>3.4463532986962536E-4</v>
      </c>
      <c r="J83" s="4">
        <f t="shared" si="19"/>
        <v>1.3498627036965148E-5</v>
      </c>
      <c r="K83" s="8">
        <f t="shared" si="20"/>
        <v>-3.3099229224270747E-3</v>
      </c>
      <c r="L83" s="9">
        <f t="shared" si="13"/>
        <v>1.1857302304585957E-2</v>
      </c>
      <c r="M83" s="9">
        <f t="shared" si="21"/>
        <v>1.4059561794233945E-4</v>
      </c>
      <c r="N83" s="6">
        <f t="shared" si="22"/>
        <v>-8.8696227459130963</v>
      </c>
      <c r="O83" s="9">
        <f t="shared" si="23"/>
        <v>1.1857302304585957E-2</v>
      </c>
      <c r="P83" s="9">
        <f>M82</f>
        <v>6.8703808336066739E-5</v>
      </c>
      <c r="Q83" s="9">
        <f t="shared" si="24"/>
        <v>4.2506819272382325E-3</v>
      </c>
      <c r="R83" s="9">
        <v>-2.9818836502757406E-3</v>
      </c>
      <c r="S83" s="9">
        <v>-4.0933986739694284E-2</v>
      </c>
      <c r="T83" s="4">
        <v>-1.2392911141455132E-2</v>
      </c>
    </row>
    <row r="84" spans="1:20" x14ac:dyDescent="0.25">
      <c r="A84" s="1">
        <v>42124</v>
      </c>
      <c r="B84" s="3">
        <v>226.05</v>
      </c>
      <c r="C84" s="3">
        <v>66.78</v>
      </c>
      <c r="D84" s="6">
        <v>2098.4092000000001</v>
      </c>
      <c r="E84" s="8">
        <f t="shared" si="14"/>
        <v>-2.7532802753280183E-2</v>
      </c>
      <c r="F84" s="8">
        <f t="shared" si="15"/>
        <v>1.4277035236937907E-2</v>
      </c>
      <c r="G84" s="8">
        <f t="shared" si="16"/>
        <v>-1.0082546224092881E-2</v>
      </c>
      <c r="H84" s="8">
        <f t="shared" si="17"/>
        <v>-1.4394886771942929E-4</v>
      </c>
      <c r="I84" s="8">
        <f t="shared" si="18"/>
        <v>2.0383373515676665E-4</v>
      </c>
      <c r="J84" s="4">
        <f t="shared" si="19"/>
        <v>1.0165773836096961E-4</v>
      </c>
      <c r="K84" s="8">
        <f t="shared" si="20"/>
        <v>-1.1375154210913297E-2</v>
      </c>
      <c r="L84" s="9">
        <f t="shared" si="13"/>
        <v>-1.6157648542366884E-2</v>
      </c>
      <c r="M84" s="9">
        <f t="shared" si="21"/>
        <v>2.610696064186507E-4</v>
      </c>
      <c r="N84" s="6">
        <f t="shared" si="22"/>
        <v>-8.2507234949381747</v>
      </c>
      <c r="O84" s="9">
        <f t="shared" si="23"/>
        <v>1.6157648542366884E-2</v>
      </c>
      <c r="P84" s="9">
        <f>M83</f>
        <v>1.4059561794233945E-4</v>
      </c>
      <c r="Q84" s="9">
        <f t="shared" si="24"/>
        <v>6.8703808336066739E-5</v>
      </c>
      <c r="R84" s="9">
        <v>-4.2913866829566327E-2</v>
      </c>
      <c r="S84" s="9">
        <v>-1.2785741960480324E-2</v>
      </c>
      <c r="T84" s="4">
        <v>-1.231781133765486E-2</v>
      </c>
    </row>
    <row r="85" spans="1:20" x14ac:dyDescent="0.25">
      <c r="A85" s="1">
        <v>42125</v>
      </c>
      <c r="B85" s="3">
        <v>226.03</v>
      </c>
      <c r="C85" s="3">
        <v>66.459999999999994</v>
      </c>
      <c r="D85" s="6">
        <v>2121.3375000000001</v>
      </c>
      <c r="E85" s="8">
        <f t="shared" si="14"/>
        <v>-8.8476000884796235E-5</v>
      </c>
      <c r="F85" s="8">
        <f t="shared" si="15"/>
        <v>-4.7918538484577056E-3</v>
      </c>
      <c r="G85" s="8">
        <f t="shared" si="16"/>
        <v>1.0926515190650132E-2</v>
      </c>
      <c r="H85" s="8">
        <f t="shared" si="17"/>
        <v>-5.2358263866548419E-5</v>
      </c>
      <c r="I85" s="8">
        <f t="shared" si="18"/>
        <v>2.2961863304978922E-5</v>
      </c>
      <c r="J85" s="4">
        <f t="shared" si="19"/>
        <v>1.193887342115081E-4</v>
      </c>
      <c r="K85" s="8">
        <f t="shared" si="20"/>
        <v>1.3468119948686921E-2</v>
      </c>
      <c r="L85" s="9">
        <f t="shared" si="13"/>
        <v>-1.3556595949571718E-2</v>
      </c>
      <c r="M85" s="9">
        <f t="shared" si="21"/>
        <v>1.8378129373994431E-4</v>
      </c>
      <c r="N85" s="6">
        <f t="shared" si="22"/>
        <v>-8.6017641283040351</v>
      </c>
      <c r="O85" s="9">
        <f t="shared" si="23"/>
        <v>1.3556595949571718E-2</v>
      </c>
      <c r="P85" s="9">
        <f>M84</f>
        <v>2.610696064186507E-4</v>
      </c>
      <c r="Q85" s="9">
        <f t="shared" si="24"/>
        <v>1.4059561794233945E-4</v>
      </c>
      <c r="R85" s="9">
        <v>-1.2339137017411073E-2</v>
      </c>
      <c r="S85" s="9">
        <v>3.2706459525755349E-3</v>
      </c>
      <c r="T85" s="4">
        <v>-1.2293267742528591E-2</v>
      </c>
    </row>
    <row r="86" spans="1:20" x14ac:dyDescent="0.25">
      <c r="A86" s="1">
        <v>42128</v>
      </c>
      <c r="B86" s="3">
        <v>230.51</v>
      </c>
      <c r="C86" s="3">
        <v>66.45</v>
      </c>
      <c r="D86" s="6">
        <v>2127.5758000000001</v>
      </c>
      <c r="E86" s="8">
        <f t="shared" si="14"/>
        <v>1.9820377825952251E-2</v>
      </c>
      <c r="F86" s="8">
        <f t="shared" si="15"/>
        <v>-1.5046644598237791E-4</v>
      </c>
      <c r="G86" s="8">
        <f t="shared" si="16"/>
        <v>2.9407390384603715E-3</v>
      </c>
      <c r="H86" s="8">
        <f t="shared" si="17"/>
        <v>-4.4248255167876744E-7</v>
      </c>
      <c r="I86" s="8">
        <f t="shared" si="18"/>
        <v>2.2640151366567849E-8</v>
      </c>
      <c r="J86" s="4">
        <f t="shared" si="19"/>
        <v>8.6479460923248309E-6</v>
      </c>
      <c r="K86" s="8">
        <f t="shared" si="20"/>
        <v>3.899225266292417E-3</v>
      </c>
      <c r="L86" s="9">
        <f t="shared" si="13"/>
        <v>1.5921152559659833E-2</v>
      </c>
      <c r="M86" s="9">
        <f t="shared" si="21"/>
        <v>2.5348309882796283E-4</v>
      </c>
      <c r="N86" s="6">
        <f t="shared" si="22"/>
        <v>-8.2802134084457535</v>
      </c>
      <c r="O86" s="9">
        <f t="shared" si="23"/>
        <v>1.5921152559659833E-2</v>
      </c>
      <c r="P86" s="9">
        <f>M85</f>
        <v>1.8378129373994431E-4</v>
      </c>
      <c r="Q86" s="9">
        <f t="shared" si="24"/>
        <v>2.610696064186507E-4</v>
      </c>
      <c r="R86" s="9">
        <v>1.5859177149499804E-2</v>
      </c>
      <c r="S86" s="9">
        <v>-3.1095755182625862E-2</v>
      </c>
      <c r="T86" s="4">
        <v>-1.2215038168641668E-2</v>
      </c>
    </row>
    <row r="87" spans="1:20" x14ac:dyDescent="0.25">
      <c r="A87" s="1">
        <v>42129</v>
      </c>
      <c r="B87" s="3">
        <v>232.95</v>
      </c>
      <c r="C87" s="3">
        <v>67.52</v>
      </c>
      <c r="D87" s="6">
        <v>2102.5844999999999</v>
      </c>
      <c r="E87" s="8">
        <f t="shared" si="14"/>
        <v>1.0585224068370147E-2</v>
      </c>
      <c r="F87" s="8">
        <f t="shared" si="15"/>
        <v>1.6102332580887779E-2</v>
      </c>
      <c r="G87" s="8">
        <f t="shared" si="16"/>
        <v>-1.1746373501710372E-2</v>
      </c>
      <c r="H87" s="8">
        <f t="shared" si="17"/>
        <v>-1.8914401274386779E-4</v>
      </c>
      <c r="I87" s="8">
        <f t="shared" si="18"/>
        <v>2.5928511454552009E-4</v>
      </c>
      <c r="J87" s="4">
        <f t="shared" si="19"/>
        <v>1.379772904416836E-4</v>
      </c>
      <c r="K87" s="8">
        <f t="shared" si="20"/>
        <v>-1.3327440983371691E-2</v>
      </c>
      <c r="L87" s="9">
        <f t="shared" si="13"/>
        <v>2.391266505174184E-2</v>
      </c>
      <c r="M87" s="9">
        <f t="shared" si="21"/>
        <v>5.718155498767955E-4</v>
      </c>
      <c r="N87" s="6">
        <f t="shared" si="22"/>
        <v>-7.4666940838379325</v>
      </c>
      <c r="O87" s="9">
        <f t="shared" si="23"/>
        <v>2.391266505174184E-2</v>
      </c>
      <c r="P87" s="9">
        <f>M86</f>
        <v>2.5348309882796283E-4</v>
      </c>
      <c r="Q87" s="9">
        <f t="shared" si="24"/>
        <v>1.8378129373994431E-4</v>
      </c>
      <c r="R87" s="9">
        <v>4.7330688383100172E-2</v>
      </c>
      <c r="S87" s="9">
        <v>-2.529182879377434E-2</v>
      </c>
      <c r="T87" s="4">
        <v>-1.2112966507855982E-2</v>
      </c>
    </row>
    <row r="88" spans="1:20" x14ac:dyDescent="0.25">
      <c r="A88" s="1">
        <v>42130</v>
      </c>
      <c r="B88" s="3">
        <v>230.43</v>
      </c>
      <c r="C88" s="3">
        <v>67.77</v>
      </c>
      <c r="D88" s="6">
        <v>2094.0043000000001</v>
      </c>
      <c r="E88" s="8">
        <f t="shared" si="14"/>
        <v>-1.0817772054088737E-2</v>
      </c>
      <c r="F88" s="8">
        <f t="shared" si="15"/>
        <v>3.7026066350711595E-3</v>
      </c>
      <c r="G88" s="8">
        <f t="shared" si="16"/>
        <v>-4.0807872406554146E-3</v>
      </c>
      <c r="H88" s="8">
        <f t="shared" si="17"/>
        <v>-1.5109549913564467E-5</v>
      </c>
      <c r="I88" s="8">
        <f t="shared" si="18"/>
        <v>1.3709295894072975E-5</v>
      </c>
      <c r="J88" s="4">
        <f t="shared" si="19"/>
        <v>1.6652824503496031E-5</v>
      </c>
      <c r="K88" s="8">
        <f t="shared" si="20"/>
        <v>-4.525251943131363E-3</v>
      </c>
      <c r="L88" s="9">
        <f t="shared" si="13"/>
        <v>-6.2925201109573737E-3</v>
      </c>
      <c r="M88" s="9">
        <f t="shared" si="21"/>
        <v>3.9595809346802999E-5</v>
      </c>
      <c r="N88" s="6">
        <f t="shared" si="22"/>
        <v>-10.136787269879337</v>
      </c>
      <c r="O88" s="9">
        <f t="shared" si="23"/>
        <v>6.2925201109573737E-3</v>
      </c>
      <c r="P88" s="9">
        <f>M87</f>
        <v>5.718155498767955E-4</v>
      </c>
      <c r="Q88" s="9">
        <f t="shared" si="24"/>
        <v>2.5348309882796283E-4</v>
      </c>
      <c r="R88" s="9">
        <v>-3.096978373897985E-2</v>
      </c>
      <c r="S88" s="9">
        <v>-1.0291164658634666E-2</v>
      </c>
      <c r="T88" s="4">
        <v>-1.1939609196757628E-2</v>
      </c>
    </row>
    <row r="89" spans="1:20" x14ac:dyDescent="0.25">
      <c r="A89" s="1">
        <v>42131</v>
      </c>
      <c r="B89" s="3">
        <v>236.8</v>
      </c>
      <c r="C89" s="3">
        <v>65.540000000000006</v>
      </c>
      <c r="D89" s="6">
        <v>2102.4306999999999</v>
      </c>
      <c r="E89" s="8">
        <f t="shared" si="14"/>
        <v>2.7643969969188165E-2</v>
      </c>
      <c r="F89" s="8">
        <f t="shared" si="15"/>
        <v>-3.2905415375534708E-2</v>
      </c>
      <c r="G89" s="8">
        <f t="shared" si="16"/>
        <v>4.0240605045556155E-3</v>
      </c>
      <c r="H89" s="8">
        <f t="shared" si="17"/>
        <v>-1.3241338239868629E-4</v>
      </c>
      <c r="I89" s="8">
        <f t="shared" si="18"/>
        <v>1.0827663610364759E-3</v>
      </c>
      <c r="J89" s="4">
        <f t="shared" si="19"/>
        <v>1.6193062944324394E-5</v>
      </c>
      <c r="K89" s="8">
        <f t="shared" si="20"/>
        <v>3.6483862567603408E-3</v>
      </c>
      <c r="L89" s="9">
        <f t="shared" si="13"/>
        <v>2.3995583712427822E-2</v>
      </c>
      <c r="M89" s="9">
        <f t="shared" si="21"/>
        <v>5.7578803770013136E-4</v>
      </c>
      <c r="N89" s="6">
        <f t="shared" si="22"/>
        <v>-7.4597709550972953</v>
      </c>
      <c r="O89" s="9">
        <f t="shared" si="23"/>
        <v>2.3995583712427822E-2</v>
      </c>
      <c r="P89" s="9">
        <f>M88</f>
        <v>3.9595809346802999E-5</v>
      </c>
      <c r="Q89" s="9">
        <f t="shared" si="24"/>
        <v>5.718155498767955E-4</v>
      </c>
      <c r="R89" s="9">
        <v>1.4320552067659476E-2</v>
      </c>
      <c r="S89" s="9">
        <v>-4.5499366107902395E-2</v>
      </c>
      <c r="T89" s="4">
        <v>-1.1809163382300203E-2</v>
      </c>
    </row>
    <row r="90" spans="1:20" x14ac:dyDescent="0.25">
      <c r="A90" s="1">
        <v>42132</v>
      </c>
      <c r="B90" s="3">
        <v>236.61</v>
      </c>
      <c r="C90" s="3">
        <v>65.39</v>
      </c>
      <c r="D90" s="6">
        <v>2130.7701999999999</v>
      </c>
      <c r="E90" s="8">
        <f t="shared" si="14"/>
        <v>-8.0236486486484626E-4</v>
      </c>
      <c r="F90" s="8">
        <f t="shared" si="15"/>
        <v>-2.2886786695148764E-3</v>
      </c>
      <c r="G90" s="8">
        <f t="shared" si="16"/>
        <v>1.3479397917848246E-2</v>
      </c>
      <c r="H90" s="8">
        <f t="shared" si="17"/>
        <v>-3.0850010492482518E-5</v>
      </c>
      <c r="I90" s="8">
        <f t="shared" si="18"/>
        <v>5.2380500522923851E-6</v>
      </c>
      <c r="J90" s="4">
        <f t="shared" si="19"/>
        <v>1.8169416822769164E-4</v>
      </c>
      <c r="K90" s="8">
        <f t="shared" si="20"/>
        <v>1.6719321537264381E-2</v>
      </c>
      <c r="L90" s="9">
        <f t="shared" si="13"/>
        <v>-1.7521686402129227E-2</v>
      </c>
      <c r="M90" s="9">
        <f t="shared" si="21"/>
        <v>3.0700949437456029E-4</v>
      </c>
      <c r="N90" s="6">
        <f t="shared" si="22"/>
        <v>-8.0886318845537861</v>
      </c>
      <c r="O90" s="9">
        <f t="shared" si="23"/>
        <v>1.7521686402129227E-2</v>
      </c>
      <c r="P90" s="9">
        <f>M89</f>
        <v>5.7578803770013136E-4</v>
      </c>
      <c r="Q90" s="9">
        <f t="shared" si="24"/>
        <v>3.9595809346802999E-5</v>
      </c>
      <c r="R90" s="9">
        <v>-2.5530828475384015E-2</v>
      </c>
      <c r="S90" s="9">
        <v>6.8341021698281601E-4</v>
      </c>
      <c r="T90" s="4">
        <v>-1.178548183690864E-2</v>
      </c>
    </row>
    <row r="91" spans="1:20" x14ac:dyDescent="0.25">
      <c r="A91" s="1">
        <v>42135</v>
      </c>
      <c r="B91" s="3">
        <v>239.49</v>
      </c>
      <c r="C91" s="3">
        <v>64.91</v>
      </c>
      <c r="D91" s="6">
        <v>2120.3488000000002</v>
      </c>
      <c r="E91" s="8">
        <f t="shared" si="14"/>
        <v>1.2171928489919992E-2</v>
      </c>
      <c r="F91" s="8">
        <f t="shared" si="15"/>
        <v>-7.3405719528980562E-3</v>
      </c>
      <c r="G91" s="8">
        <f t="shared" si="16"/>
        <v>-4.8909075225473941E-3</v>
      </c>
      <c r="H91" s="8">
        <f t="shared" si="17"/>
        <v>3.5902058584229518E-5</v>
      </c>
      <c r="I91" s="8">
        <f t="shared" si="18"/>
        <v>5.3883996595673586E-5</v>
      </c>
      <c r="J91" s="4">
        <f t="shared" si="19"/>
        <v>2.3920976394110689E-5</v>
      </c>
      <c r="K91" s="8">
        <f t="shared" si="20"/>
        <v>-6.0511205603848116E-3</v>
      </c>
      <c r="L91" s="9">
        <f t="shared" si="13"/>
        <v>1.8223049050304804E-2</v>
      </c>
      <c r="M91" s="9">
        <f t="shared" si="21"/>
        <v>3.3207951668981478E-4</v>
      </c>
      <c r="N91" s="6">
        <f t="shared" si="22"/>
        <v>-8.0101361096234207</v>
      </c>
      <c r="O91" s="9">
        <f t="shared" si="23"/>
        <v>1.8223049050304804E-2</v>
      </c>
      <c r="P91" s="9">
        <f>M90</f>
        <v>3.0700949437456029E-4</v>
      </c>
      <c r="Q91" s="9">
        <f t="shared" si="24"/>
        <v>5.7578803770013136E-4</v>
      </c>
      <c r="R91" s="9">
        <v>1.0585224068370147E-2</v>
      </c>
      <c r="S91" s="9">
        <v>1.6102332580887779E-2</v>
      </c>
      <c r="T91" s="4">
        <v>-1.1746373501710372E-2</v>
      </c>
    </row>
    <row r="92" spans="1:20" x14ac:dyDescent="0.25">
      <c r="A92" s="1">
        <v>42136</v>
      </c>
      <c r="B92" s="3">
        <v>244.74</v>
      </c>
      <c r="C92" s="3">
        <v>66.86</v>
      </c>
      <c r="D92" s="6">
        <v>2114.2096999999999</v>
      </c>
      <c r="E92" s="8">
        <f t="shared" si="14"/>
        <v>2.1921583364649777E-2</v>
      </c>
      <c r="F92" s="8">
        <f t="shared" si="15"/>
        <v>3.0041596056077591E-2</v>
      </c>
      <c r="G92" s="8">
        <f t="shared" si="16"/>
        <v>-2.8953255238007847E-3</v>
      </c>
      <c r="H92" s="8">
        <f t="shared" si="17"/>
        <v>-8.6980199836874435E-5</v>
      </c>
      <c r="I92" s="8">
        <f t="shared" si="18"/>
        <v>9.0249749359653663E-4</v>
      </c>
      <c r="J92" s="4">
        <f t="shared" si="19"/>
        <v>8.3829098887722883E-6</v>
      </c>
      <c r="K92" s="8">
        <f t="shared" si="20"/>
        <v>-1.8016283857101665E-3</v>
      </c>
      <c r="L92" s="9">
        <f t="shared" si="13"/>
        <v>2.3723211750359942E-2</v>
      </c>
      <c r="M92" s="9">
        <f t="shared" si="21"/>
        <v>5.6279077575241605E-4</v>
      </c>
      <c r="N92" s="6">
        <f t="shared" si="22"/>
        <v>-7.4826026227794369</v>
      </c>
      <c r="O92" s="9">
        <f t="shared" si="23"/>
        <v>2.3723211750359942E-2</v>
      </c>
      <c r="P92" s="9">
        <f>M91</f>
        <v>3.3207951668981478E-4</v>
      </c>
      <c r="Q92" s="9">
        <f t="shared" si="24"/>
        <v>3.0700949437456029E-4</v>
      </c>
      <c r="R92" s="9">
        <v>-2.9406017975771803E-2</v>
      </c>
      <c r="S92" s="9">
        <v>-3.0598052851182334E-2</v>
      </c>
      <c r="T92" s="4">
        <v>-1.1544977824124669E-2</v>
      </c>
    </row>
    <row r="93" spans="1:20" x14ac:dyDescent="0.25">
      <c r="A93" s="1">
        <v>42137</v>
      </c>
      <c r="B93" s="3">
        <v>243.18</v>
      </c>
      <c r="C93" s="3">
        <v>66.81</v>
      </c>
      <c r="D93" s="6">
        <v>2114.0272</v>
      </c>
      <c r="E93" s="8">
        <f t="shared" si="14"/>
        <v>-6.3741113017896645E-3</v>
      </c>
      <c r="F93" s="8">
        <f t="shared" si="15"/>
        <v>-7.4783128926114717E-4</v>
      </c>
      <c r="G93" s="8">
        <f t="shared" si="16"/>
        <v>-8.632067102898322E-5</v>
      </c>
      <c r="H93" s="8">
        <f t="shared" si="17"/>
        <v>6.455329870549188E-8</v>
      </c>
      <c r="I93" s="8">
        <f t="shared" si="18"/>
        <v>5.592516371979896E-7</v>
      </c>
      <c r="J93" s="4">
        <f t="shared" si="19"/>
        <v>7.4512582468939422E-9</v>
      </c>
      <c r="K93" s="8">
        <f t="shared" si="20"/>
        <v>1.5844552926601148E-4</v>
      </c>
      <c r="L93" s="9">
        <f t="shared" si="13"/>
        <v>-6.5325568310556758E-3</v>
      </c>
      <c r="M93" s="9">
        <f t="shared" si="21"/>
        <v>4.2674298750972174E-5</v>
      </c>
      <c r="N93" s="6">
        <f t="shared" si="22"/>
        <v>-10.061913721733434</v>
      </c>
      <c r="O93" s="9">
        <f t="shared" si="23"/>
        <v>6.5325568310556758E-3</v>
      </c>
      <c r="P93" s="9">
        <f>M92</f>
        <v>5.6279077575241605E-4</v>
      </c>
      <c r="Q93" s="9">
        <f t="shared" si="24"/>
        <v>3.3207951668981478E-4</v>
      </c>
      <c r="R93" s="9">
        <v>1.7608032992648237E-2</v>
      </c>
      <c r="S93" s="9">
        <v>-1.3736263736263687E-2</v>
      </c>
      <c r="T93" s="4">
        <v>-1.1521581887385057E-2</v>
      </c>
    </row>
    <row r="94" spans="1:20" x14ac:dyDescent="0.25">
      <c r="A94" s="1">
        <v>42138</v>
      </c>
      <c r="B94" s="3">
        <v>244.1</v>
      </c>
      <c r="C94" s="3">
        <v>66.59</v>
      </c>
      <c r="D94" s="6">
        <v>2137.0563999999999</v>
      </c>
      <c r="E94" s="8">
        <f t="shared" si="14"/>
        <v>3.7832058557447645E-3</v>
      </c>
      <c r="F94" s="8">
        <f t="shared" si="15"/>
        <v>-3.2929202215237208E-3</v>
      </c>
      <c r="G94" s="8">
        <f t="shared" si="16"/>
        <v>1.0893521142963491E-2</v>
      </c>
      <c r="H94" s="8">
        <f t="shared" si="17"/>
        <v>-3.587149605526068E-5</v>
      </c>
      <c r="I94" s="8">
        <f t="shared" si="18"/>
        <v>1.0843323585319831E-5</v>
      </c>
      <c r="J94" s="4">
        <f t="shared" si="19"/>
        <v>1.1866880289219261E-4</v>
      </c>
      <c r="K94" s="8">
        <f t="shared" si="20"/>
        <v>1.3499931514295353E-2</v>
      </c>
      <c r="L94" s="9">
        <f t="shared" si="13"/>
        <v>-9.716725658550588E-3</v>
      </c>
      <c r="M94" s="9">
        <f t="shared" si="21"/>
        <v>9.4414757523535363E-5</v>
      </c>
      <c r="N94" s="6">
        <f t="shared" si="22"/>
        <v>-9.2678131673325659</v>
      </c>
      <c r="O94" s="9">
        <f t="shared" si="23"/>
        <v>9.716725658550588E-3</v>
      </c>
      <c r="P94" s="9">
        <f>M93</f>
        <v>4.2674298750972174E-5</v>
      </c>
      <c r="Q94" s="9">
        <f t="shared" si="24"/>
        <v>5.6279077575241605E-4</v>
      </c>
      <c r="R94" s="9">
        <v>4.3541364296073581E-4</v>
      </c>
      <c r="S94" s="9">
        <v>-8.2838386995934821E-3</v>
      </c>
      <c r="T94" s="4">
        <v>-1.1311194223890153E-2</v>
      </c>
    </row>
    <row r="95" spans="1:20" x14ac:dyDescent="0.25">
      <c r="A95" s="1">
        <v>42139</v>
      </c>
      <c r="B95" s="3">
        <v>248.84</v>
      </c>
      <c r="C95" s="3">
        <v>66.81</v>
      </c>
      <c r="D95" s="6">
        <v>2138.9470000000001</v>
      </c>
      <c r="E95" s="8">
        <f t="shared" si="14"/>
        <v>1.9418271200327686E-2</v>
      </c>
      <c r="F95" s="8">
        <f t="shared" si="15"/>
        <v>3.303799369274607E-3</v>
      </c>
      <c r="G95" s="8">
        <f t="shared" si="16"/>
        <v>8.8467482655119056E-4</v>
      </c>
      <c r="H95" s="8">
        <f t="shared" si="17"/>
        <v>2.9227881339729459E-6</v>
      </c>
      <c r="I95" s="8">
        <f t="shared" si="18"/>
        <v>1.0915090272419292E-5</v>
      </c>
      <c r="J95" s="4">
        <f t="shared" si="19"/>
        <v>7.8264954873337911E-7</v>
      </c>
      <c r="K95" s="8">
        <f t="shared" si="20"/>
        <v>1.5444926525169105E-3</v>
      </c>
      <c r="L95" s="9">
        <f t="shared" si="13"/>
        <v>1.7873778547810776E-2</v>
      </c>
      <c r="M95" s="9">
        <f t="shared" si="21"/>
        <v>3.1947195957618066E-4</v>
      </c>
      <c r="N95" s="6">
        <f t="shared" si="22"/>
        <v>-8.0488410514529551</v>
      </c>
      <c r="O95" s="9">
        <f t="shared" si="23"/>
        <v>1.7873778547810776E-2</v>
      </c>
      <c r="P95" s="9">
        <f>M94</f>
        <v>9.4414757523535363E-5</v>
      </c>
      <c r="Q95" s="9">
        <f t="shared" si="24"/>
        <v>4.2674298750972174E-5</v>
      </c>
      <c r="R95" s="9">
        <v>-2.7002911618296266E-2</v>
      </c>
      <c r="S95" s="9">
        <v>-1.021334543803909E-2</v>
      </c>
      <c r="T95" s="4">
        <v>-1.1198766636203783E-2</v>
      </c>
    </row>
    <row r="96" spans="1:20" x14ac:dyDescent="0.25">
      <c r="A96" s="1">
        <v>42142</v>
      </c>
      <c r="B96" s="3">
        <v>248.75</v>
      </c>
      <c r="C96" s="3">
        <v>66.27</v>
      </c>
      <c r="D96" s="6">
        <v>2145.5873000000001</v>
      </c>
      <c r="E96" s="8">
        <f t="shared" si="14"/>
        <v>-3.6167818678667363E-4</v>
      </c>
      <c r="F96" s="8">
        <f t="shared" si="15"/>
        <v>-8.0826223619219206E-3</v>
      </c>
      <c r="G96" s="8">
        <f t="shared" si="16"/>
        <v>3.104471499293826E-3</v>
      </c>
      <c r="H96" s="8">
        <f t="shared" si="17"/>
        <v>-2.5092270762141552E-5</v>
      </c>
      <c r="I96" s="8">
        <f t="shared" si="18"/>
        <v>6.5328784245440285E-5</v>
      </c>
      <c r="J96" s="4">
        <f t="shared" si="19"/>
        <v>9.6377432899276568E-6</v>
      </c>
      <c r="K96" s="8">
        <f t="shared" si="20"/>
        <v>3.7175561413367447E-3</v>
      </c>
      <c r="L96" s="9">
        <f t="shared" si="13"/>
        <v>-4.0792343281234184E-3</v>
      </c>
      <c r="M96" s="9">
        <f t="shared" si="21"/>
        <v>1.6640152703740515E-5</v>
      </c>
      <c r="N96" s="6">
        <f t="shared" si="22"/>
        <v>-11.003691945705837</v>
      </c>
      <c r="O96" s="9">
        <f t="shared" si="23"/>
        <v>4.0792343281234184E-3</v>
      </c>
      <c r="P96" s="9">
        <f>M95</f>
        <v>3.1947195957618066E-4</v>
      </c>
      <c r="Q96" s="9">
        <f t="shared" si="24"/>
        <v>9.4414757523535363E-5</v>
      </c>
      <c r="R96" s="9">
        <v>-1.3103414681669867E-2</v>
      </c>
      <c r="S96" s="9">
        <v>-2.9138099902056958E-2</v>
      </c>
      <c r="T96" s="4">
        <v>-1.10557444704108E-2</v>
      </c>
    </row>
    <row r="97" spans="1:20" x14ac:dyDescent="0.25">
      <c r="A97" s="1">
        <v>42143</v>
      </c>
      <c r="B97" s="3">
        <v>247.14</v>
      </c>
      <c r="C97" s="3">
        <v>64.02</v>
      </c>
      <c r="D97" s="6">
        <v>2144.6451000000002</v>
      </c>
      <c r="E97" s="8">
        <f t="shared" si="14"/>
        <v>-6.4723618090453128E-3</v>
      </c>
      <c r="F97" s="8">
        <f t="shared" si="15"/>
        <v>-3.3952014486192894E-2</v>
      </c>
      <c r="G97" s="8">
        <f t="shared" si="16"/>
        <v>-4.3913384461213845E-4</v>
      </c>
      <c r="H97" s="8">
        <f t="shared" si="17"/>
        <v>1.4909478653648903E-5</v>
      </c>
      <c r="I97" s="8">
        <f t="shared" si="18"/>
        <v>1.1527392876706521E-3</v>
      </c>
      <c r="J97" s="4">
        <f t="shared" si="19"/>
        <v>1.9283853348383776E-7</v>
      </c>
      <c r="K97" s="8">
        <f t="shared" si="20"/>
        <v>-1.8751351443935739E-3</v>
      </c>
      <c r="L97" s="9">
        <f t="shared" si="13"/>
        <v>-4.5972266646517393E-3</v>
      </c>
      <c r="M97" s="9">
        <f t="shared" si="21"/>
        <v>2.1134493006184957E-5</v>
      </c>
      <c r="N97" s="6">
        <f t="shared" si="22"/>
        <v>-10.764604112585035</v>
      </c>
      <c r="O97" s="9">
        <f t="shared" si="23"/>
        <v>4.5972266646517393E-3</v>
      </c>
      <c r="P97" s="9">
        <f>M96</f>
        <v>1.6640152703740515E-5</v>
      </c>
      <c r="Q97" s="9">
        <f t="shared" si="24"/>
        <v>3.1947195957618066E-4</v>
      </c>
      <c r="R97" s="9">
        <v>-2.2593236274537798E-2</v>
      </c>
      <c r="S97" s="9">
        <v>-1.2757016358997397E-2</v>
      </c>
      <c r="T97" s="4">
        <v>-1.0992827582536058E-2</v>
      </c>
    </row>
    <row r="98" spans="1:20" x14ac:dyDescent="0.25">
      <c r="A98" s="1">
        <v>42144</v>
      </c>
      <c r="B98" s="3">
        <v>244.35</v>
      </c>
      <c r="C98" s="3">
        <v>65.03</v>
      </c>
      <c r="D98" s="6">
        <v>2142.8771999999999</v>
      </c>
      <c r="E98" s="8">
        <f t="shared" si="14"/>
        <v>-1.1289147851420211E-2</v>
      </c>
      <c r="F98" s="8">
        <f t="shared" si="15"/>
        <v>1.5776319900031366E-2</v>
      </c>
      <c r="G98" s="8">
        <f t="shared" si="16"/>
        <v>-8.2433219370436905E-4</v>
      </c>
      <c r="H98" s="8">
        <f t="shared" si="17"/>
        <v>-1.3004928391774749E-5</v>
      </c>
      <c r="I98" s="8">
        <f t="shared" si="18"/>
        <v>2.4889226958812571E-4</v>
      </c>
      <c r="J98" s="4">
        <f t="shared" si="19"/>
        <v>6.7952356557745746E-7</v>
      </c>
      <c r="K98" s="8">
        <f t="shared" si="20"/>
        <v>5.0158915775908247E-5</v>
      </c>
      <c r="L98" s="9">
        <f t="shared" si="13"/>
        <v>-1.133930676719612E-2</v>
      </c>
      <c r="M98" s="9">
        <f t="shared" si="21"/>
        <v>1.285798779605797E-4</v>
      </c>
      <c r="N98" s="6">
        <f t="shared" si="22"/>
        <v>-8.9589602283834004</v>
      </c>
      <c r="O98" s="9">
        <f t="shared" si="23"/>
        <v>1.133930676719612E-2</v>
      </c>
      <c r="P98" s="9">
        <f>M97</f>
        <v>2.1134493006184957E-5</v>
      </c>
      <c r="Q98" s="9">
        <f t="shared" si="24"/>
        <v>1.6640152703740515E-5</v>
      </c>
      <c r="R98" s="9">
        <v>-2.6830677784197565E-3</v>
      </c>
      <c r="S98" s="9">
        <v>6.9530284301606571E-3</v>
      </c>
      <c r="T98" s="4">
        <v>-1.0857335939318036E-2</v>
      </c>
    </row>
    <row r="99" spans="1:20" x14ac:dyDescent="0.25">
      <c r="A99" s="1">
        <v>42145</v>
      </c>
      <c r="B99" s="3">
        <v>245.62</v>
      </c>
      <c r="C99" s="3">
        <v>66.540000000000006</v>
      </c>
      <c r="D99" s="6">
        <v>2148.1867999999999</v>
      </c>
      <c r="E99" s="8">
        <f t="shared" si="14"/>
        <v>5.1974626560262749E-3</v>
      </c>
      <c r="F99" s="8">
        <f t="shared" si="15"/>
        <v>2.3220052283561499E-2</v>
      </c>
      <c r="G99" s="8">
        <f t="shared" si="16"/>
        <v>2.4777901412176284E-3</v>
      </c>
      <c r="H99" s="8">
        <f t="shared" si="17"/>
        <v>5.7534416626766562E-5</v>
      </c>
      <c r="I99" s="8">
        <f t="shared" si="18"/>
        <v>5.391708280513296E-4</v>
      </c>
      <c r="J99" s="4">
        <f t="shared" si="19"/>
        <v>6.139443983915275E-6</v>
      </c>
      <c r="K99" s="8">
        <f t="shared" si="20"/>
        <v>4.4583356616217495E-3</v>
      </c>
      <c r="L99" s="9">
        <f t="shared" si="13"/>
        <v>7.3912699440452541E-4</v>
      </c>
      <c r="M99" s="9">
        <f t="shared" si="21"/>
        <v>5.4630871385746735E-7</v>
      </c>
      <c r="N99" s="6">
        <f t="shared" si="22"/>
        <v>-14.420081610990151</v>
      </c>
      <c r="O99" s="9">
        <f t="shared" si="23"/>
        <v>7.3912699440452541E-4</v>
      </c>
      <c r="P99" s="9">
        <f>M98</f>
        <v>1.285798779605797E-4</v>
      </c>
      <c r="Q99" s="9">
        <f t="shared" si="24"/>
        <v>2.1134493006184957E-5</v>
      </c>
      <c r="R99" s="9">
        <v>-2.1562717366102491E-2</v>
      </c>
      <c r="S99" s="9">
        <v>-5.9259259259260011E-3</v>
      </c>
      <c r="T99" s="4">
        <v>-1.0835202099760965E-2</v>
      </c>
    </row>
    <row r="100" spans="1:20" x14ac:dyDescent="0.25">
      <c r="A100" s="1">
        <v>42146</v>
      </c>
      <c r="B100" s="3">
        <v>247.73</v>
      </c>
      <c r="C100" s="3">
        <v>65.37</v>
      </c>
      <c r="D100" s="6">
        <v>2143.4114</v>
      </c>
      <c r="E100" s="8">
        <f t="shared" si="14"/>
        <v>8.5905056591482065E-3</v>
      </c>
      <c r="F100" s="8">
        <f t="shared" si="15"/>
        <v>-1.7583408476104623E-2</v>
      </c>
      <c r="G100" s="8">
        <f t="shared" si="16"/>
        <v>-2.2229910359751193E-3</v>
      </c>
      <c r="H100" s="8">
        <f t="shared" si="17"/>
        <v>3.908775942426951E-5</v>
      </c>
      <c r="I100" s="8">
        <f t="shared" si="18"/>
        <v>3.091762536375479E-4</v>
      </c>
      <c r="J100" s="4">
        <f t="shared" si="19"/>
        <v>4.9416891460257344E-6</v>
      </c>
      <c r="K100" s="8">
        <f t="shared" si="20"/>
        <v>-3.2734054538186728E-3</v>
      </c>
      <c r="L100" s="9">
        <f t="shared" si="13"/>
        <v>1.186391111296688E-2</v>
      </c>
      <c r="M100" s="9">
        <f t="shared" si="21"/>
        <v>1.4075238689637904E-4</v>
      </c>
      <c r="N100" s="6">
        <f t="shared" si="22"/>
        <v>-8.8685083326770471</v>
      </c>
      <c r="O100" s="9">
        <f t="shared" si="23"/>
        <v>1.186391111296688E-2</v>
      </c>
      <c r="P100" s="9">
        <f>M99</f>
        <v>5.4630871385746735E-7</v>
      </c>
      <c r="Q100" s="9">
        <f t="shared" si="24"/>
        <v>1.285798779605797E-4</v>
      </c>
      <c r="R100" s="9">
        <v>-1.0614253426029174E-2</v>
      </c>
      <c r="S100" s="9">
        <v>-6.3345810538438796E-3</v>
      </c>
      <c r="T100" s="4">
        <v>-1.0833038930467054E-2</v>
      </c>
    </row>
    <row r="101" spans="1:20" x14ac:dyDescent="0.25">
      <c r="A101" s="1">
        <v>42150</v>
      </c>
      <c r="B101" s="3">
        <v>247.45500000000001</v>
      </c>
      <c r="C101" s="3">
        <v>63.72</v>
      </c>
      <c r="D101" s="6">
        <v>2121.4083000000001</v>
      </c>
      <c r="E101" s="8">
        <f t="shared" si="14"/>
        <v>-1.1100795220602144E-3</v>
      </c>
      <c r="F101" s="8">
        <f t="shared" si="15"/>
        <v>-2.524093620927037E-2</v>
      </c>
      <c r="G101" s="8">
        <f t="shared" si="16"/>
        <v>-1.0265458138367656E-2</v>
      </c>
      <c r="H101" s="8">
        <f t="shared" si="17"/>
        <v>2.5910977402947337E-4</v>
      </c>
      <c r="I101" s="8">
        <f t="shared" si="18"/>
        <v>6.3710486072045605E-4</v>
      </c>
      <c r="J101" s="4">
        <f t="shared" si="19"/>
        <v>1.0537963079057874E-4</v>
      </c>
      <c r="K101" s="8">
        <f t="shared" si="20"/>
        <v>-1.350480990386259E-2</v>
      </c>
      <c r="L101" s="9">
        <f t="shared" si="13"/>
        <v>1.2394730381802376E-2</v>
      </c>
      <c r="M101" s="9">
        <f t="shared" si="21"/>
        <v>1.5362934123757486E-4</v>
      </c>
      <c r="N101" s="6">
        <f t="shared" si="22"/>
        <v>-8.7809677318112751</v>
      </c>
      <c r="O101" s="9">
        <f t="shared" si="23"/>
        <v>1.2394730381802376E-2</v>
      </c>
      <c r="P101" s="9">
        <f>M100</f>
        <v>1.4075238689637904E-4</v>
      </c>
      <c r="Q101" s="9">
        <f t="shared" si="24"/>
        <v>5.4630871385746735E-7</v>
      </c>
      <c r="R101" s="9">
        <v>-2.8363298202107923E-2</v>
      </c>
      <c r="S101" s="9">
        <v>4.088050314465419E-2</v>
      </c>
      <c r="T101" s="4">
        <v>-1.0796411005192796E-2</v>
      </c>
    </row>
    <row r="102" spans="1:20" x14ac:dyDescent="0.25">
      <c r="A102" s="1">
        <v>42151</v>
      </c>
      <c r="B102" s="3">
        <v>247.43</v>
      </c>
      <c r="C102" s="3">
        <v>62.06</v>
      </c>
      <c r="D102" s="6">
        <v>2141.2013000000002</v>
      </c>
      <c r="E102" s="8">
        <f t="shared" si="14"/>
        <v>-1.010284698228503E-4</v>
      </c>
      <c r="F102" s="8">
        <f t="shared" si="15"/>
        <v>-2.6051475204017516E-2</v>
      </c>
      <c r="G102" s="8">
        <f t="shared" si="16"/>
        <v>9.3301228245408208E-3</v>
      </c>
      <c r="H102" s="8">
        <f t="shared" si="17"/>
        <v>-2.4306346341396306E-4</v>
      </c>
      <c r="I102" s="8">
        <f t="shared" si="18"/>
        <v>6.7867936030553948E-4</v>
      </c>
      <c r="J102" s="4">
        <f t="shared" si="19"/>
        <v>8.7051191921017589E-5</v>
      </c>
      <c r="K102" s="8">
        <f t="shared" si="20"/>
        <v>1.0485487957600884E-2</v>
      </c>
      <c r="L102" s="9">
        <f t="shared" si="13"/>
        <v>-1.0586516427423734E-2</v>
      </c>
      <c r="M102" s="9">
        <f t="shared" si="21"/>
        <v>1.1207433006811258E-4</v>
      </c>
      <c r="N102" s="6">
        <f t="shared" si="22"/>
        <v>-9.0963482454725337</v>
      </c>
      <c r="O102" s="9">
        <f t="shared" si="23"/>
        <v>1.0586516427423734E-2</v>
      </c>
      <c r="P102" s="9">
        <f>M101</f>
        <v>1.5362934123757486E-4</v>
      </c>
      <c r="Q102" s="9">
        <f t="shared" si="24"/>
        <v>1.4075238689637904E-4</v>
      </c>
      <c r="R102" s="9">
        <v>-2.1923352586533995E-2</v>
      </c>
      <c r="S102" s="9">
        <v>-4.3879387938793757E-2</v>
      </c>
      <c r="T102" s="4">
        <v>-1.0761048383176708E-2</v>
      </c>
    </row>
    <row r="103" spans="1:20" x14ac:dyDescent="0.25">
      <c r="A103" s="1">
        <v>42152</v>
      </c>
      <c r="B103" s="3">
        <v>251.45</v>
      </c>
      <c r="C103" s="3">
        <v>62.58</v>
      </c>
      <c r="D103" s="6">
        <v>2138.8561</v>
      </c>
      <c r="E103" s="8">
        <f t="shared" si="14"/>
        <v>1.6247019359010517E-2</v>
      </c>
      <c r="F103" s="8">
        <f t="shared" si="15"/>
        <v>8.3789880760554158E-3</v>
      </c>
      <c r="G103" s="8">
        <f t="shared" si="16"/>
        <v>-1.0952730133314548E-3</v>
      </c>
      <c r="H103" s="8">
        <f t="shared" si="17"/>
        <v>-9.1772795187295434E-6</v>
      </c>
      <c r="I103" s="8">
        <f t="shared" si="18"/>
        <v>7.0207441178678836E-5</v>
      </c>
      <c r="J103" s="4">
        <f t="shared" si="19"/>
        <v>1.199622973732165E-6</v>
      </c>
      <c r="K103" s="8">
        <f t="shared" si="20"/>
        <v>-6.3874838400762265E-4</v>
      </c>
      <c r="L103" s="9">
        <f t="shared" si="13"/>
        <v>1.688576774301814E-2</v>
      </c>
      <c r="M103" s="9">
        <f t="shared" si="21"/>
        <v>2.8512915227115192E-4</v>
      </c>
      <c r="N103" s="6">
        <f t="shared" si="22"/>
        <v>-8.1625683144805734</v>
      </c>
      <c r="O103" s="9">
        <f t="shared" si="23"/>
        <v>1.688576774301814E-2</v>
      </c>
      <c r="P103" s="9">
        <f>M102</f>
        <v>1.1207433006811258E-4</v>
      </c>
      <c r="Q103" s="9">
        <f t="shared" si="24"/>
        <v>1.5362934123757486E-4</v>
      </c>
      <c r="R103" s="9">
        <v>-6.699101796407092E-3</v>
      </c>
      <c r="S103" s="9">
        <v>-1.1760448706350735E-2</v>
      </c>
      <c r="T103" s="4">
        <v>-1.069922553313718E-2</v>
      </c>
    </row>
    <row r="104" spans="1:20" x14ac:dyDescent="0.25">
      <c r="A104" s="1">
        <v>42153</v>
      </c>
      <c r="B104" s="3">
        <v>250.8</v>
      </c>
      <c r="C104" s="3">
        <v>65.56</v>
      </c>
      <c r="D104" s="6">
        <v>2125.3973999999998</v>
      </c>
      <c r="E104" s="8">
        <f t="shared" si="14"/>
        <v>-2.5850069596340397E-3</v>
      </c>
      <c r="F104" s="8">
        <f t="shared" si="15"/>
        <v>4.7619047619047672E-2</v>
      </c>
      <c r="G104" s="8">
        <f t="shared" si="16"/>
        <v>-6.2924756836143514E-3</v>
      </c>
      <c r="H104" s="8">
        <f t="shared" si="17"/>
        <v>-2.9964169921973134E-4</v>
      </c>
      <c r="I104" s="8">
        <f t="shared" si="18"/>
        <v>2.2675736961451295E-3</v>
      </c>
      <c r="J104" s="4">
        <f t="shared" si="19"/>
        <v>3.9595250228877898E-5</v>
      </c>
      <c r="K104" s="8">
        <f t="shared" si="20"/>
        <v>-5.1199392004938286E-3</v>
      </c>
      <c r="L104" s="9">
        <f t="shared" si="13"/>
        <v>2.5349322408597889E-3</v>
      </c>
      <c r="M104" s="9">
        <f t="shared" si="21"/>
        <v>6.4258814657504303E-6</v>
      </c>
      <c r="N104" s="6">
        <f t="shared" si="22"/>
        <v>-11.955176743480198</v>
      </c>
      <c r="O104" s="9">
        <f t="shared" si="23"/>
        <v>2.5349322408597889E-3</v>
      </c>
      <c r="P104" s="9">
        <f>M103</f>
        <v>2.8512915227115192E-4</v>
      </c>
      <c r="Q104" s="9">
        <f t="shared" si="24"/>
        <v>1.1207433006811258E-4</v>
      </c>
      <c r="R104" s="9">
        <v>-1.1100795220602144E-3</v>
      </c>
      <c r="S104" s="9">
        <v>-2.524093620927037E-2</v>
      </c>
      <c r="T104" s="4">
        <v>-1.0265458138367656E-2</v>
      </c>
    </row>
    <row r="105" spans="1:20" x14ac:dyDescent="0.25">
      <c r="A105" s="1">
        <v>42156</v>
      </c>
      <c r="B105" s="3">
        <v>249.45</v>
      </c>
      <c r="C105" s="3">
        <v>64.88</v>
      </c>
      <c r="D105" s="6">
        <v>2129.9874</v>
      </c>
      <c r="E105" s="8">
        <f t="shared" si="14"/>
        <v>-5.3827751196172668E-3</v>
      </c>
      <c r="F105" s="8">
        <f t="shared" si="15"/>
        <v>-1.0372178157413203E-2</v>
      </c>
      <c r="G105" s="8">
        <f t="shared" si="16"/>
        <v>2.1595961301166255E-3</v>
      </c>
      <c r="H105" s="8">
        <f t="shared" si="17"/>
        <v>-2.2399715809629747E-5</v>
      </c>
      <c r="I105" s="8">
        <f t="shared" si="18"/>
        <v>1.0758207972911955E-4</v>
      </c>
      <c r="J105" s="4">
        <f t="shared" si="19"/>
        <v>4.6638554452147046E-6</v>
      </c>
      <c r="K105" s="8">
        <f t="shared" si="20"/>
        <v>2.4484975801778506E-3</v>
      </c>
      <c r="L105" s="9">
        <f t="shared" si="13"/>
        <v>-7.8312726997951179E-3</v>
      </c>
      <c r="M105" s="9">
        <f t="shared" si="21"/>
        <v>6.1328832098556311E-5</v>
      </c>
      <c r="N105" s="6">
        <f t="shared" si="22"/>
        <v>-9.6992604814140044</v>
      </c>
      <c r="O105" s="9">
        <f t="shared" si="23"/>
        <v>7.8312726997951179E-3</v>
      </c>
      <c r="P105" s="9">
        <f>M104</f>
        <v>6.4258814657504303E-6</v>
      </c>
      <c r="Q105" s="9">
        <f t="shared" si="24"/>
        <v>2.8512915227115192E-4</v>
      </c>
      <c r="R105" s="9">
        <v>3.4333373820802482E-2</v>
      </c>
      <c r="S105" s="9">
        <v>4.7758026001591958E-3</v>
      </c>
      <c r="T105" s="4">
        <v>-1.0142117042897247E-2</v>
      </c>
    </row>
    <row r="106" spans="1:20" x14ac:dyDescent="0.25">
      <c r="A106" s="1">
        <v>42157</v>
      </c>
      <c r="B106" s="3">
        <v>248.35</v>
      </c>
      <c r="C106" s="3">
        <v>65.489999999999995</v>
      </c>
      <c r="D106" s="6">
        <v>2127.9513000000002</v>
      </c>
      <c r="E106" s="8">
        <f t="shared" si="14"/>
        <v>-4.4097013429544862E-3</v>
      </c>
      <c r="F106" s="8">
        <f t="shared" si="15"/>
        <v>9.4019728729963781E-3</v>
      </c>
      <c r="G106" s="8">
        <f t="shared" si="16"/>
        <v>-9.5592114770248759E-4</v>
      </c>
      <c r="H106" s="8">
        <f t="shared" si="17"/>
        <v>-8.9875446994223522E-6</v>
      </c>
      <c r="I106" s="8">
        <f t="shared" si="18"/>
        <v>8.8397093904559761E-5</v>
      </c>
      <c r="J106" s="4">
        <f t="shared" si="19"/>
        <v>9.1378524062484114E-7</v>
      </c>
      <c r="K106" s="8">
        <f t="shared" si="20"/>
        <v>-4.1854288283299772E-4</v>
      </c>
      <c r="L106" s="9">
        <f t="shared" si="13"/>
        <v>-3.9911584601214885E-3</v>
      </c>
      <c r="M106" s="9">
        <f t="shared" si="21"/>
        <v>1.5929345853799331E-5</v>
      </c>
      <c r="N106" s="6">
        <f t="shared" si="22"/>
        <v>-11.047347498677087</v>
      </c>
      <c r="O106" s="9">
        <f t="shared" si="23"/>
        <v>3.9911584601214885E-3</v>
      </c>
      <c r="P106" s="9">
        <f>M105</f>
        <v>6.1328832098556311E-5</v>
      </c>
      <c r="Q106" s="9">
        <f t="shared" si="24"/>
        <v>6.4258814657504303E-6</v>
      </c>
      <c r="R106" s="9">
        <v>-2.7532802753280183E-2</v>
      </c>
      <c r="S106" s="9">
        <v>1.4277035236937907E-2</v>
      </c>
      <c r="T106" s="4">
        <v>-1.0082546224092881E-2</v>
      </c>
    </row>
    <row r="107" spans="1:20" x14ac:dyDescent="0.25">
      <c r="A107" s="1">
        <v>42158</v>
      </c>
      <c r="B107" s="3">
        <v>248.99</v>
      </c>
      <c r="C107" s="3">
        <v>63.8</v>
      </c>
      <c r="D107" s="6">
        <v>2132.8575999999998</v>
      </c>
      <c r="E107" s="8">
        <f t="shared" si="14"/>
        <v>2.5770082544795958E-3</v>
      </c>
      <c r="F107" s="8">
        <f t="shared" si="15"/>
        <v>-2.5805466483432515E-2</v>
      </c>
      <c r="G107" s="8">
        <f t="shared" si="16"/>
        <v>2.3056448707259314E-3</v>
      </c>
      <c r="H107" s="8">
        <f t="shared" si="17"/>
        <v>-5.9498241434216117E-5</v>
      </c>
      <c r="I107" s="8">
        <f t="shared" si="18"/>
        <v>6.6592210042755895E-4</v>
      </c>
      <c r="J107" s="4">
        <f t="shared" si="19"/>
        <v>5.3159982699047972E-6</v>
      </c>
      <c r="K107" s="8">
        <f t="shared" si="20"/>
        <v>1.8834767690477311E-3</v>
      </c>
      <c r="L107" s="9">
        <f t="shared" si="13"/>
        <v>6.9353148543186468E-4</v>
      </c>
      <c r="M107" s="9">
        <f t="shared" si="21"/>
        <v>4.8098592128532876E-7</v>
      </c>
      <c r="N107" s="6">
        <f t="shared" si="22"/>
        <v>-14.547427836946087</v>
      </c>
      <c r="O107" s="9">
        <f t="shared" si="23"/>
        <v>6.9353148543186468E-4</v>
      </c>
      <c r="P107" s="9">
        <f>M106</f>
        <v>1.5929345853799331E-5</v>
      </c>
      <c r="Q107" s="9">
        <f t="shared" si="24"/>
        <v>6.1328832098556311E-5</v>
      </c>
      <c r="R107" s="9">
        <v>-3.0254777070063743E-2</v>
      </c>
      <c r="S107" s="9">
        <v>-4.8502741459300891E-3</v>
      </c>
      <c r="T107" s="4">
        <v>-9.6151474054994024E-3</v>
      </c>
    </row>
    <row r="108" spans="1:20" x14ac:dyDescent="0.25">
      <c r="A108" s="1">
        <v>42159</v>
      </c>
      <c r="B108" s="3">
        <v>245.92</v>
      </c>
      <c r="C108" s="3">
        <v>62.03</v>
      </c>
      <c r="D108" s="6">
        <v>2114.4992999999999</v>
      </c>
      <c r="E108" s="8">
        <f t="shared" si="14"/>
        <v>-1.232981244226683E-2</v>
      </c>
      <c r="F108" s="8">
        <f t="shared" si="15"/>
        <v>-2.7742946708463889E-2</v>
      </c>
      <c r="G108" s="8">
        <f t="shared" si="16"/>
        <v>-8.6073725690828384E-3</v>
      </c>
      <c r="H108" s="8">
        <f t="shared" si="17"/>
        <v>2.3879387848395911E-4</v>
      </c>
      <c r="I108" s="8">
        <f t="shared" si="18"/>
        <v>7.6967109206866734E-4</v>
      </c>
      <c r="J108" s="4">
        <f t="shared" si="19"/>
        <v>7.4086862542999707E-5</v>
      </c>
      <c r="K108" s="8">
        <f t="shared" si="20"/>
        <v>-1.1592191682073361E-2</v>
      </c>
      <c r="L108" s="9">
        <f t="shared" si="13"/>
        <v>-7.3762076019346853E-4</v>
      </c>
      <c r="M108" s="9">
        <f t="shared" si="21"/>
        <v>5.4408438586839036E-7</v>
      </c>
      <c r="N108" s="6">
        <f t="shared" si="22"/>
        <v>-14.424161481038899</v>
      </c>
      <c r="O108" s="9">
        <f t="shared" si="23"/>
        <v>7.3762076019346853E-4</v>
      </c>
      <c r="P108" s="9">
        <f>M107</f>
        <v>4.8098592128532876E-7</v>
      </c>
      <c r="Q108" s="9">
        <f t="shared" si="24"/>
        <v>1.5929345853799331E-5</v>
      </c>
      <c r="R108" s="9">
        <v>-1.734931139331064E-2</v>
      </c>
      <c r="S108" s="9">
        <v>2.9293863706443268E-3</v>
      </c>
      <c r="T108" s="4">
        <v>-9.4963367238329877E-3</v>
      </c>
    </row>
    <row r="109" spans="1:20" x14ac:dyDescent="0.25">
      <c r="A109" s="1">
        <v>42160</v>
      </c>
      <c r="B109" s="3">
        <v>249.14</v>
      </c>
      <c r="C109" s="3">
        <v>63.31</v>
      </c>
      <c r="D109" s="6">
        <v>2111.5486999999998</v>
      </c>
      <c r="E109" s="8">
        <f t="shared" si="14"/>
        <v>1.3093689004554321E-2</v>
      </c>
      <c r="F109" s="8">
        <f t="shared" si="15"/>
        <v>2.0635176527486809E-2</v>
      </c>
      <c r="G109" s="8">
        <f t="shared" si="16"/>
        <v>-1.3954130890466709E-3</v>
      </c>
      <c r="H109" s="8">
        <f t="shared" si="17"/>
        <v>-2.8794595421243725E-5</v>
      </c>
      <c r="I109" s="8">
        <f t="shared" si="18"/>
        <v>4.258105103205426E-4</v>
      </c>
      <c r="J109" s="4">
        <f t="shared" si="19"/>
        <v>1.9471776890827725E-6</v>
      </c>
      <c r="K109" s="8">
        <f t="shared" si="20"/>
        <v>-4.1586813179137622E-4</v>
      </c>
      <c r="L109" s="9">
        <f t="shared" si="13"/>
        <v>1.3509557136345697E-2</v>
      </c>
      <c r="M109" s="9">
        <f t="shared" si="21"/>
        <v>1.8250813402018894E-4</v>
      </c>
      <c r="N109" s="6">
        <f t="shared" si="22"/>
        <v>-8.6087158159613022</v>
      </c>
      <c r="O109" s="9">
        <f t="shared" si="23"/>
        <v>1.3509557136345697E-2</v>
      </c>
      <c r="P109" s="9">
        <f>M108</f>
        <v>5.4408438586839036E-7</v>
      </c>
      <c r="Q109" s="9">
        <f t="shared" si="24"/>
        <v>4.8098592128532876E-7</v>
      </c>
      <c r="R109" s="9">
        <v>8.0641774119030174E-3</v>
      </c>
      <c r="S109" s="9">
        <v>2.2490400438837099E-2</v>
      </c>
      <c r="T109" s="4">
        <v>-9.4089682441031997E-3</v>
      </c>
    </row>
    <row r="110" spans="1:20" x14ac:dyDescent="0.25">
      <c r="A110" s="1">
        <v>42163</v>
      </c>
      <c r="B110" s="3">
        <v>256.29000000000002</v>
      </c>
      <c r="C110" s="3">
        <v>62.69</v>
      </c>
      <c r="D110" s="6">
        <v>2098.2339999999999</v>
      </c>
      <c r="E110" s="8">
        <f t="shared" si="14"/>
        <v>2.869872360921577E-2</v>
      </c>
      <c r="F110" s="8">
        <f t="shared" si="15"/>
        <v>-9.7930816616649263E-3</v>
      </c>
      <c r="G110" s="8">
        <f t="shared" si="16"/>
        <v>-6.3056561281299439E-3</v>
      </c>
      <c r="H110" s="8">
        <f t="shared" si="17"/>
        <v>6.1751805393154416E-5</v>
      </c>
      <c r="I110" s="8">
        <f t="shared" si="18"/>
        <v>9.5904448432037877E-5</v>
      </c>
      <c r="J110" s="4">
        <f t="shared" si="19"/>
        <v>3.9761299206222713E-5</v>
      </c>
      <c r="K110" s="8">
        <f t="shared" si="20"/>
        <v>-7.9042251101472151E-3</v>
      </c>
      <c r="L110" s="9">
        <f t="shared" si="13"/>
        <v>3.6602948719362982E-2</v>
      </c>
      <c r="M110" s="9">
        <f t="shared" si="21"/>
        <v>1.3397758549523163E-3</v>
      </c>
      <c r="N110" s="6">
        <f t="shared" si="22"/>
        <v>-6.6152529514345542</v>
      </c>
      <c r="O110" s="9">
        <f t="shared" si="23"/>
        <v>3.6602948719362982E-2</v>
      </c>
      <c r="P110" s="9">
        <f>M109</f>
        <v>1.8250813402018894E-4</v>
      </c>
      <c r="Q110" s="9">
        <f t="shared" si="24"/>
        <v>5.4408438586839036E-7</v>
      </c>
      <c r="R110" s="9">
        <v>-1.5634071493737967E-2</v>
      </c>
      <c r="S110" s="9">
        <v>-2.4399920650664542E-2</v>
      </c>
      <c r="T110" s="4">
        <v>-9.3738681809264479E-3</v>
      </c>
    </row>
    <row r="111" spans="1:20" x14ac:dyDescent="0.25">
      <c r="A111" s="1">
        <v>42164</v>
      </c>
      <c r="B111" s="3">
        <v>256</v>
      </c>
      <c r="C111" s="3">
        <v>64.88</v>
      </c>
      <c r="D111" s="6">
        <v>2099.1644999999999</v>
      </c>
      <c r="E111" s="8">
        <f t="shared" si="14"/>
        <v>-1.1315306878927345E-3</v>
      </c>
      <c r="F111" s="8">
        <f t="shared" si="15"/>
        <v>3.4933801244217522E-2</v>
      </c>
      <c r="G111" s="8">
        <f t="shared" si="16"/>
        <v>4.4346817371176961E-4</v>
      </c>
      <c r="H111" s="8">
        <f t="shared" si="17"/>
        <v>1.5492029038583089E-5</v>
      </c>
      <c r="I111" s="8">
        <f t="shared" si="18"/>
        <v>1.2203704693704936E-3</v>
      </c>
      <c r="J111" s="4">
        <f t="shared" si="19"/>
        <v>1.9666402109525226E-7</v>
      </c>
      <c r="K111" s="8">
        <f t="shared" si="20"/>
        <v>2.5284954068201843E-3</v>
      </c>
      <c r="L111" s="9">
        <f t="shared" si="13"/>
        <v>-3.6600260947129187E-3</v>
      </c>
      <c r="M111" s="9">
        <f t="shared" si="21"/>
        <v>1.33957910139795E-5</v>
      </c>
      <c r="N111" s="6">
        <f t="shared" si="22"/>
        <v>-11.220570003782591</v>
      </c>
      <c r="O111" s="9">
        <f t="shared" si="23"/>
        <v>3.6600260947129187E-3</v>
      </c>
      <c r="P111" s="9">
        <f>M110</f>
        <v>1.3397758549523163E-3</v>
      </c>
      <c r="Q111" s="9">
        <f t="shared" si="24"/>
        <v>1.8250813402018894E-4</v>
      </c>
      <c r="R111" s="9">
        <v>-2.7003442090464014E-2</v>
      </c>
      <c r="S111" s="9">
        <v>1.1295953994660213E-2</v>
      </c>
      <c r="T111" s="4">
        <v>-9.2971872181977222E-3</v>
      </c>
    </row>
    <row r="112" spans="1:20" x14ac:dyDescent="0.25">
      <c r="A112" s="1">
        <v>42165</v>
      </c>
      <c r="B112" s="3">
        <v>250.7</v>
      </c>
      <c r="C112" s="3">
        <v>65.7</v>
      </c>
      <c r="D112" s="6">
        <v>2124.5853000000002</v>
      </c>
      <c r="E112" s="8">
        <f t="shared" si="14"/>
        <v>-2.0703125000000044E-2</v>
      </c>
      <c r="F112" s="8">
        <f t="shared" si="15"/>
        <v>1.2638717632552421E-2</v>
      </c>
      <c r="G112" s="8">
        <f t="shared" si="16"/>
        <v>1.210996089158356E-2</v>
      </c>
      <c r="H112" s="8">
        <f t="shared" si="17"/>
        <v>1.5305437624997737E-4</v>
      </c>
      <c r="I112" s="8">
        <f t="shared" si="18"/>
        <v>1.5973718339539148E-4</v>
      </c>
      <c r="J112" s="4">
        <f t="shared" si="19"/>
        <v>1.4665115279568328E-4</v>
      </c>
      <c r="K112" s="8">
        <f t="shared" si="20"/>
        <v>1.5759752372125915E-2</v>
      </c>
      <c r="L112" s="9">
        <f t="shared" si="13"/>
        <v>-3.646287737212596E-2</v>
      </c>
      <c r="M112" s="9">
        <f t="shared" si="21"/>
        <v>1.3295414262546952E-3</v>
      </c>
      <c r="N112" s="6">
        <f t="shared" si="22"/>
        <v>-6.6229211884927057</v>
      </c>
      <c r="O112" s="9">
        <f t="shared" si="23"/>
        <v>3.646287737212596E-2</v>
      </c>
      <c r="P112" s="9">
        <f>M111</f>
        <v>1.33957910139795E-5</v>
      </c>
      <c r="Q112" s="9">
        <f t="shared" si="24"/>
        <v>1.3397758549523163E-3</v>
      </c>
      <c r="R112" s="9">
        <v>-4.25553998650674E-3</v>
      </c>
      <c r="S112" s="9">
        <v>-2.0948860135551417E-2</v>
      </c>
      <c r="T112" s="4">
        <v>-9.2222282287464097E-3</v>
      </c>
    </row>
    <row r="113" spans="1:20" x14ac:dyDescent="0.25">
      <c r="A113" s="1">
        <v>42166</v>
      </c>
      <c r="B113" s="3">
        <v>251.41</v>
      </c>
      <c r="C113" s="3">
        <v>65.11</v>
      </c>
      <c r="D113" s="6">
        <v>2128.9009000000001</v>
      </c>
      <c r="E113" s="8">
        <f t="shared" si="14"/>
        <v>2.832070203430348E-3</v>
      </c>
      <c r="F113" s="8">
        <f t="shared" si="15"/>
        <v>-8.9802130898022359E-3</v>
      </c>
      <c r="G113" s="8">
        <f t="shared" si="16"/>
        <v>2.0312669959638985E-3</v>
      </c>
      <c r="H113" s="8">
        <f t="shared" si="17"/>
        <v>-1.8241210466038268E-5</v>
      </c>
      <c r="I113" s="8">
        <f t="shared" si="18"/>
        <v>8.0644227138255425E-5</v>
      </c>
      <c r="J113" s="4">
        <f t="shared" si="19"/>
        <v>4.1260456088922004E-6</v>
      </c>
      <c r="K113" s="8">
        <f t="shared" si="20"/>
        <v>2.3582455678054486E-3</v>
      </c>
      <c r="L113" s="9">
        <f t="shared" si="13"/>
        <v>4.7382463562489936E-4</v>
      </c>
      <c r="M113" s="9">
        <f t="shared" si="21"/>
        <v>2.2450978532506864E-7</v>
      </c>
      <c r="N113" s="6">
        <f t="shared" si="22"/>
        <v>-15.309346543519927</v>
      </c>
      <c r="O113" s="9">
        <f t="shared" si="23"/>
        <v>4.7382463562489936E-4</v>
      </c>
      <c r="P113" s="9">
        <f>M112</f>
        <v>1.3295414262546952E-3</v>
      </c>
      <c r="Q113" s="9">
        <f t="shared" si="24"/>
        <v>1.33957910139795E-5</v>
      </c>
      <c r="R113" s="9">
        <v>-3.0609671521341753E-2</v>
      </c>
      <c r="S113" s="9">
        <v>-1.6908597862497876E-2</v>
      </c>
      <c r="T113" s="4">
        <v>-9.2124525026368032E-3</v>
      </c>
    </row>
    <row r="114" spans="1:20" x14ac:dyDescent="0.25">
      <c r="A114" s="1">
        <v>42167</v>
      </c>
      <c r="B114" s="3">
        <v>250.69</v>
      </c>
      <c r="C114" s="3">
        <v>63.87</v>
      </c>
      <c r="D114" s="6">
        <v>2114.1415999999999</v>
      </c>
      <c r="E114" s="8">
        <f t="shared" si="14"/>
        <v>-2.8638478978560977E-3</v>
      </c>
      <c r="F114" s="8">
        <f t="shared" si="15"/>
        <v>-1.904469359545391E-2</v>
      </c>
      <c r="G114" s="8">
        <f t="shared" si="16"/>
        <v>-6.9328262297226884E-3</v>
      </c>
      <c r="H114" s="8">
        <f t="shared" si="17"/>
        <v>1.3203355129559456E-4</v>
      </c>
      <c r="I114" s="8">
        <f t="shared" si="18"/>
        <v>3.6270035414472318E-4</v>
      </c>
      <c r="J114" s="4">
        <f t="shared" si="19"/>
        <v>4.8064079531530903E-5</v>
      </c>
      <c r="K114" s="8">
        <f t="shared" si="20"/>
        <v>-9.1193679933678391E-3</v>
      </c>
      <c r="L114" s="9">
        <f t="shared" si="13"/>
        <v>6.2555200955117414E-3</v>
      </c>
      <c r="M114" s="9">
        <f t="shared" si="21"/>
        <v>3.9131531665351225E-5</v>
      </c>
      <c r="N114" s="6">
        <f t="shared" si="22"/>
        <v>-10.148581979514121</v>
      </c>
      <c r="O114" s="9">
        <f t="shared" si="23"/>
        <v>6.2555200955117414E-3</v>
      </c>
      <c r="P114" s="9">
        <f>M113</f>
        <v>2.2450978532506864E-7</v>
      </c>
      <c r="Q114" s="9">
        <f t="shared" si="24"/>
        <v>1.3295414262546952E-3</v>
      </c>
      <c r="R114" s="9">
        <v>-4.6084757586327241E-2</v>
      </c>
      <c r="S114" s="9">
        <v>-2.714148219441781E-2</v>
      </c>
      <c r="T114" s="4">
        <v>-9.1624348511836207E-3</v>
      </c>
    </row>
    <row r="115" spans="1:20" x14ac:dyDescent="0.25">
      <c r="A115" s="1">
        <v>42170</v>
      </c>
      <c r="B115" s="3">
        <v>250.38</v>
      </c>
      <c r="C115" s="3">
        <v>62.61</v>
      </c>
      <c r="D115" s="6">
        <v>2104.4110999999998</v>
      </c>
      <c r="E115" s="8">
        <f t="shared" si="14"/>
        <v>-1.2365870198253193E-3</v>
      </c>
      <c r="F115" s="8">
        <f t="shared" si="15"/>
        <v>-1.9727571629873153E-2</v>
      </c>
      <c r="G115" s="8">
        <f t="shared" si="16"/>
        <v>-4.602577235129468E-3</v>
      </c>
      <c r="H115" s="8">
        <f t="shared" si="17"/>
        <v>9.0797672088040106E-5</v>
      </c>
      <c r="I115" s="8">
        <f t="shared" si="18"/>
        <v>3.8917708241177607E-4</v>
      </c>
      <c r="J115" s="4">
        <f t="shared" si="19"/>
        <v>2.118371720533202E-5</v>
      </c>
      <c r="K115" s="8">
        <f t="shared" si="20"/>
        <v>-6.2947898016410776E-3</v>
      </c>
      <c r="L115" s="9">
        <f t="shared" si="13"/>
        <v>5.0582027818157583E-3</v>
      </c>
      <c r="M115" s="9">
        <f t="shared" si="21"/>
        <v>2.5585415381968676E-5</v>
      </c>
      <c r="N115" s="6">
        <f t="shared" si="22"/>
        <v>-10.573488080467946</v>
      </c>
      <c r="O115" s="9">
        <f t="shared" si="23"/>
        <v>5.0582027818157583E-3</v>
      </c>
      <c r="P115" s="9">
        <f>M114</f>
        <v>3.9131531665351225E-5</v>
      </c>
      <c r="Q115" s="9">
        <f t="shared" si="24"/>
        <v>2.2450978532506864E-7</v>
      </c>
      <c r="R115" s="9">
        <v>-1.4952081759255553E-2</v>
      </c>
      <c r="S115" s="9">
        <v>2.0347604917337891E-2</v>
      </c>
      <c r="T115" s="4">
        <v>-9.1613536748337276E-3</v>
      </c>
    </row>
    <row r="116" spans="1:20" x14ac:dyDescent="0.25">
      <c r="A116" s="1">
        <v>42171</v>
      </c>
      <c r="B116" s="3">
        <v>253.12</v>
      </c>
      <c r="C116" s="3">
        <v>63.7</v>
      </c>
      <c r="D116" s="6">
        <v>2116.4126000000001</v>
      </c>
      <c r="E116" s="8">
        <f t="shared" si="14"/>
        <v>1.0943366083552952E-2</v>
      </c>
      <c r="F116" s="8">
        <f t="shared" si="15"/>
        <v>1.7409359527232215E-2</v>
      </c>
      <c r="G116" s="8">
        <f t="shared" si="16"/>
        <v>5.7030206692980645E-3</v>
      </c>
      <c r="H116" s="8">
        <f t="shared" si="17"/>
        <v>9.9285937223046508E-5</v>
      </c>
      <c r="I116" s="8">
        <f t="shared" si="18"/>
        <v>3.0308579914843111E-4</v>
      </c>
      <c r="J116" s="4">
        <f t="shared" si="19"/>
        <v>3.2524444754440947E-5</v>
      </c>
      <c r="K116" s="8">
        <f t="shared" si="20"/>
        <v>8.1331611621976042E-3</v>
      </c>
      <c r="L116" s="9">
        <f t="shared" si="13"/>
        <v>2.8102049213553481E-3</v>
      </c>
      <c r="M116" s="9">
        <f t="shared" si="21"/>
        <v>7.8972517000098174E-6</v>
      </c>
      <c r="N116" s="6">
        <f t="shared" si="22"/>
        <v>-11.748995745092403</v>
      </c>
      <c r="O116" s="9">
        <f t="shared" si="23"/>
        <v>2.8102049213553481E-3</v>
      </c>
      <c r="P116" s="9">
        <f>M115</f>
        <v>2.5585415381968676E-5</v>
      </c>
      <c r="Q116" s="9">
        <f t="shared" si="24"/>
        <v>3.9131531665351225E-5</v>
      </c>
      <c r="R116" s="9">
        <v>-1.7427624945988707E-2</v>
      </c>
      <c r="S116" s="9">
        <v>6.3304063712477099E-3</v>
      </c>
      <c r="T116" s="4">
        <v>-9.103849760281113E-3</v>
      </c>
    </row>
    <row r="117" spans="1:20" x14ac:dyDescent="0.25">
      <c r="A117" s="1">
        <v>42172</v>
      </c>
      <c r="B117" s="3">
        <v>260.41000000000003</v>
      </c>
      <c r="C117" s="3">
        <v>63.87</v>
      </c>
      <c r="D117" s="6">
        <v>2120.6453999999999</v>
      </c>
      <c r="E117" s="8">
        <f t="shared" si="14"/>
        <v>2.88005689001265E-2</v>
      </c>
      <c r="F117" s="8">
        <f t="shared" si="15"/>
        <v>2.6687598116168498E-3</v>
      </c>
      <c r="G117" s="8">
        <f t="shared" si="16"/>
        <v>1.999988093058791E-3</v>
      </c>
      <c r="H117" s="8">
        <f t="shared" si="17"/>
        <v>5.3374878464675218E-6</v>
      </c>
      <c r="I117" s="8">
        <f t="shared" si="18"/>
        <v>7.1222789321012041E-6</v>
      </c>
      <c r="J117" s="4">
        <f t="shared" si="19"/>
        <v>3.9999523723769392E-6</v>
      </c>
      <c r="K117" s="8">
        <f t="shared" si="20"/>
        <v>2.8815440355126525E-3</v>
      </c>
      <c r="L117" s="9">
        <f t="shared" si="13"/>
        <v>2.5919024864613848E-2</v>
      </c>
      <c r="M117" s="9">
        <f t="shared" si="21"/>
        <v>6.7179584993247085E-4</v>
      </c>
      <c r="N117" s="6">
        <f t="shared" si="22"/>
        <v>-7.3055560583394428</v>
      </c>
      <c r="O117" s="9">
        <f t="shared" si="23"/>
        <v>2.5919024864613848E-2</v>
      </c>
      <c r="P117" s="9">
        <f>M116</f>
        <v>7.8972517000098174E-6</v>
      </c>
      <c r="Q117" s="9">
        <f t="shared" si="24"/>
        <v>2.5585415381968676E-5</v>
      </c>
      <c r="R117" s="9">
        <v>1.2937850400116524E-3</v>
      </c>
      <c r="S117" s="9">
        <v>4.5694200351493741E-2</v>
      </c>
      <c r="T117" s="4">
        <v>-9.0425696110085774E-3</v>
      </c>
    </row>
    <row r="118" spans="1:20" x14ac:dyDescent="0.25">
      <c r="A118" s="1">
        <v>42173</v>
      </c>
      <c r="B118" s="3">
        <v>261.89</v>
      </c>
      <c r="C118" s="3">
        <v>64.260000000000005</v>
      </c>
      <c r="D118" s="6">
        <v>2141.9238999999998</v>
      </c>
      <c r="E118" s="8">
        <f t="shared" si="14"/>
        <v>5.683345493644465E-3</v>
      </c>
      <c r="F118" s="8">
        <f t="shared" si="15"/>
        <v>6.106153123532243E-3</v>
      </c>
      <c r="G118" s="8">
        <f t="shared" si="16"/>
        <v>1.0033973619540504E-2</v>
      </c>
      <c r="H118" s="8">
        <f t="shared" si="17"/>
        <v>6.1268979358397368E-5</v>
      </c>
      <c r="I118" s="8">
        <f t="shared" si="18"/>
        <v>3.7285105968022571E-5</v>
      </c>
      <c r="J118" s="4">
        <f t="shared" si="19"/>
        <v>1.0068062659763476E-4</v>
      </c>
      <c r="K118" s="8">
        <f t="shared" si="20"/>
        <v>1.2899074236339682E-2</v>
      </c>
      <c r="L118" s="9">
        <f t="shared" si="13"/>
        <v>-7.2157287426952172E-3</v>
      </c>
      <c r="M118" s="9">
        <f t="shared" si="21"/>
        <v>5.2066741288157898E-5</v>
      </c>
      <c r="N118" s="6">
        <f t="shared" si="22"/>
        <v>-9.8629841760365728</v>
      </c>
      <c r="O118" s="9">
        <f t="shared" si="23"/>
        <v>7.2157287426952172E-3</v>
      </c>
      <c r="P118" s="9">
        <f>M117</f>
        <v>6.7179584993247085E-4</v>
      </c>
      <c r="Q118" s="9">
        <f t="shared" si="24"/>
        <v>7.8972517000098174E-6</v>
      </c>
      <c r="R118" s="9">
        <v>-2.5327262379054583E-3</v>
      </c>
      <c r="S118" s="9">
        <v>-6.6525123849964229E-3</v>
      </c>
      <c r="T118" s="4">
        <v>-9.0275660991957496E-3</v>
      </c>
    </row>
    <row r="119" spans="1:20" x14ac:dyDescent="0.25">
      <c r="A119" s="1">
        <v>42174</v>
      </c>
      <c r="B119" s="3">
        <v>262.51</v>
      </c>
      <c r="C119" s="3">
        <v>63.02</v>
      </c>
      <c r="D119" s="6">
        <v>2130.5641999999998</v>
      </c>
      <c r="E119" s="8">
        <f t="shared" si="14"/>
        <v>2.3674061628928822E-3</v>
      </c>
      <c r="F119" s="8">
        <f t="shared" si="15"/>
        <v>-1.9296607531901655E-2</v>
      </c>
      <c r="G119" s="8">
        <f t="shared" si="16"/>
        <v>-5.3035030796378946E-3</v>
      </c>
      <c r="H119" s="8">
        <f t="shared" si="17"/>
        <v>1.0233961747200422E-4</v>
      </c>
      <c r="I119" s="8">
        <f t="shared" si="18"/>
        <v>3.7235906224024367E-4</v>
      </c>
      <c r="J119" s="4">
        <f t="shared" si="19"/>
        <v>2.8127144915728631E-5</v>
      </c>
      <c r="K119" s="8">
        <f t="shared" si="20"/>
        <v>-7.1335318208165599E-3</v>
      </c>
      <c r="L119" s="9">
        <f t="shared" si="13"/>
        <v>9.5009379837094413E-3</v>
      </c>
      <c r="M119" s="9">
        <f t="shared" si="21"/>
        <v>9.0267822570292826E-5</v>
      </c>
      <c r="N119" s="6">
        <f t="shared" si="22"/>
        <v>-9.3127295002446484</v>
      </c>
      <c r="O119" s="9">
        <f t="shared" si="23"/>
        <v>9.5009379837094413E-3</v>
      </c>
      <c r="P119" s="9">
        <f>M118</f>
        <v>5.2066741288157898E-5</v>
      </c>
      <c r="Q119" s="9">
        <f t="shared" si="24"/>
        <v>6.7179584993247085E-4</v>
      </c>
      <c r="R119" s="9">
        <v>-5.5825613745452252E-2</v>
      </c>
      <c r="S119" s="9">
        <v>6.6959614982213811E-3</v>
      </c>
      <c r="T119" s="4">
        <v>-9.0079126116857644E-3</v>
      </c>
    </row>
    <row r="120" spans="1:20" x14ac:dyDescent="0.25">
      <c r="A120" s="1">
        <v>42177</v>
      </c>
      <c r="B120" s="3">
        <v>259.79000000000002</v>
      </c>
      <c r="C120" s="3">
        <v>63.34</v>
      </c>
      <c r="D120" s="6">
        <v>2143.5495999999998</v>
      </c>
      <c r="E120" s="8">
        <f t="shared" si="14"/>
        <v>-1.0361510037712685E-2</v>
      </c>
      <c r="F120" s="8">
        <f t="shared" si="15"/>
        <v>5.0777530942558435E-3</v>
      </c>
      <c r="G120" s="8">
        <f t="shared" si="16"/>
        <v>6.0948175135957516E-3</v>
      </c>
      <c r="H120" s="8">
        <f t="shared" si="17"/>
        <v>3.0947978488585533E-5</v>
      </c>
      <c r="I120" s="8">
        <f t="shared" si="18"/>
        <v>2.5783576486224792E-5</v>
      </c>
      <c r="J120" s="4">
        <f t="shared" si="19"/>
        <v>3.7146800524033502E-5</v>
      </c>
      <c r="K120" s="8">
        <f t="shared" si="20"/>
        <v>8.019040136209292E-3</v>
      </c>
      <c r="L120" s="9">
        <f t="shared" si="13"/>
        <v>-1.8380550173921976E-2</v>
      </c>
      <c r="M120" s="9">
        <f t="shared" si="21"/>
        <v>3.3784462469606318E-4</v>
      </c>
      <c r="N120" s="6">
        <f t="shared" si="22"/>
        <v>-7.9929244584195427</v>
      </c>
      <c r="O120" s="9">
        <f t="shared" si="23"/>
        <v>1.8380550173921976E-2</v>
      </c>
      <c r="P120" s="9">
        <f>M119</f>
        <v>9.0267822570292826E-5</v>
      </c>
      <c r="Q120" s="9">
        <f t="shared" si="24"/>
        <v>5.2066741288157898E-5</v>
      </c>
      <c r="R120" s="9">
        <v>-3.2117875915732008E-2</v>
      </c>
      <c r="S120" s="9">
        <v>-7.1658738683443302E-2</v>
      </c>
      <c r="T120" s="4">
        <v>-8.8993936192991452E-3</v>
      </c>
    </row>
    <row r="121" spans="1:20" x14ac:dyDescent="0.25">
      <c r="A121" s="1">
        <v>42178</v>
      </c>
      <c r="B121" s="3">
        <v>267.67</v>
      </c>
      <c r="C121" s="3">
        <v>64.45</v>
      </c>
      <c r="D121" s="6">
        <v>2145.0898999999999</v>
      </c>
      <c r="E121" s="8">
        <f t="shared" si="14"/>
        <v>3.0332191385349594E-2</v>
      </c>
      <c r="F121" s="8">
        <f t="shared" si="15"/>
        <v>1.7524471108304462E-2</v>
      </c>
      <c r="G121" s="8">
        <f t="shared" si="16"/>
        <v>7.1857446172463035E-4</v>
      </c>
      <c r="H121" s="8">
        <f t="shared" si="17"/>
        <v>1.2592637393658715E-5</v>
      </c>
      <c r="I121" s="8">
        <f t="shared" si="18"/>
        <v>3.0710708762579782E-4</v>
      </c>
      <c r="J121" s="4">
        <f t="shared" si="19"/>
        <v>5.1634925704284228E-7</v>
      </c>
      <c r="K121" s="8">
        <f t="shared" si="20"/>
        <v>2.0264586024034284E-3</v>
      </c>
      <c r="L121" s="9">
        <f t="shared" si="13"/>
        <v>2.8305732782946166E-2</v>
      </c>
      <c r="M121" s="9">
        <f t="shared" si="21"/>
        <v>8.0121450837955337E-4</v>
      </c>
      <c r="N121" s="6">
        <f t="shared" si="22"/>
        <v>-7.1293818460245904</v>
      </c>
      <c r="O121" s="9">
        <f t="shared" si="23"/>
        <v>2.8305732782946166E-2</v>
      </c>
      <c r="P121" s="9">
        <f>M120</f>
        <v>3.3784462469606318E-4</v>
      </c>
      <c r="Q121" s="9">
        <f t="shared" si="24"/>
        <v>9.0267822570292826E-5</v>
      </c>
      <c r="R121" s="9">
        <v>5.6642391356085398E-3</v>
      </c>
      <c r="S121" s="9">
        <v>-3.7845980041423477E-2</v>
      </c>
      <c r="T121" s="4">
        <v>-8.893495423217268E-3</v>
      </c>
    </row>
    <row r="122" spans="1:20" x14ac:dyDescent="0.25">
      <c r="A122" s="1">
        <v>42179</v>
      </c>
      <c r="B122" s="3">
        <v>265.17</v>
      </c>
      <c r="C122" s="3">
        <v>63.49</v>
      </c>
      <c r="D122" s="6">
        <v>2129.3843000000002</v>
      </c>
      <c r="E122" s="8">
        <f t="shared" si="14"/>
        <v>-9.3398587813352529E-3</v>
      </c>
      <c r="F122" s="8">
        <f t="shared" si="15"/>
        <v>-1.4895267649340571E-2</v>
      </c>
      <c r="G122" s="8">
        <f t="shared" si="16"/>
        <v>-7.3216511811462492E-3</v>
      </c>
      <c r="H122" s="8">
        <f t="shared" si="17"/>
        <v>1.0905795397828391E-4</v>
      </c>
      <c r="I122" s="8">
        <f t="shared" si="18"/>
        <v>2.2186899834549179E-4</v>
      </c>
      <c r="J122" s="4">
        <f t="shared" si="19"/>
        <v>5.3606576018380266E-5</v>
      </c>
      <c r="K122" s="8">
        <f t="shared" si="20"/>
        <v>-9.3961060970329038E-3</v>
      </c>
      <c r="L122" s="9">
        <f t="shared" si="13"/>
        <v>5.6247315697650901E-5</v>
      </c>
      <c r="M122" s="9">
        <f t="shared" si="21"/>
        <v>3.1637605231912054E-9</v>
      </c>
      <c r="N122" s="6">
        <f t="shared" si="22"/>
        <v>-19.571504477898149</v>
      </c>
      <c r="O122" s="9">
        <f t="shared" si="23"/>
        <v>5.6247315697650901E-5</v>
      </c>
      <c r="P122" s="9">
        <f>M121</f>
        <v>8.0121450837955337E-4</v>
      </c>
      <c r="Q122" s="9">
        <f t="shared" si="24"/>
        <v>3.3784462469606318E-4</v>
      </c>
      <c r="R122" s="9">
        <v>-9.4453481660281557E-3</v>
      </c>
      <c r="S122" s="9">
        <v>-2.0962870847397452E-2</v>
      </c>
      <c r="T122" s="4">
        <v>-8.6961017396020024E-3</v>
      </c>
    </row>
    <row r="123" spans="1:20" x14ac:dyDescent="0.25">
      <c r="A123" s="1">
        <v>42180</v>
      </c>
      <c r="B123" s="3">
        <v>268.79000000000002</v>
      </c>
      <c r="C123" s="3">
        <v>63.2</v>
      </c>
      <c r="D123" s="6">
        <v>2123.1329000000001</v>
      </c>
      <c r="E123" s="8">
        <f t="shared" si="14"/>
        <v>1.3651619715654206E-2</v>
      </c>
      <c r="F123" s="8">
        <f t="shared" si="15"/>
        <v>-4.5676484485746016E-3</v>
      </c>
      <c r="G123" s="8">
        <f t="shared" si="16"/>
        <v>-2.93577819654256E-3</v>
      </c>
      <c r="H123" s="8">
        <f t="shared" si="17"/>
        <v>1.3409602724796765E-5</v>
      </c>
      <c r="I123" s="8">
        <f t="shared" si="18"/>
        <v>2.0863412349765966E-5</v>
      </c>
      <c r="J123" s="4">
        <f t="shared" si="19"/>
        <v>8.6187936192946855E-6</v>
      </c>
      <c r="K123" s="8">
        <f t="shared" si="20"/>
        <v>-3.5199172307656189E-3</v>
      </c>
      <c r="L123" s="9">
        <f t="shared" si="13"/>
        <v>1.7171536946419826E-2</v>
      </c>
      <c r="M123" s="9">
        <f t="shared" si="21"/>
        <v>2.9486168110226112E-4</v>
      </c>
      <c r="N123" s="6">
        <f t="shared" si="22"/>
        <v>-8.1290041892013907</v>
      </c>
      <c r="O123" s="9">
        <f t="shared" si="23"/>
        <v>1.7171536946419826E-2</v>
      </c>
      <c r="P123" s="9">
        <f>M122</f>
        <v>3.1637605231912054E-9</v>
      </c>
      <c r="Q123" s="9">
        <f t="shared" si="24"/>
        <v>8.0121450837955337E-4</v>
      </c>
      <c r="R123" s="9">
        <v>-3.9205955334987719E-2</v>
      </c>
      <c r="S123" s="9">
        <v>-1.8765001090988442E-2</v>
      </c>
      <c r="T123" s="4">
        <v>-8.6493411014859634E-3</v>
      </c>
    </row>
    <row r="124" spans="1:20" x14ac:dyDescent="0.25">
      <c r="A124" s="1">
        <v>42181</v>
      </c>
      <c r="B124" s="3">
        <v>267.08999999999997</v>
      </c>
      <c r="C124" s="3">
        <v>63.26</v>
      </c>
      <c r="D124" s="6">
        <v>2122.6857</v>
      </c>
      <c r="E124" s="8">
        <f t="shared" si="14"/>
        <v>-6.3246400535735825E-3</v>
      </c>
      <c r="F124" s="8">
        <f t="shared" si="15"/>
        <v>9.493670886076E-4</v>
      </c>
      <c r="G124" s="8">
        <f t="shared" si="16"/>
        <v>-2.1063212764493855E-4</v>
      </c>
      <c r="H124" s="8">
        <f t="shared" si="17"/>
        <v>-1.9996720978949969E-7</v>
      </c>
      <c r="I124" s="8">
        <f t="shared" si="18"/>
        <v>9.0129786893127064E-7</v>
      </c>
      <c r="J124" s="4">
        <f t="shared" si="19"/>
        <v>4.4365893196233689E-8</v>
      </c>
      <c r="K124" s="8">
        <f t="shared" si="20"/>
        <v>8.783706493420342E-5</v>
      </c>
      <c r="L124" s="9">
        <f t="shared" si="13"/>
        <v>-6.4124771185077858E-3</v>
      </c>
      <c r="M124" s="9">
        <f t="shared" si="21"/>
        <v>4.1119862795385915E-5</v>
      </c>
      <c r="N124" s="6">
        <f t="shared" si="22"/>
        <v>-10.099019273511017</v>
      </c>
      <c r="O124" s="9">
        <f t="shared" si="23"/>
        <v>6.4124771185077858E-3</v>
      </c>
      <c r="P124" s="9">
        <f>M123</f>
        <v>2.9486168110226112E-4</v>
      </c>
      <c r="Q124" s="9">
        <f t="shared" si="24"/>
        <v>3.1637605231912054E-9</v>
      </c>
      <c r="R124" s="9">
        <v>-1.232981244226683E-2</v>
      </c>
      <c r="S124" s="9">
        <v>-2.7742946708463889E-2</v>
      </c>
      <c r="T124" s="4">
        <v>-8.6073725690828384E-3</v>
      </c>
    </row>
    <row r="125" spans="1:20" x14ac:dyDescent="0.25">
      <c r="A125" s="1">
        <v>42184</v>
      </c>
      <c r="B125" s="3">
        <v>262.02</v>
      </c>
      <c r="C125" s="3">
        <v>62.01</v>
      </c>
      <c r="D125" s="6">
        <v>2078.6001000000001</v>
      </c>
      <c r="E125" s="8">
        <f t="shared" si="14"/>
        <v>-1.8982365494777054E-2</v>
      </c>
      <c r="F125" s="8">
        <f t="shared" si="15"/>
        <v>-1.9759721783117246E-2</v>
      </c>
      <c r="G125" s="8">
        <f t="shared" si="16"/>
        <v>-2.0768783621616604E-2</v>
      </c>
      <c r="H125" s="8">
        <f t="shared" si="17"/>
        <v>4.1038538613690629E-4</v>
      </c>
      <c r="I125" s="8">
        <f t="shared" si="18"/>
        <v>3.9044660494619819E-4</v>
      </c>
      <c r="J125" s="4">
        <f t="shared" si="19"/>
        <v>4.3134237312153012E-4</v>
      </c>
      <c r="K125" s="8">
        <f t="shared" si="20"/>
        <v>-2.612039536419164E-2</v>
      </c>
      <c r="L125" s="9">
        <f t="shared" si="13"/>
        <v>7.1380298694145861E-3</v>
      </c>
      <c r="M125" s="9">
        <f t="shared" si="21"/>
        <v>5.0951470416654815E-5</v>
      </c>
      <c r="N125" s="6">
        <f t="shared" si="22"/>
        <v>-9.8846369387187565</v>
      </c>
      <c r="O125" s="9">
        <f t="shared" si="23"/>
        <v>7.1380298694145861E-3</v>
      </c>
      <c r="P125" s="9">
        <f>M124</f>
        <v>4.1119862795385915E-5</v>
      </c>
      <c r="Q125" s="9">
        <f t="shared" si="24"/>
        <v>2.9486168110226112E-4</v>
      </c>
      <c r="R125" s="9">
        <v>7.309941520467822E-3</v>
      </c>
      <c r="S125" s="9">
        <v>1.7166819551828194E-2</v>
      </c>
      <c r="T125" s="4">
        <v>-8.6043101922919085E-3</v>
      </c>
    </row>
    <row r="126" spans="1:20" x14ac:dyDescent="0.25">
      <c r="A126" s="1">
        <v>42185</v>
      </c>
      <c r="B126" s="3">
        <v>268.26</v>
      </c>
      <c r="C126" s="3">
        <v>63.59</v>
      </c>
      <c r="D126" s="6">
        <v>2084.2534999999998</v>
      </c>
      <c r="E126" s="8">
        <f t="shared" si="14"/>
        <v>2.381497595603399E-2</v>
      </c>
      <c r="F126" s="8">
        <f t="shared" si="15"/>
        <v>2.5479761328818018E-2</v>
      </c>
      <c r="G126" s="8">
        <f t="shared" si="16"/>
        <v>2.7198112806785524E-3</v>
      </c>
      <c r="H126" s="8">
        <f t="shared" si="17"/>
        <v>6.9300142291116393E-5</v>
      </c>
      <c r="I126" s="8">
        <f t="shared" si="18"/>
        <v>6.4921823737353014E-4</v>
      </c>
      <c r="J126" s="4">
        <f t="shared" si="19"/>
        <v>7.3973734025063076E-6</v>
      </c>
      <c r="K126" s="8">
        <f t="shared" si="20"/>
        <v>4.8640695180452139E-3</v>
      </c>
      <c r="L126" s="9">
        <f t="shared" si="13"/>
        <v>1.8950906437988777E-2</v>
      </c>
      <c r="M126" s="9">
        <f t="shared" si="21"/>
        <v>3.591368548214045E-4</v>
      </c>
      <c r="N126" s="6">
        <f t="shared" si="22"/>
        <v>-7.9318070309168407</v>
      </c>
      <c r="O126" s="9">
        <f t="shared" si="23"/>
        <v>1.8950906437988777E-2</v>
      </c>
      <c r="P126" s="9">
        <f>M125</f>
        <v>5.0951470416654815E-5</v>
      </c>
      <c r="Q126" s="9">
        <f t="shared" si="24"/>
        <v>4.1119862795385915E-5</v>
      </c>
      <c r="R126" s="9">
        <v>1.4942110686791521E-2</v>
      </c>
      <c r="S126" s="9">
        <v>-2.4187089540285034E-2</v>
      </c>
      <c r="T126" s="4">
        <v>-8.5974704181270845E-3</v>
      </c>
    </row>
    <row r="127" spans="1:20" x14ac:dyDescent="0.25">
      <c r="A127" s="1">
        <v>42186</v>
      </c>
      <c r="B127" s="3">
        <v>269.14999999999998</v>
      </c>
      <c r="C127" s="3">
        <v>62.01</v>
      </c>
      <c r="D127" s="6">
        <v>2099.2186999999999</v>
      </c>
      <c r="E127" s="8">
        <f t="shared" si="14"/>
        <v>3.3176768806382206E-3</v>
      </c>
      <c r="F127" s="8">
        <f t="shared" si="15"/>
        <v>-2.4846674005346792E-2</v>
      </c>
      <c r="G127" s="8">
        <f t="shared" si="16"/>
        <v>7.1801246825302645E-3</v>
      </c>
      <c r="H127" s="8">
        <f t="shared" si="17"/>
        <v>-1.7840221730457362E-4</v>
      </c>
      <c r="I127" s="8">
        <f t="shared" si="18"/>
        <v>6.1735720912797602E-4</v>
      </c>
      <c r="J127" s="4">
        <f t="shared" si="19"/>
        <v>5.1554190456680329E-5</v>
      </c>
      <c r="K127" s="8">
        <f t="shared" si="20"/>
        <v>7.9071096055560088E-3</v>
      </c>
      <c r="L127" s="9">
        <f t="shared" si="13"/>
        <v>-4.5894327249177882E-3</v>
      </c>
      <c r="M127" s="9">
        <f t="shared" si="21"/>
        <v>2.1062892736546315E-5</v>
      </c>
      <c r="N127" s="6">
        <f t="shared" si="22"/>
        <v>-10.76799770378001</v>
      </c>
      <c r="O127" s="9">
        <f t="shared" si="23"/>
        <v>4.5894327249177882E-3</v>
      </c>
      <c r="P127" s="9">
        <f>M126</f>
        <v>3.591368548214045E-4</v>
      </c>
      <c r="Q127" s="9">
        <f t="shared" si="24"/>
        <v>5.0951470416654815E-5</v>
      </c>
      <c r="R127" s="9">
        <v>-2.8256653377868757E-2</v>
      </c>
      <c r="S127" s="9">
        <v>2.3250898330162695E-3</v>
      </c>
      <c r="T127" s="4">
        <v>-8.5670911579728282E-3</v>
      </c>
    </row>
    <row r="128" spans="1:20" x14ac:dyDescent="0.25">
      <c r="A128" s="1">
        <v>42187</v>
      </c>
      <c r="B128" s="3">
        <v>280.02</v>
      </c>
      <c r="C128" s="3">
        <v>62.07</v>
      </c>
      <c r="D128" s="6">
        <v>2098.5720000000001</v>
      </c>
      <c r="E128" s="8">
        <f t="shared" si="14"/>
        <v>4.0386401634776137E-2</v>
      </c>
      <c r="F128" s="8">
        <f t="shared" si="15"/>
        <v>9.6758587324630163E-4</v>
      </c>
      <c r="G128" s="8">
        <f t="shared" si="16"/>
        <v>-3.0806699654484238E-4</v>
      </c>
      <c r="H128" s="8">
        <f t="shared" si="17"/>
        <v>-2.980812738702067E-7</v>
      </c>
      <c r="I128" s="8">
        <f t="shared" si="18"/>
        <v>9.3622242210580813E-7</v>
      </c>
      <c r="J128" s="4">
        <f t="shared" si="19"/>
        <v>9.4905274360159921E-8</v>
      </c>
      <c r="K128" s="8">
        <f t="shared" si="20"/>
        <v>-3.0765500991741617E-5</v>
      </c>
      <c r="L128" s="9">
        <f t="shared" si="13"/>
        <v>4.041716713576788E-2</v>
      </c>
      <c r="M128" s="9">
        <f t="shared" si="21"/>
        <v>1.6335473992805951E-3</v>
      </c>
      <c r="N128" s="6">
        <f t="shared" si="22"/>
        <v>-6.4170013103373424</v>
      </c>
      <c r="O128" s="9">
        <f t="shared" si="23"/>
        <v>4.041716713576788E-2</v>
      </c>
      <c r="P128" s="9">
        <f>M127</f>
        <v>2.1062892736546315E-5</v>
      </c>
      <c r="Q128" s="9">
        <f t="shared" si="24"/>
        <v>3.591368548214045E-4</v>
      </c>
      <c r="R128" s="9">
        <v>7.4234755362738714E-3</v>
      </c>
      <c r="S128" s="9">
        <v>3.181521028546519E-2</v>
      </c>
      <c r="T128" s="4">
        <v>-8.5015969348821718E-3</v>
      </c>
    </row>
    <row r="129" spans="1:20" x14ac:dyDescent="0.25">
      <c r="A129" s="1">
        <v>42191</v>
      </c>
      <c r="B129" s="3">
        <v>279.72000000000003</v>
      </c>
      <c r="C129" s="3">
        <v>56.54</v>
      </c>
      <c r="D129" s="6">
        <v>2090.5365999999999</v>
      </c>
      <c r="E129" s="8">
        <f t="shared" si="14"/>
        <v>-1.0713520462822812E-3</v>
      </c>
      <c r="F129" s="8">
        <f t="shared" si="15"/>
        <v>-8.909295956178509E-2</v>
      </c>
      <c r="G129" s="8">
        <f t="shared" si="16"/>
        <v>-3.8289846619511403E-3</v>
      </c>
      <c r="H129" s="8">
        <f t="shared" si="17"/>
        <v>3.4113557564990828E-4</v>
      </c>
      <c r="I129" s="8">
        <f t="shared" si="18"/>
        <v>7.9375554434778731E-3</v>
      </c>
      <c r="J129" s="4">
        <f t="shared" si="19"/>
        <v>1.4661123541457088E-5</v>
      </c>
      <c r="K129" s="8">
        <f t="shared" si="20"/>
        <v>-8.6906092011017691E-3</v>
      </c>
      <c r="L129" s="9">
        <f t="shared" si="13"/>
        <v>7.6192571548194879E-3</v>
      </c>
      <c r="M129" s="9">
        <f t="shared" si="21"/>
        <v>5.8053079591267958E-5</v>
      </c>
      <c r="N129" s="6">
        <f t="shared" si="22"/>
        <v>-9.7541528005596732</v>
      </c>
      <c r="O129" s="9">
        <f t="shared" si="23"/>
        <v>7.6192571548194879E-3</v>
      </c>
      <c r="P129" s="9">
        <f>M128</f>
        <v>1.6335473992805951E-3</v>
      </c>
      <c r="Q129" s="9">
        <f t="shared" si="24"/>
        <v>2.1062892736546315E-5</v>
      </c>
      <c r="R129" s="9">
        <v>-3.2791255665155838E-2</v>
      </c>
      <c r="S129" s="9">
        <v>3.7950664136623402E-3</v>
      </c>
      <c r="T129" s="4">
        <v>-8.4899620955968258E-3</v>
      </c>
    </row>
    <row r="130" spans="1:20" x14ac:dyDescent="0.25">
      <c r="A130" s="1">
        <v>42192</v>
      </c>
      <c r="B130" s="3">
        <v>267.88</v>
      </c>
      <c r="C130" s="3">
        <v>56.85</v>
      </c>
      <c r="D130" s="6">
        <v>2103.2667000000001</v>
      </c>
      <c r="E130" s="8">
        <f t="shared" si="14"/>
        <v>-4.2328042328042437E-2</v>
      </c>
      <c r="F130" s="8">
        <f t="shared" si="15"/>
        <v>5.4828440042449245E-3</v>
      </c>
      <c r="G130" s="8">
        <f t="shared" si="16"/>
        <v>6.0893935078678574E-3</v>
      </c>
      <c r="H130" s="8">
        <f t="shared" si="17"/>
        <v>3.3387194684101248E-5</v>
      </c>
      <c r="I130" s="8">
        <f t="shared" si="18"/>
        <v>3.0061578374884518E-5</v>
      </c>
      <c r="J130" s="4">
        <f t="shared" si="19"/>
        <v>3.7080713293663207E-5</v>
      </c>
      <c r="K130" s="8">
        <f t="shared" si="20"/>
        <v>8.0319203067454898E-3</v>
      </c>
      <c r="L130" s="9">
        <f t="shared" si="13"/>
        <v>-5.0359962634787925E-2</v>
      </c>
      <c r="M130" s="9">
        <f t="shared" si="21"/>
        <v>2.5361258365772361E-3</v>
      </c>
      <c r="N130" s="6">
        <f t="shared" si="22"/>
        <v>-5.9771176235367607</v>
      </c>
      <c r="O130" s="9">
        <f t="shared" si="23"/>
        <v>5.0359962634787925E-2</v>
      </c>
      <c r="P130" s="9">
        <f>M129</f>
        <v>5.8053079591267958E-5</v>
      </c>
      <c r="Q130" s="9">
        <f t="shared" si="24"/>
        <v>1.6335473992805951E-3</v>
      </c>
      <c r="R130" s="9">
        <v>1.592049401775375E-3</v>
      </c>
      <c r="S130" s="9">
        <v>-5.1996672212978323E-3</v>
      </c>
      <c r="T130" s="4">
        <v>-8.401358007233406E-3</v>
      </c>
    </row>
    <row r="131" spans="1:20" x14ac:dyDescent="0.25">
      <c r="A131" s="1">
        <v>42193</v>
      </c>
      <c r="B131" s="3">
        <v>254.96</v>
      </c>
      <c r="C131" s="3">
        <v>57.05</v>
      </c>
      <c r="D131" s="6">
        <v>2068.8578000000002</v>
      </c>
      <c r="E131" s="8">
        <f t="shared" si="14"/>
        <v>-4.8230550992981902E-2</v>
      </c>
      <c r="F131" s="8">
        <f t="shared" si="15"/>
        <v>3.5180299032540052E-3</v>
      </c>
      <c r="G131" s="8">
        <f t="shared" si="16"/>
        <v>-1.6359741729377375E-2</v>
      </c>
      <c r="H131" s="8">
        <f t="shared" si="17"/>
        <v>-5.7554060613462002E-5</v>
      </c>
      <c r="I131" s="8">
        <f t="shared" si="18"/>
        <v>1.2376534400189385E-5</v>
      </c>
      <c r="J131" s="4">
        <f t="shared" si="19"/>
        <v>2.676411494519314E-4</v>
      </c>
      <c r="K131" s="8">
        <f t="shared" si="20"/>
        <v>-1.9591405227945412E-2</v>
      </c>
      <c r="L131" s="9">
        <f t="shared" ref="L131:L194" si="25">E131-K131</f>
        <v>-2.863914576503649E-2</v>
      </c>
      <c r="M131" s="9">
        <f t="shared" si="21"/>
        <v>8.2020067015100759E-4</v>
      </c>
      <c r="N131" s="6">
        <f t="shared" si="22"/>
        <v>-7.1059615279486055</v>
      </c>
      <c r="O131" s="9">
        <f t="shared" si="23"/>
        <v>2.863914576503649E-2</v>
      </c>
      <c r="P131" s="9">
        <f>M130</f>
        <v>2.5361258365772361E-3</v>
      </c>
      <c r="Q131" s="9">
        <f t="shared" si="24"/>
        <v>5.8053079591267958E-5</v>
      </c>
      <c r="R131" s="9">
        <v>-1.8778339624433316E-2</v>
      </c>
      <c r="S131" s="9">
        <v>-1.6679748822606033E-2</v>
      </c>
      <c r="T131" s="4">
        <v>-8.3993792892631536E-3</v>
      </c>
    </row>
    <row r="132" spans="1:20" x14ac:dyDescent="0.25">
      <c r="A132" s="1">
        <v>42194</v>
      </c>
      <c r="B132" s="3">
        <v>257.92</v>
      </c>
      <c r="C132" s="3">
        <v>58.61</v>
      </c>
      <c r="D132" s="6">
        <v>2073.5536999999999</v>
      </c>
      <c r="E132" s="8">
        <f t="shared" ref="E132:E195" si="26">B132/B131-1</f>
        <v>1.1609664261060582E-2</v>
      </c>
      <c r="F132" s="8">
        <f t="shared" ref="F132:F195" si="27">C132/C131-1</f>
        <v>2.7344434706398024E-2</v>
      </c>
      <c r="G132" s="8">
        <f t="shared" ref="G132:G195" si="28">D132/D131-1</f>
        <v>2.2698031735191027E-3</v>
      </c>
      <c r="H132" s="8">
        <f t="shared" ref="H132:H195" si="29">F132*G132</f>
        <v>6.2066484674668128E-5</v>
      </c>
      <c r="I132" s="8">
        <f t="shared" ref="I132:I195" si="30">F132^2</f>
        <v>7.4771810941246485E-4</v>
      </c>
      <c r="J132" s="4">
        <f t="shared" ref="J132:J195" si="31">G132^2</f>
        <v>5.1520064465173896E-6</v>
      </c>
      <c r="K132" s="8">
        <f t="shared" ref="K132:K195" si="32">G$1263+F$1263*F132+E$1263*G132</f>
        <v>4.4021454022484009E-3</v>
      </c>
      <c r="L132" s="9">
        <f t="shared" si="25"/>
        <v>7.2075188588121807E-3</v>
      </c>
      <c r="M132" s="9">
        <f t="shared" ref="M132:M195" si="33">L132^2</f>
        <v>5.1948328100133242E-5</v>
      </c>
      <c r="N132" s="6">
        <f t="shared" ref="N132:N195" si="34">LN(M132)</f>
        <v>-9.8652610238024945</v>
      </c>
      <c r="O132" s="9">
        <f t="shared" ref="O132:O195" si="35">ABS(L132)</f>
        <v>7.2075188588121807E-3</v>
      </c>
      <c r="P132" s="9">
        <f>M131</f>
        <v>8.2020067015100759E-4</v>
      </c>
      <c r="Q132" s="9">
        <f t="shared" si="24"/>
        <v>2.5361258365772361E-3</v>
      </c>
      <c r="R132" s="9">
        <v>-1.0124324607879154E-2</v>
      </c>
      <c r="S132" s="9">
        <v>2.067258698500507E-2</v>
      </c>
      <c r="T132" s="4">
        <v>-8.3664773677718518E-3</v>
      </c>
    </row>
    <row r="133" spans="1:20" x14ac:dyDescent="0.25">
      <c r="A133" s="1">
        <v>42195</v>
      </c>
      <c r="B133" s="3">
        <v>259.14999999999998</v>
      </c>
      <c r="C133" s="3">
        <v>58.73</v>
      </c>
      <c r="D133" s="6">
        <v>2099.1381999999999</v>
      </c>
      <c r="E133" s="8">
        <f t="shared" si="26"/>
        <v>4.7689205955332437E-3</v>
      </c>
      <c r="F133" s="8">
        <f t="shared" si="27"/>
        <v>2.0474321788090943E-3</v>
      </c>
      <c r="G133" s="8">
        <f t="shared" si="28"/>
        <v>1.2338479587000739E-2</v>
      </c>
      <c r="H133" s="8">
        <f t="shared" si="29"/>
        <v>2.5262200144004458E-5</v>
      </c>
      <c r="I133" s="8">
        <f t="shared" si="30"/>
        <v>4.1919785268229553E-6</v>
      </c>
      <c r="J133" s="4">
        <f t="shared" si="31"/>
        <v>1.5223807851883392E-4</v>
      </c>
      <c r="K133" s="8">
        <f t="shared" si="32"/>
        <v>1.5529318539458124E-2</v>
      </c>
      <c r="L133" s="9">
        <f t="shared" si="25"/>
        <v>-1.0760397943924881E-2</v>
      </c>
      <c r="M133" s="9">
        <f t="shared" si="33"/>
        <v>1.1578616391162279E-4</v>
      </c>
      <c r="N133" s="6">
        <f t="shared" si="34"/>
        <v>-9.0637654825924709</v>
      </c>
      <c r="O133" s="9">
        <f t="shared" si="35"/>
        <v>1.0760397943924881E-2</v>
      </c>
      <c r="P133" s="9">
        <f>M132</f>
        <v>5.1948328100133242E-5</v>
      </c>
      <c r="Q133" s="9">
        <f t="shared" ref="Q133:Q196" si="36">P132</f>
        <v>8.2020067015100759E-4</v>
      </c>
      <c r="R133" s="9">
        <v>-7.4700493305144389E-2</v>
      </c>
      <c r="S133" s="9">
        <v>-2.5783541763161888E-2</v>
      </c>
      <c r="T133" s="4">
        <v>-8.3347346104506448E-3</v>
      </c>
    </row>
    <row r="134" spans="1:20" x14ac:dyDescent="0.25">
      <c r="A134" s="1">
        <v>42198</v>
      </c>
      <c r="B134" s="3">
        <v>262.16000000000003</v>
      </c>
      <c r="C134" s="3">
        <v>57.85</v>
      </c>
      <c r="D134" s="6">
        <v>2122.5571</v>
      </c>
      <c r="E134" s="8">
        <f t="shared" si="26"/>
        <v>1.16148948485435E-2</v>
      </c>
      <c r="F134" s="8">
        <f t="shared" si="27"/>
        <v>-1.4983824280606073E-2</v>
      </c>
      <c r="G134" s="8">
        <f t="shared" si="28"/>
        <v>1.1156435531495701E-2</v>
      </c>
      <c r="H134" s="8">
        <f t="shared" si="29"/>
        <v>-1.671660696018416E-4</v>
      </c>
      <c r="I134" s="8">
        <f t="shared" si="30"/>
        <v>2.2451499007208011E-4</v>
      </c>
      <c r="J134" s="4">
        <f t="shared" si="31"/>
        <v>1.2446605376841975E-4</v>
      </c>
      <c r="K134" s="8">
        <f t="shared" si="32"/>
        <v>1.3258657860476078E-2</v>
      </c>
      <c r="L134" s="9">
        <f t="shared" si="25"/>
        <v>-1.6437630119325777E-3</v>
      </c>
      <c r="M134" s="9">
        <f t="shared" si="33"/>
        <v>2.7019568393976595E-6</v>
      </c>
      <c r="N134" s="6">
        <f t="shared" si="34"/>
        <v>-12.821534292129842</v>
      </c>
      <c r="O134" s="9">
        <f t="shared" si="35"/>
        <v>1.6437630119325777E-3</v>
      </c>
      <c r="P134" s="9">
        <f>M133</f>
        <v>1.1578616391162279E-4</v>
      </c>
      <c r="Q134" s="9">
        <f t="shared" si="36"/>
        <v>5.1948328100133242E-5</v>
      </c>
      <c r="R134" s="9">
        <v>2.3341918866710554E-3</v>
      </c>
      <c r="S134" s="9">
        <v>8.1918081918082031E-2</v>
      </c>
      <c r="T134" s="4">
        <v>-8.2771180204392891E-3</v>
      </c>
    </row>
    <row r="135" spans="1:20" x14ac:dyDescent="0.25">
      <c r="A135" s="1">
        <v>42199</v>
      </c>
      <c r="B135" s="3">
        <v>265.64999999999998</v>
      </c>
      <c r="C135" s="3">
        <v>58.51</v>
      </c>
      <c r="D135" s="6">
        <v>2132.0192999999999</v>
      </c>
      <c r="E135" s="8">
        <f t="shared" si="26"/>
        <v>1.3312480927677672E-2</v>
      </c>
      <c r="F135" s="8">
        <f t="shared" si="27"/>
        <v>1.1408815903197755E-2</v>
      </c>
      <c r="G135" s="8">
        <f t="shared" si="28"/>
        <v>4.457924830384874E-3</v>
      </c>
      <c r="H135" s="8">
        <f t="shared" si="29"/>
        <v>5.0859643700155104E-5</v>
      </c>
      <c r="I135" s="8">
        <f t="shared" si="30"/>
        <v>1.3016108031305802E-4</v>
      </c>
      <c r="J135" s="4">
        <f t="shared" si="31"/>
        <v>1.9873093793362008E-5</v>
      </c>
      <c r="K135" s="8">
        <f t="shared" si="32"/>
        <v>6.3170275941212307E-3</v>
      </c>
      <c r="L135" s="9">
        <f t="shared" si="25"/>
        <v>6.9954533335564416E-3</v>
      </c>
      <c r="M135" s="9">
        <f t="shared" si="33"/>
        <v>4.8936367341965928E-5</v>
      </c>
      <c r="N135" s="6">
        <f t="shared" si="34"/>
        <v>-9.9249897294728573</v>
      </c>
      <c r="O135" s="9">
        <f t="shared" si="35"/>
        <v>6.9954533335564416E-3</v>
      </c>
      <c r="P135" s="9">
        <f>M134</f>
        <v>2.7019568393976595E-6</v>
      </c>
      <c r="Q135" s="9">
        <f t="shared" si="36"/>
        <v>1.1578616391162279E-4</v>
      </c>
      <c r="R135" s="9">
        <v>-2.098036207425602E-2</v>
      </c>
      <c r="S135" s="9">
        <v>-3.3804548248309918E-2</v>
      </c>
      <c r="T135" s="4">
        <v>-8.1905363581989965E-3</v>
      </c>
    </row>
    <row r="136" spans="1:20" x14ac:dyDescent="0.25">
      <c r="A136" s="1">
        <v>42200</v>
      </c>
      <c r="B136" s="3">
        <v>263.14</v>
      </c>
      <c r="C136" s="3">
        <v>57.05</v>
      </c>
      <c r="D136" s="6">
        <v>2130.4861999999998</v>
      </c>
      <c r="E136" s="8">
        <f t="shared" si="26"/>
        <v>-9.4485224920006772E-3</v>
      </c>
      <c r="F136" s="8">
        <f t="shared" si="27"/>
        <v>-2.4952999487267147E-2</v>
      </c>
      <c r="G136" s="8">
        <f t="shared" si="28"/>
        <v>-7.1908354675775943E-4</v>
      </c>
      <c r="H136" s="8">
        <f t="shared" si="29"/>
        <v>1.7943291373548611E-5</v>
      </c>
      <c r="I136" s="8">
        <f t="shared" si="30"/>
        <v>6.2265218341155451E-4</v>
      </c>
      <c r="J136" s="4">
        <f t="shared" si="31"/>
        <v>5.1708114721771881E-7</v>
      </c>
      <c r="K136" s="8">
        <f t="shared" si="32"/>
        <v>-1.7845406099542128E-3</v>
      </c>
      <c r="L136" s="9">
        <f t="shared" si="25"/>
        <v>-7.6639818820464639E-3</v>
      </c>
      <c r="M136" s="9">
        <f t="shared" si="33"/>
        <v>5.8736618288336458E-5</v>
      </c>
      <c r="N136" s="6">
        <f t="shared" si="34"/>
        <v>-9.7424472046999515</v>
      </c>
      <c r="O136" s="9">
        <f t="shared" si="35"/>
        <v>7.6639818820464639E-3</v>
      </c>
      <c r="P136" s="9">
        <f>M135</f>
        <v>4.8936367341965928E-5</v>
      </c>
      <c r="Q136" s="9">
        <f t="shared" si="36"/>
        <v>2.7019568393976595E-6</v>
      </c>
      <c r="R136" s="9">
        <v>9.5658907666384962E-4</v>
      </c>
      <c r="S136" s="9">
        <v>2.3177036904973303E-3</v>
      </c>
      <c r="T136" s="4">
        <v>-8.1858804344349112E-3</v>
      </c>
    </row>
    <row r="137" spans="1:20" x14ac:dyDescent="0.25">
      <c r="A137" s="1">
        <v>42201</v>
      </c>
      <c r="B137" s="3">
        <v>266.68</v>
      </c>
      <c r="C137" s="3">
        <v>57.51</v>
      </c>
      <c r="D137" s="6">
        <v>2147.6203999999998</v>
      </c>
      <c r="E137" s="8">
        <f t="shared" si="26"/>
        <v>1.3452914798206317E-2</v>
      </c>
      <c r="F137" s="8">
        <f t="shared" si="27"/>
        <v>8.0631025416302293E-3</v>
      </c>
      <c r="G137" s="8">
        <f t="shared" si="28"/>
        <v>8.0423895728589656E-3</v>
      </c>
      <c r="H137" s="8">
        <f t="shared" si="29"/>
        <v>6.4846611805699576E-5</v>
      </c>
      <c r="I137" s="8">
        <f t="shared" si="30"/>
        <v>6.5013622596843867E-5</v>
      </c>
      <c r="J137" s="4">
        <f t="shared" si="31"/>
        <v>6.4680030041630612E-5</v>
      </c>
      <c r="K137" s="8">
        <f t="shared" si="32"/>
        <v>1.0551218360157514E-2</v>
      </c>
      <c r="L137" s="9">
        <f t="shared" si="25"/>
        <v>2.9016964380488026E-3</v>
      </c>
      <c r="M137" s="9">
        <f t="shared" si="33"/>
        <v>8.4198422185851091E-6</v>
      </c>
      <c r="N137" s="6">
        <f t="shared" si="34"/>
        <v>-11.684919468770993</v>
      </c>
      <c r="O137" s="9">
        <f t="shared" si="35"/>
        <v>2.9016964380488026E-3</v>
      </c>
      <c r="P137" s="9">
        <f>M136</f>
        <v>5.8736618288336458E-5</v>
      </c>
      <c r="Q137" s="9">
        <f t="shared" si="36"/>
        <v>4.8936367341965928E-5</v>
      </c>
      <c r="R137" s="9">
        <v>-5.9508628751170356E-4</v>
      </c>
      <c r="S137" s="9">
        <v>7.1007502679527601E-3</v>
      </c>
      <c r="T137" s="4">
        <v>-8.1549465374748387E-3</v>
      </c>
    </row>
    <row r="138" spans="1:20" x14ac:dyDescent="0.25">
      <c r="A138" s="1">
        <v>42202</v>
      </c>
      <c r="B138" s="3">
        <v>274.66000000000003</v>
      </c>
      <c r="C138" s="3">
        <v>57.1</v>
      </c>
      <c r="D138" s="6">
        <v>2149.9962</v>
      </c>
      <c r="E138" s="8">
        <f t="shared" si="26"/>
        <v>2.9923503824808906E-2</v>
      </c>
      <c r="F138" s="8">
        <f t="shared" si="27"/>
        <v>-7.1291949226220952E-3</v>
      </c>
      <c r="G138" s="8">
        <f t="shared" si="28"/>
        <v>1.1062476404117838E-3</v>
      </c>
      <c r="H138" s="8">
        <f t="shared" si="29"/>
        <v>-7.8866550611863622E-6</v>
      </c>
      <c r="I138" s="8">
        <f t="shared" si="30"/>
        <v>5.0825420244740661E-5</v>
      </c>
      <c r="J138" s="4">
        <f t="shared" si="31"/>
        <v>1.2237838419166393E-6</v>
      </c>
      <c r="K138" s="8">
        <f t="shared" si="32"/>
        <v>1.313173328519524E-3</v>
      </c>
      <c r="L138" s="9">
        <f t="shared" si="25"/>
        <v>2.8610330496289381E-2</v>
      </c>
      <c r="M138" s="9">
        <f t="shared" si="33"/>
        <v>8.1855101110690613E-4</v>
      </c>
      <c r="N138" s="6">
        <f t="shared" si="34"/>
        <v>-7.107974840423215</v>
      </c>
      <c r="O138" s="9">
        <f t="shared" si="35"/>
        <v>2.8610330496289381E-2</v>
      </c>
      <c r="P138" s="9">
        <f>M137</f>
        <v>8.4198422185851091E-6</v>
      </c>
      <c r="Q138" s="9">
        <f t="shared" si="36"/>
        <v>5.8736618288336458E-5</v>
      </c>
      <c r="R138" s="9">
        <v>-2.1532952675892725E-2</v>
      </c>
      <c r="S138" s="9">
        <v>-5.3482338854520028E-2</v>
      </c>
      <c r="T138" s="4">
        <v>-8.0936295726851126E-3</v>
      </c>
    </row>
    <row r="139" spans="1:20" x14ac:dyDescent="0.25">
      <c r="A139" s="1">
        <v>42205</v>
      </c>
      <c r="B139" s="3">
        <v>282.26</v>
      </c>
      <c r="C139" s="3">
        <v>56.65</v>
      </c>
      <c r="D139" s="6">
        <v>2151.7064999999998</v>
      </c>
      <c r="E139" s="8">
        <f t="shared" si="26"/>
        <v>2.7670574528507741E-2</v>
      </c>
      <c r="F139" s="8">
        <f t="shared" si="27"/>
        <v>-7.8809106830123321E-3</v>
      </c>
      <c r="G139" s="8">
        <f t="shared" si="28"/>
        <v>7.9548977807486487E-4</v>
      </c>
      <c r="H139" s="8">
        <f t="shared" si="29"/>
        <v>-6.2691838902573115E-6</v>
      </c>
      <c r="I139" s="8">
        <f t="shared" si="30"/>
        <v>6.2108753193617904E-5</v>
      </c>
      <c r="J139" s="4">
        <f t="shared" si="31"/>
        <v>6.3280398702159782E-7</v>
      </c>
      <c r="K139" s="8">
        <f t="shared" si="32"/>
        <v>8.9585785186702658E-4</v>
      </c>
      <c r="L139" s="9">
        <f t="shared" si="25"/>
        <v>2.6774716676640713E-2</v>
      </c>
      <c r="M139" s="9">
        <f t="shared" si="33"/>
        <v>7.1688545311438228E-4</v>
      </c>
      <c r="N139" s="6">
        <f t="shared" si="34"/>
        <v>-7.2405944886847582</v>
      </c>
      <c r="O139" s="9">
        <f t="shared" si="35"/>
        <v>2.6774716676640713E-2</v>
      </c>
      <c r="P139" s="9">
        <f>M138</f>
        <v>8.1855101110690613E-4</v>
      </c>
      <c r="Q139" s="9">
        <f t="shared" si="36"/>
        <v>8.4198422185851091E-6</v>
      </c>
      <c r="R139" s="9">
        <v>-4.0054041166653453E-2</v>
      </c>
      <c r="S139" s="9">
        <v>1.7892210342570269E-2</v>
      </c>
      <c r="T139" s="4">
        <v>-8.0727411038514774E-3</v>
      </c>
    </row>
    <row r="140" spans="1:20" x14ac:dyDescent="0.25">
      <c r="A140" s="1">
        <v>42206</v>
      </c>
      <c r="B140" s="3">
        <v>266.77</v>
      </c>
      <c r="C140" s="3">
        <v>57.04</v>
      </c>
      <c r="D140" s="6">
        <v>2142.6188000000002</v>
      </c>
      <c r="E140" s="8">
        <f t="shared" si="26"/>
        <v>-5.487848083327429E-2</v>
      </c>
      <c r="F140" s="8">
        <f t="shared" si="27"/>
        <v>6.8843777581641952E-3</v>
      </c>
      <c r="G140" s="8">
        <f t="shared" si="28"/>
        <v>-4.2234849409059638E-3</v>
      </c>
      <c r="H140" s="8">
        <f t="shared" si="29"/>
        <v>-2.9076065789114439E-5</v>
      </c>
      <c r="I140" s="8">
        <f t="shared" si="30"/>
        <v>4.7394657117105867E-5</v>
      </c>
      <c r="J140" s="4">
        <f t="shared" si="31"/>
        <v>1.7837825046059452E-5</v>
      </c>
      <c r="K140" s="8">
        <f t="shared" si="32"/>
        <v>-4.5468282101328913E-3</v>
      </c>
      <c r="L140" s="9">
        <f t="shared" si="25"/>
        <v>-5.0331652623141397E-2</v>
      </c>
      <c r="M140" s="9">
        <f t="shared" si="33"/>
        <v>2.5332752557765763E-3</v>
      </c>
      <c r="N140" s="6">
        <f t="shared" si="34"/>
        <v>-5.978242245972103</v>
      </c>
      <c r="O140" s="9">
        <f t="shared" si="35"/>
        <v>5.0331652623141397E-2</v>
      </c>
      <c r="P140" s="9">
        <f>M139</f>
        <v>7.1688545311438228E-4</v>
      </c>
      <c r="Q140" s="9">
        <f t="shared" si="36"/>
        <v>8.1855101110690613E-4</v>
      </c>
      <c r="R140" s="9">
        <v>2.7252081756243829E-3</v>
      </c>
      <c r="S140" s="9">
        <v>-3.2663316582914548E-2</v>
      </c>
      <c r="T140" s="4">
        <v>-8.0614144475702476E-3</v>
      </c>
    </row>
    <row r="141" spans="1:20" x14ac:dyDescent="0.25">
      <c r="A141" s="1">
        <v>42207</v>
      </c>
      <c r="B141" s="3">
        <v>267.87</v>
      </c>
      <c r="C141" s="3">
        <v>56.13</v>
      </c>
      <c r="D141" s="6">
        <v>2137.7253000000001</v>
      </c>
      <c r="E141" s="8">
        <f t="shared" si="26"/>
        <v>4.123402181654745E-3</v>
      </c>
      <c r="F141" s="8">
        <f t="shared" si="27"/>
        <v>-1.5953716690041975E-2</v>
      </c>
      <c r="G141" s="8">
        <f t="shared" si="28"/>
        <v>-2.2838873625117273E-3</v>
      </c>
      <c r="H141" s="8">
        <f t="shared" si="29"/>
        <v>3.6436491933479291E-5</v>
      </c>
      <c r="I141" s="8">
        <f t="shared" si="30"/>
        <v>2.5452107622612384E-4</v>
      </c>
      <c r="J141" s="4">
        <f t="shared" si="31"/>
        <v>5.2161414846407737E-6</v>
      </c>
      <c r="K141" s="8">
        <f t="shared" si="32"/>
        <v>-3.2695049816068465E-3</v>
      </c>
      <c r="L141" s="9">
        <f t="shared" si="25"/>
        <v>7.3929071632615915E-3</v>
      </c>
      <c r="M141" s="9">
        <f t="shared" si="33"/>
        <v>5.4655076324604552E-5</v>
      </c>
      <c r="N141" s="6">
        <f t="shared" si="34"/>
        <v>-9.814468459739631</v>
      </c>
      <c r="O141" s="9">
        <f t="shared" si="35"/>
        <v>7.3929071632615915E-3</v>
      </c>
      <c r="P141" s="9">
        <f>M140</f>
        <v>2.5332752557765763E-3</v>
      </c>
      <c r="Q141" s="9">
        <f t="shared" si="36"/>
        <v>7.1688545311438228E-4</v>
      </c>
      <c r="R141" s="9">
        <v>8.3534727330041303E-3</v>
      </c>
      <c r="S141" s="9">
        <v>2.4786324786324698E-2</v>
      </c>
      <c r="T141" s="4">
        <v>-8.0252605193867899E-3</v>
      </c>
    </row>
    <row r="142" spans="1:20" x14ac:dyDescent="0.25">
      <c r="A142" s="1">
        <v>42208</v>
      </c>
      <c r="B142" s="3">
        <v>267.2</v>
      </c>
      <c r="C142" s="3">
        <v>55.27</v>
      </c>
      <c r="D142" s="6">
        <v>2125.7332999999999</v>
      </c>
      <c r="E142" s="8">
        <f t="shared" si="26"/>
        <v>-2.5012132750962257E-3</v>
      </c>
      <c r="F142" s="8">
        <f t="shared" si="27"/>
        <v>-1.5321574915375002E-2</v>
      </c>
      <c r="G142" s="8">
        <f t="shared" si="28"/>
        <v>-5.6097011154802034E-3</v>
      </c>
      <c r="H142" s="8">
        <f t="shared" si="29"/>
        <v>8.5949455893692656E-5</v>
      </c>
      <c r="I142" s="8">
        <f t="shared" si="30"/>
        <v>2.3475065788744853E-4</v>
      </c>
      <c r="J142" s="4">
        <f t="shared" si="31"/>
        <v>3.1468746605019837E-5</v>
      </c>
      <c r="K142" s="8">
        <f t="shared" si="32"/>
        <v>-7.3173557841512797E-3</v>
      </c>
      <c r="L142" s="9">
        <f t="shared" si="25"/>
        <v>4.816142509055054E-3</v>
      </c>
      <c r="M142" s="9">
        <f t="shared" si="33"/>
        <v>2.319522866752711E-5</v>
      </c>
      <c r="N142" s="6">
        <f t="shared" si="34"/>
        <v>-10.67156396132556</v>
      </c>
      <c r="O142" s="9">
        <f t="shared" si="35"/>
        <v>4.816142509055054E-3</v>
      </c>
      <c r="P142" s="9">
        <f>M141</f>
        <v>5.4655076324604552E-5</v>
      </c>
      <c r="Q142" s="9">
        <f t="shared" si="36"/>
        <v>2.5332752557765763E-3</v>
      </c>
      <c r="R142" s="9">
        <v>-4.3995929443690684E-2</v>
      </c>
      <c r="S142" s="9">
        <v>-1.9816896511762772E-2</v>
      </c>
      <c r="T142" s="4">
        <v>-7.9349996586821625E-3</v>
      </c>
    </row>
    <row r="143" spans="1:20" x14ac:dyDescent="0.25">
      <c r="A143" s="1">
        <v>42209</v>
      </c>
      <c r="B143" s="3">
        <v>265.41000000000003</v>
      </c>
      <c r="C143" s="3">
        <v>54.62</v>
      </c>
      <c r="D143" s="6">
        <v>2102.9895999999999</v>
      </c>
      <c r="E143" s="8">
        <f t="shared" si="26"/>
        <v>-6.699101796407092E-3</v>
      </c>
      <c r="F143" s="8">
        <f t="shared" si="27"/>
        <v>-1.1760448706350735E-2</v>
      </c>
      <c r="G143" s="8">
        <f t="shared" si="28"/>
        <v>-1.069922553313718E-2</v>
      </c>
      <c r="H143" s="8">
        <f t="shared" si="29"/>
        <v>1.2582769308013789E-4</v>
      </c>
      <c r="I143" s="8">
        <f t="shared" si="30"/>
        <v>1.3830815377470666E-4</v>
      </c>
      <c r="J143" s="4">
        <f t="shared" si="31"/>
        <v>1.1447342700893457E-4</v>
      </c>
      <c r="K143" s="8">
        <f t="shared" si="32"/>
        <v>-1.3386762652809926E-2</v>
      </c>
      <c r="L143" s="9">
        <f t="shared" si="25"/>
        <v>6.6876608564028339E-3</v>
      </c>
      <c r="M143" s="9">
        <f t="shared" si="33"/>
        <v>4.4724807730262688E-5</v>
      </c>
      <c r="N143" s="6">
        <f t="shared" si="34"/>
        <v>-10.014982227510812</v>
      </c>
      <c r="O143" s="9">
        <f t="shared" si="35"/>
        <v>6.6876608564028339E-3</v>
      </c>
      <c r="P143" s="9">
        <f>M142</f>
        <v>2.319522866752711E-5</v>
      </c>
      <c r="Q143" s="9">
        <f t="shared" si="36"/>
        <v>5.4655076324604552E-5</v>
      </c>
      <c r="R143" s="9">
        <v>1.2670141905588572E-3</v>
      </c>
      <c r="S143" s="9">
        <v>4.69768146688887E-3</v>
      </c>
      <c r="T143" s="4">
        <v>-7.9148029833059352E-3</v>
      </c>
    </row>
    <row r="144" spans="1:20" x14ac:dyDescent="0.25">
      <c r="A144" s="1">
        <v>42212</v>
      </c>
      <c r="B144" s="3">
        <v>253.01</v>
      </c>
      <c r="C144" s="3">
        <v>53.47</v>
      </c>
      <c r="D144" s="6">
        <v>2090.8489</v>
      </c>
      <c r="E144" s="8">
        <f t="shared" si="26"/>
        <v>-4.6720168795448713E-2</v>
      </c>
      <c r="F144" s="8">
        <f t="shared" si="27"/>
        <v>-2.1054558769681431E-2</v>
      </c>
      <c r="G144" s="8">
        <f t="shared" si="28"/>
        <v>-5.7730670660472994E-3</v>
      </c>
      <c r="H144" s="8">
        <f t="shared" si="29"/>
        <v>1.2154937982340522E-4</v>
      </c>
      <c r="I144" s="8">
        <f t="shared" si="30"/>
        <v>4.4329444498596924E-4</v>
      </c>
      <c r="J144" s="4">
        <f t="shared" si="31"/>
        <v>3.3328303349079976E-5</v>
      </c>
      <c r="K144" s="8">
        <f t="shared" si="32"/>
        <v>-7.7941013100489417E-3</v>
      </c>
      <c r="L144" s="9">
        <f t="shared" si="25"/>
        <v>-3.8926067485399771E-2</v>
      </c>
      <c r="M144" s="9">
        <f t="shared" si="33"/>
        <v>1.5152387298778972E-3</v>
      </c>
      <c r="N144" s="6">
        <f t="shared" si="34"/>
        <v>-6.4921822749576714</v>
      </c>
      <c r="O144" s="9">
        <f t="shared" si="35"/>
        <v>3.8926067485399771E-2</v>
      </c>
      <c r="P144" s="9">
        <f>M143</f>
        <v>4.4724807730262688E-5</v>
      </c>
      <c r="Q144" s="9">
        <f t="shared" si="36"/>
        <v>2.319522866752711E-5</v>
      </c>
      <c r="R144" s="9">
        <v>-2.2219229733370094E-3</v>
      </c>
      <c r="S144" s="9">
        <v>-2.7741726151849444E-2</v>
      </c>
      <c r="T144" s="4">
        <v>-7.8468720421861482E-3</v>
      </c>
    </row>
    <row r="145" spans="1:20" x14ac:dyDescent="0.25">
      <c r="A145" s="1">
        <v>42213</v>
      </c>
      <c r="B145" s="3">
        <v>264.82</v>
      </c>
      <c r="C145" s="3">
        <v>53.3</v>
      </c>
      <c r="D145" s="6">
        <v>2116.7586000000001</v>
      </c>
      <c r="E145" s="8">
        <f t="shared" si="26"/>
        <v>4.6677996917117826E-2</v>
      </c>
      <c r="F145" s="8">
        <f t="shared" si="27"/>
        <v>-3.1793529081728389E-3</v>
      </c>
      <c r="G145" s="8">
        <f t="shared" si="28"/>
        <v>1.2391952378768334E-2</v>
      </c>
      <c r="H145" s="8">
        <f t="shared" si="29"/>
        <v>-3.9398389833376434E-5</v>
      </c>
      <c r="I145" s="8">
        <f t="shared" si="30"/>
        <v>1.0108284914707087E-5</v>
      </c>
      <c r="J145" s="4">
        <f t="shared" si="31"/>
        <v>1.5356048375766217E-4</v>
      </c>
      <c r="K145" s="8">
        <f t="shared" si="32"/>
        <v>1.5342881156153312E-2</v>
      </c>
      <c r="L145" s="9">
        <f t="shared" si="25"/>
        <v>3.133511576096451E-2</v>
      </c>
      <c r="M145" s="9">
        <f t="shared" si="33"/>
        <v>9.8188947975304643E-4</v>
      </c>
      <c r="N145" s="6">
        <f t="shared" si="34"/>
        <v>-6.9260318020199207</v>
      </c>
      <c r="O145" s="9">
        <f t="shared" si="35"/>
        <v>3.133511576096451E-2</v>
      </c>
      <c r="P145" s="9">
        <f>M144</f>
        <v>1.5152387298778972E-3</v>
      </c>
      <c r="Q145" s="9">
        <f t="shared" si="36"/>
        <v>4.4724807730262688E-5</v>
      </c>
      <c r="R145" s="9">
        <v>-4.2763302914076151E-3</v>
      </c>
      <c r="S145" s="9">
        <v>4.8543689320388328E-3</v>
      </c>
      <c r="T145" s="4">
        <v>-7.8410840299137918E-3</v>
      </c>
    </row>
    <row r="146" spans="1:20" x14ac:dyDescent="0.25">
      <c r="A146" s="1">
        <v>42214</v>
      </c>
      <c r="B146" s="3">
        <v>263.82</v>
      </c>
      <c r="C146" s="3">
        <v>53.38</v>
      </c>
      <c r="D146" s="6">
        <v>2132.5162</v>
      </c>
      <c r="E146" s="8">
        <f t="shared" si="26"/>
        <v>-3.7761498376255309E-3</v>
      </c>
      <c r="F146" s="8">
        <f t="shared" si="27"/>
        <v>1.5009380863040267E-3</v>
      </c>
      <c r="G146" s="8">
        <f t="shared" si="28"/>
        <v>7.4442121080788848E-3</v>
      </c>
      <c r="H146" s="8">
        <f t="shared" si="29"/>
        <v>1.1173301475541186E-5</v>
      </c>
      <c r="I146" s="8">
        <f t="shared" si="30"/>
        <v>2.2528151389179939E-6</v>
      </c>
      <c r="J146" s="4">
        <f t="shared" si="31"/>
        <v>5.5416293910068273E-5</v>
      </c>
      <c r="K146" s="8">
        <f t="shared" si="32"/>
        <v>9.5012997242527944E-3</v>
      </c>
      <c r="L146" s="9">
        <f t="shared" si="25"/>
        <v>-1.3277449561878325E-2</v>
      </c>
      <c r="M146" s="9">
        <f t="shared" si="33"/>
        <v>1.7629066686822292E-4</v>
      </c>
      <c r="N146" s="6">
        <f t="shared" si="34"/>
        <v>-8.6433764088827907</v>
      </c>
      <c r="O146" s="9">
        <f t="shared" si="35"/>
        <v>1.3277449561878325E-2</v>
      </c>
      <c r="P146" s="9">
        <f>M145</f>
        <v>9.8188947975304643E-4</v>
      </c>
      <c r="Q146" s="9">
        <f t="shared" si="36"/>
        <v>1.5152387298778972E-3</v>
      </c>
      <c r="R146" s="9">
        <v>-4.2049453814159143E-3</v>
      </c>
      <c r="S146" s="9">
        <v>-3.759398496240518E-3</v>
      </c>
      <c r="T146" s="4">
        <v>-7.818067222557179E-3</v>
      </c>
    </row>
    <row r="147" spans="1:20" x14ac:dyDescent="0.25">
      <c r="A147" s="1">
        <v>42215</v>
      </c>
      <c r="B147" s="3">
        <v>266.79000000000002</v>
      </c>
      <c r="C147" s="3">
        <v>53.31</v>
      </c>
      <c r="D147" s="6">
        <v>2132.7492000000002</v>
      </c>
      <c r="E147" s="8">
        <f t="shared" si="26"/>
        <v>1.1257675687969204E-2</v>
      </c>
      <c r="F147" s="8">
        <f t="shared" si="27"/>
        <v>-1.3113525665042758E-3</v>
      </c>
      <c r="G147" s="8">
        <f t="shared" si="28"/>
        <v>1.0926060022442563E-4</v>
      </c>
      <c r="H147" s="8">
        <f t="shared" si="29"/>
        <v>-1.4327916852209821E-7</v>
      </c>
      <c r="I147" s="8">
        <f t="shared" si="30"/>
        <v>1.7196455536773511E-6</v>
      </c>
      <c r="J147" s="4">
        <f t="shared" si="31"/>
        <v>1.1937878761401758E-8</v>
      </c>
      <c r="K147" s="8">
        <f t="shared" si="32"/>
        <v>3.7110987289724635E-4</v>
      </c>
      <c r="L147" s="9">
        <f t="shared" si="25"/>
        <v>1.0886565815071959E-2</v>
      </c>
      <c r="M147" s="9">
        <f t="shared" si="33"/>
        <v>1.1851731524589339E-4</v>
      </c>
      <c r="N147" s="6">
        <f t="shared" si="34"/>
        <v>-9.0404514878450986</v>
      </c>
      <c r="O147" s="9">
        <f t="shared" si="35"/>
        <v>1.0886565815071959E-2</v>
      </c>
      <c r="P147" s="9">
        <f>M146</f>
        <v>1.7629066686822292E-4</v>
      </c>
      <c r="Q147" s="9">
        <f t="shared" si="36"/>
        <v>9.8188947975304643E-4</v>
      </c>
      <c r="R147" s="9">
        <v>-9.7035991531403409E-3</v>
      </c>
      <c r="S147" s="9">
        <v>-3.7257824143069884E-3</v>
      </c>
      <c r="T147" s="4">
        <v>-7.6743542446380264E-3</v>
      </c>
    </row>
    <row r="148" spans="1:20" x14ac:dyDescent="0.25">
      <c r="A148" s="1">
        <v>42216</v>
      </c>
      <c r="B148" s="3">
        <v>266.14999999999998</v>
      </c>
      <c r="C148" s="3">
        <v>52.21</v>
      </c>
      <c r="D148" s="6">
        <v>2127.9277999999999</v>
      </c>
      <c r="E148" s="8">
        <f t="shared" si="26"/>
        <v>-2.3988905131377969E-3</v>
      </c>
      <c r="F148" s="8">
        <f t="shared" si="27"/>
        <v>-2.0634027386981835E-2</v>
      </c>
      <c r="G148" s="8">
        <f t="shared" si="28"/>
        <v>-2.2606502442951149E-3</v>
      </c>
      <c r="H148" s="8">
        <f t="shared" si="29"/>
        <v>4.6646319053172574E-5</v>
      </c>
      <c r="I148" s="8">
        <f t="shared" si="30"/>
        <v>4.2576308620671642E-4</v>
      </c>
      <c r="J148" s="4">
        <f t="shared" si="31"/>
        <v>5.1105395270315625E-6</v>
      </c>
      <c r="K148" s="8">
        <f t="shared" si="32"/>
        <v>-3.4666710798252677E-3</v>
      </c>
      <c r="L148" s="9">
        <f t="shared" si="25"/>
        <v>1.0677805666874708E-3</v>
      </c>
      <c r="M148" s="9">
        <f t="shared" si="33"/>
        <v>1.1401553385954162E-6</v>
      </c>
      <c r="N148" s="6">
        <f t="shared" si="34"/>
        <v>-13.684346042914878</v>
      </c>
      <c r="O148" s="9">
        <f t="shared" si="35"/>
        <v>1.0677805666874708E-3</v>
      </c>
      <c r="P148" s="9">
        <f>M147</f>
        <v>1.1851731524589339E-4</v>
      </c>
      <c r="Q148" s="9">
        <f t="shared" si="36"/>
        <v>1.7629066686822292E-4</v>
      </c>
      <c r="R148" s="9">
        <v>-1.6347777152504239E-2</v>
      </c>
      <c r="S148" s="9">
        <v>1.1943127962085409E-2</v>
      </c>
      <c r="T148" s="4">
        <v>-7.550806852402836E-3</v>
      </c>
    </row>
    <row r="149" spans="1:20" x14ac:dyDescent="0.25">
      <c r="A149" s="1">
        <v>42219</v>
      </c>
      <c r="B149" s="3">
        <v>259.99</v>
      </c>
      <c r="C149" s="3">
        <v>49.52</v>
      </c>
      <c r="D149" s="6">
        <v>2122.0623000000001</v>
      </c>
      <c r="E149" s="8">
        <f t="shared" si="26"/>
        <v>-2.3144843133571125E-2</v>
      </c>
      <c r="F149" s="8">
        <f t="shared" si="27"/>
        <v>-5.1522696801378998E-2</v>
      </c>
      <c r="G149" s="8">
        <f t="shared" si="28"/>
        <v>-2.7564375069492053E-3</v>
      </c>
      <c r="H149" s="8">
        <f t="shared" si="29"/>
        <v>1.4201909392249292E-4</v>
      </c>
      <c r="I149" s="8">
        <f t="shared" si="30"/>
        <v>2.6545882856868295E-3</v>
      </c>
      <c r="J149" s="4">
        <f t="shared" si="31"/>
        <v>7.5979477297163505E-6</v>
      </c>
      <c r="K149" s="8">
        <f t="shared" si="32"/>
        <v>-5.563933504556709E-3</v>
      </c>
      <c r="L149" s="9">
        <f t="shared" si="25"/>
        <v>-1.7580909629014416E-2</v>
      </c>
      <c r="M149" s="9">
        <f t="shared" si="33"/>
        <v>3.090883833835718E-4</v>
      </c>
      <c r="N149" s="6">
        <f t="shared" si="34"/>
        <v>-8.0818832915978689</v>
      </c>
      <c r="O149" s="9">
        <f t="shared" si="35"/>
        <v>1.7580909629014416E-2</v>
      </c>
      <c r="P149" s="9">
        <f>M148</f>
        <v>1.1401553385954162E-6</v>
      </c>
      <c r="Q149" s="9">
        <f t="shared" si="36"/>
        <v>1.1851731524589339E-4</v>
      </c>
      <c r="R149" s="9">
        <v>-1.9607021659893586E-2</v>
      </c>
      <c r="S149" s="9">
        <v>-8.5164835164833752E-3</v>
      </c>
      <c r="T149" s="4">
        <v>-7.4933272240341742E-3</v>
      </c>
    </row>
    <row r="150" spans="1:20" x14ac:dyDescent="0.25">
      <c r="A150" s="1">
        <v>42220</v>
      </c>
      <c r="B150" s="3">
        <v>266.27999999999997</v>
      </c>
      <c r="C150" s="3">
        <v>49.99</v>
      </c>
      <c r="D150" s="6">
        <v>2117.3447999999999</v>
      </c>
      <c r="E150" s="8">
        <f t="shared" si="26"/>
        <v>2.4193238201469125E-2</v>
      </c>
      <c r="F150" s="8">
        <f t="shared" si="27"/>
        <v>9.4911147011307317E-3</v>
      </c>
      <c r="G150" s="8">
        <f t="shared" si="28"/>
        <v>-2.2230732811191478E-3</v>
      </c>
      <c r="H150" s="8">
        <f t="shared" si="29"/>
        <v>-2.1099443500120877E-5</v>
      </c>
      <c r="I150" s="8">
        <f t="shared" si="30"/>
        <v>9.0081258270019893E-5</v>
      </c>
      <c r="J150" s="4">
        <f t="shared" si="31"/>
        <v>4.9420548132258537E-6</v>
      </c>
      <c r="K150" s="8">
        <f t="shared" si="32"/>
        <v>-1.9681094103026898E-3</v>
      </c>
      <c r="L150" s="9">
        <f t="shared" si="25"/>
        <v>2.6161347611771815E-2</v>
      </c>
      <c r="M150" s="9">
        <f t="shared" si="33"/>
        <v>6.8441610886395884E-4</v>
      </c>
      <c r="N150" s="6">
        <f t="shared" si="34"/>
        <v>-7.2869444790169791</v>
      </c>
      <c r="O150" s="9">
        <f t="shared" si="35"/>
        <v>2.6161347611771815E-2</v>
      </c>
      <c r="P150" s="9">
        <f>M149</f>
        <v>3.090883833835718E-4</v>
      </c>
      <c r="Q150" s="9">
        <f t="shared" si="36"/>
        <v>1.1401553385954162E-6</v>
      </c>
      <c r="R150" s="9">
        <v>-8.8846111131677397E-2</v>
      </c>
      <c r="S150" s="9">
        <v>-1.41157491429722E-3</v>
      </c>
      <c r="T150" s="4">
        <v>-7.4714770773671724E-3</v>
      </c>
    </row>
    <row r="151" spans="1:20" x14ac:dyDescent="0.25">
      <c r="A151" s="1">
        <v>42221</v>
      </c>
      <c r="B151" s="3">
        <v>270.13</v>
      </c>
      <c r="C151" s="3">
        <v>49.59</v>
      </c>
      <c r="D151" s="6">
        <v>2124.7471999999998</v>
      </c>
      <c r="E151" s="8">
        <f t="shared" si="26"/>
        <v>1.4458464773922319E-2</v>
      </c>
      <c r="F151" s="8">
        <f t="shared" si="27"/>
        <v>-8.0016003200640284E-3</v>
      </c>
      <c r="G151" s="8">
        <f t="shared" si="28"/>
        <v>3.4960767844707252E-3</v>
      </c>
      <c r="H151" s="8">
        <f t="shared" si="29"/>
        <v>-2.7974209117589375E-5</v>
      </c>
      <c r="I151" s="8">
        <f t="shared" si="30"/>
        <v>6.4025607682048762E-5</v>
      </c>
      <c r="J151" s="4">
        <f t="shared" si="31"/>
        <v>1.2222552882915166E-5</v>
      </c>
      <c r="K151" s="8">
        <f t="shared" si="32"/>
        <v>4.201674527816876E-3</v>
      </c>
      <c r="L151" s="9">
        <f t="shared" si="25"/>
        <v>1.0256790246105443E-2</v>
      </c>
      <c r="M151" s="9">
        <f t="shared" si="33"/>
        <v>1.0520174615260376E-4</v>
      </c>
      <c r="N151" s="6">
        <f t="shared" si="34"/>
        <v>-9.1596306593896362</v>
      </c>
      <c r="O151" s="9">
        <f t="shared" si="35"/>
        <v>1.0256790246105443E-2</v>
      </c>
      <c r="P151" s="9">
        <f>M150</f>
        <v>6.8441610886395884E-4</v>
      </c>
      <c r="Q151" s="9">
        <f t="shared" si="36"/>
        <v>3.090883833835718E-4</v>
      </c>
      <c r="R151" s="9">
        <v>-2.574502358761932E-2</v>
      </c>
      <c r="S151" s="9">
        <v>-2.3461219983438975E-2</v>
      </c>
      <c r="T151" s="4">
        <v>-7.4210413012117948E-3</v>
      </c>
    </row>
    <row r="152" spans="1:20" x14ac:dyDescent="0.25">
      <c r="A152" s="1">
        <v>42222</v>
      </c>
      <c r="B152" s="3">
        <v>246.13</v>
      </c>
      <c r="C152" s="3">
        <v>49.52</v>
      </c>
      <c r="D152" s="6">
        <v>2108.8721999999998</v>
      </c>
      <c r="E152" s="8">
        <f t="shared" si="26"/>
        <v>-8.8846111131677397E-2</v>
      </c>
      <c r="F152" s="8">
        <f t="shared" si="27"/>
        <v>-1.41157491429722E-3</v>
      </c>
      <c r="G152" s="8">
        <f t="shared" si="28"/>
        <v>-7.4714770773671724E-3</v>
      </c>
      <c r="H152" s="8">
        <f t="shared" si="29"/>
        <v>1.054654961515821E-5</v>
      </c>
      <c r="I152" s="8">
        <f t="shared" si="30"/>
        <v>1.992543738673204E-6</v>
      </c>
      <c r="J152" s="4">
        <f t="shared" si="31"/>
        <v>5.5822969717623104E-5</v>
      </c>
      <c r="K152" s="8">
        <f t="shared" si="32"/>
        <v>-8.9297167425182698E-3</v>
      </c>
      <c r="L152" s="9">
        <f t="shared" si="25"/>
        <v>-7.9916394389159123E-2</v>
      </c>
      <c r="M152" s="9">
        <f t="shared" si="33"/>
        <v>6.3866300921636239E-3</v>
      </c>
      <c r="N152" s="6">
        <f t="shared" si="34"/>
        <v>-5.0535485218206482</v>
      </c>
      <c r="O152" s="9">
        <f t="shared" si="35"/>
        <v>7.9916394389159123E-2</v>
      </c>
      <c r="P152" s="9">
        <f>M151</f>
        <v>1.0520174615260376E-4</v>
      </c>
      <c r="Q152" s="9">
        <f t="shared" si="36"/>
        <v>6.8441610886395884E-4</v>
      </c>
      <c r="R152" s="9">
        <v>-9.3398587813352529E-3</v>
      </c>
      <c r="S152" s="9">
        <v>-1.4895267649340571E-2</v>
      </c>
      <c r="T152" s="4">
        <v>-7.3216511811462492E-3</v>
      </c>
    </row>
    <row r="153" spans="1:20" x14ac:dyDescent="0.25">
      <c r="A153" s="1">
        <v>42223</v>
      </c>
      <c r="B153" s="3">
        <v>242.51</v>
      </c>
      <c r="C153" s="3">
        <v>48.61</v>
      </c>
      <c r="D153" s="6">
        <v>2102.8856000000001</v>
      </c>
      <c r="E153" s="8">
        <f t="shared" si="26"/>
        <v>-1.4707674805996884E-2</v>
      </c>
      <c r="F153" s="8">
        <f t="shared" si="27"/>
        <v>-1.8376413570274752E-2</v>
      </c>
      <c r="G153" s="8">
        <f t="shared" si="28"/>
        <v>-2.8387685133313134E-3</v>
      </c>
      <c r="H153" s="8">
        <f t="shared" si="29"/>
        <v>5.2166384231250232E-5</v>
      </c>
      <c r="I153" s="8">
        <f t="shared" si="30"/>
        <v>3.3769257570577809E-4</v>
      </c>
      <c r="J153" s="4">
        <f t="shared" si="31"/>
        <v>8.0586066722812758E-6</v>
      </c>
      <c r="K153" s="8">
        <f t="shared" si="32"/>
        <v>-4.066746616738128E-3</v>
      </c>
      <c r="L153" s="9">
        <f t="shared" si="25"/>
        <v>-1.0640928189258755E-2</v>
      </c>
      <c r="M153" s="9">
        <f t="shared" si="33"/>
        <v>1.1322935272896161E-4</v>
      </c>
      <c r="N153" s="6">
        <f t="shared" si="34"/>
        <v>-9.0860951260817462</v>
      </c>
      <c r="O153" s="9">
        <f t="shared" si="35"/>
        <v>1.0640928189258755E-2</v>
      </c>
      <c r="P153" s="9">
        <f>M152</f>
        <v>6.3866300921636239E-3</v>
      </c>
      <c r="Q153" s="9">
        <f t="shared" si="36"/>
        <v>1.0520174615260376E-4</v>
      </c>
      <c r="R153" s="9">
        <v>1.5558114132199652E-2</v>
      </c>
      <c r="S153" s="9">
        <v>9.9282113945320383E-3</v>
      </c>
      <c r="T153" s="4">
        <v>-7.3064347198492641E-3</v>
      </c>
    </row>
    <row r="154" spans="1:20" x14ac:dyDescent="0.25">
      <c r="A154" s="1">
        <v>42226</v>
      </c>
      <c r="B154" s="3">
        <v>241.14</v>
      </c>
      <c r="C154" s="3">
        <v>50.41</v>
      </c>
      <c r="D154" s="6">
        <v>2129.8678</v>
      </c>
      <c r="E154" s="8">
        <f t="shared" si="26"/>
        <v>-5.6492515772545993E-3</v>
      </c>
      <c r="F154" s="8">
        <f t="shared" si="27"/>
        <v>3.7029417815264365E-2</v>
      </c>
      <c r="G154" s="8">
        <f t="shared" si="28"/>
        <v>1.2831035601746477E-2</v>
      </c>
      <c r="H154" s="8">
        <f t="shared" si="29"/>
        <v>4.751257782996023E-4</v>
      </c>
      <c r="I154" s="8">
        <f t="shared" si="30"/>
        <v>1.371177783737418E-3</v>
      </c>
      <c r="J154" s="4">
        <f t="shared" si="31"/>
        <v>1.6463547461328557E-4</v>
      </c>
      <c r="K154" s="8">
        <f t="shared" si="32"/>
        <v>1.7819977652109485E-2</v>
      </c>
      <c r="L154" s="9">
        <f t="shared" si="25"/>
        <v>-2.3469229229364084E-2</v>
      </c>
      <c r="M154" s="9">
        <f t="shared" si="33"/>
        <v>5.5080472062043746E-4</v>
      </c>
      <c r="N154" s="6">
        <f t="shared" si="34"/>
        <v>-7.5041302206664033</v>
      </c>
      <c r="O154" s="9">
        <f t="shared" si="35"/>
        <v>2.3469229229364084E-2</v>
      </c>
      <c r="P154" s="9">
        <f>M153</f>
        <v>1.1322935272896161E-4</v>
      </c>
      <c r="Q154" s="9">
        <f t="shared" si="36"/>
        <v>6.3866300921636239E-3</v>
      </c>
      <c r="R154" s="9">
        <v>4.1010936249665786E-3</v>
      </c>
      <c r="S154" s="9">
        <v>3.1450840968139104E-3</v>
      </c>
      <c r="T154" s="4">
        <v>-7.2058059530504259E-3</v>
      </c>
    </row>
    <row r="155" spans="1:20" x14ac:dyDescent="0.25">
      <c r="A155" s="1">
        <v>42227</v>
      </c>
      <c r="B155" s="3">
        <v>237.37</v>
      </c>
      <c r="C155" s="3">
        <v>49.18</v>
      </c>
      <c r="D155" s="6">
        <v>2109.9027000000001</v>
      </c>
      <c r="E155" s="8">
        <f t="shared" si="26"/>
        <v>-1.5634071493737967E-2</v>
      </c>
      <c r="F155" s="8">
        <f t="shared" si="27"/>
        <v>-2.4399920650664542E-2</v>
      </c>
      <c r="G155" s="8">
        <f t="shared" si="28"/>
        <v>-9.3738681809264479E-3</v>
      </c>
      <c r="H155" s="8">
        <f t="shared" si="29"/>
        <v>2.287216398043945E-4</v>
      </c>
      <c r="I155" s="8">
        <f t="shared" si="30"/>
        <v>5.9535612775872592E-4</v>
      </c>
      <c r="J155" s="4">
        <f t="shared" si="31"/>
        <v>8.7869404673385318E-5</v>
      </c>
      <c r="K155" s="8">
        <f t="shared" si="32"/>
        <v>-1.2370934687270446E-2</v>
      </c>
      <c r="L155" s="9">
        <f t="shared" si="25"/>
        <v>-3.2631368064675211E-3</v>
      </c>
      <c r="M155" s="9">
        <f t="shared" si="33"/>
        <v>1.0648061817723052E-5</v>
      </c>
      <c r="N155" s="6">
        <f t="shared" si="34"/>
        <v>-11.45013267131703</v>
      </c>
      <c r="O155" s="9">
        <f t="shared" si="35"/>
        <v>3.2631368064675211E-3</v>
      </c>
      <c r="P155" s="9">
        <f>M154</f>
        <v>5.5080472062043746E-4</v>
      </c>
      <c r="Q155" s="9">
        <f t="shared" si="36"/>
        <v>1.1322935272896161E-4</v>
      </c>
      <c r="R155" s="9">
        <v>2.0953602736797361E-3</v>
      </c>
      <c r="S155" s="9">
        <v>2.2975206611570265E-2</v>
      </c>
      <c r="T155" s="4">
        <v>-7.19185413220369E-3</v>
      </c>
    </row>
    <row r="156" spans="1:20" x14ac:dyDescent="0.25">
      <c r="A156" s="1">
        <v>42228</v>
      </c>
      <c r="B156" s="3">
        <v>238.17</v>
      </c>
      <c r="C156" s="3">
        <v>49.66</v>
      </c>
      <c r="D156" s="6">
        <v>2112.3998000000001</v>
      </c>
      <c r="E156" s="8">
        <f t="shared" si="26"/>
        <v>3.3702658297172228E-3</v>
      </c>
      <c r="F156" s="8">
        <f t="shared" si="27"/>
        <v>9.7600650671003653E-3</v>
      </c>
      <c r="G156" s="8">
        <f t="shared" si="28"/>
        <v>1.1835142919149888E-3</v>
      </c>
      <c r="H156" s="8">
        <f t="shared" si="29"/>
        <v>1.1551176496933506E-5</v>
      </c>
      <c r="I156" s="8">
        <f t="shared" si="30"/>
        <v>9.5258870114032856E-5</v>
      </c>
      <c r="J156" s="4">
        <f t="shared" si="31"/>
        <v>1.4007060791670374E-6</v>
      </c>
      <c r="K156" s="8">
        <f t="shared" si="32"/>
        <v>2.2222376289324861E-3</v>
      </c>
      <c r="L156" s="9">
        <f t="shared" si="25"/>
        <v>1.1480282007847366E-3</v>
      </c>
      <c r="M156" s="9">
        <f t="shared" si="33"/>
        <v>1.3179687497970395E-6</v>
      </c>
      <c r="N156" s="6">
        <f t="shared" si="34"/>
        <v>-13.539418832485964</v>
      </c>
      <c r="O156" s="9">
        <f t="shared" si="35"/>
        <v>1.1480282007847366E-3</v>
      </c>
      <c r="P156" s="9">
        <f>M155</f>
        <v>1.0648061817723052E-5</v>
      </c>
      <c r="Q156" s="9">
        <f t="shared" si="36"/>
        <v>5.5080472062043746E-4</v>
      </c>
      <c r="R156" s="9">
        <v>3.7944264092077962E-3</v>
      </c>
      <c r="S156" s="9">
        <v>-3.5194495898385747E-2</v>
      </c>
      <c r="T156" s="4">
        <v>-7.1138004023979517E-3</v>
      </c>
    </row>
    <row r="157" spans="1:20" x14ac:dyDescent="0.25">
      <c r="A157" s="1">
        <v>42229</v>
      </c>
      <c r="B157" s="3">
        <v>242.51</v>
      </c>
      <c r="C157" s="3">
        <v>49.22</v>
      </c>
      <c r="D157" s="6">
        <v>2110.0275000000001</v>
      </c>
      <c r="E157" s="8">
        <f t="shared" si="26"/>
        <v>1.8222278204643727E-2</v>
      </c>
      <c r="F157" s="8">
        <f t="shared" si="27"/>
        <v>-8.8602496979459655E-3</v>
      </c>
      <c r="G157" s="8">
        <f t="shared" si="28"/>
        <v>-1.1230355162881178E-3</v>
      </c>
      <c r="H157" s="8">
        <f t="shared" si="29"/>
        <v>9.9503750939743875E-6</v>
      </c>
      <c r="I157" s="8">
        <f t="shared" si="30"/>
        <v>7.8504024709951579E-5</v>
      </c>
      <c r="J157" s="4">
        <f t="shared" si="31"/>
        <v>1.2612087708445193E-6</v>
      </c>
      <c r="K157" s="8">
        <f t="shared" si="32"/>
        <v>-1.5039816353236029E-3</v>
      </c>
      <c r="L157" s="9">
        <f t="shared" si="25"/>
        <v>1.9726259839967331E-2</v>
      </c>
      <c r="M157" s="9">
        <f t="shared" si="33"/>
        <v>3.8912532727390794E-4</v>
      </c>
      <c r="N157" s="6">
        <f t="shared" si="34"/>
        <v>-7.8516090881520162</v>
      </c>
      <c r="O157" s="9">
        <f t="shared" si="35"/>
        <v>1.9726259839967331E-2</v>
      </c>
      <c r="P157" s="9">
        <f>M156</f>
        <v>1.3179687497970395E-6</v>
      </c>
      <c r="Q157" s="9">
        <f t="shared" si="36"/>
        <v>1.0648061817723052E-5</v>
      </c>
      <c r="R157" s="9">
        <v>-1.08847334635781E-2</v>
      </c>
      <c r="S157" s="9">
        <v>-6.9236621861526682E-2</v>
      </c>
      <c r="T157" s="4">
        <v>-7.093728394693577E-3</v>
      </c>
    </row>
    <row r="158" spans="1:20" x14ac:dyDescent="0.25">
      <c r="A158" s="1">
        <v>42230</v>
      </c>
      <c r="B158" s="3">
        <v>243.15</v>
      </c>
      <c r="C158" s="3">
        <v>49.03</v>
      </c>
      <c r="D158" s="6">
        <v>2118.2863000000002</v>
      </c>
      <c r="E158" s="8">
        <f t="shared" si="26"/>
        <v>2.6390664302504696E-3</v>
      </c>
      <c r="F158" s="8">
        <f t="shared" si="27"/>
        <v>-3.8602194229987452E-3</v>
      </c>
      <c r="G158" s="8">
        <f t="shared" si="28"/>
        <v>3.9140722099593184E-3</v>
      </c>
      <c r="H158" s="8">
        <f t="shared" si="29"/>
        <v>-1.5109177567904583E-5</v>
      </c>
      <c r="I158" s="8">
        <f t="shared" si="30"/>
        <v>1.4901293993696765E-5</v>
      </c>
      <c r="J158" s="4">
        <f t="shared" si="31"/>
        <v>1.5319961264775824E-5</v>
      </c>
      <c r="K158" s="8">
        <f t="shared" si="32"/>
        <v>4.9139242402480923E-3</v>
      </c>
      <c r="L158" s="9">
        <f t="shared" si="25"/>
        <v>-2.2748578099976227E-3</v>
      </c>
      <c r="M158" s="9">
        <f t="shared" si="33"/>
        <v>5.1749780557071803E-6</v>
      </c>
      <c r="N158" s="6">
        <f t="shared" si="34"/>
        <v>-12.17167545926489</v>
      </c>
      <c r="O158" s="9">
        <f t="shared" si="35"/>
        <v>2.2748578099976227E-3</v>
      </c>
      <c r="P158" s="9">
        <f>M157</f>
        <v>3.8912532727390794E-4</v>
      </c>
      <c r="Q158" s="9">
        <f t="shared" si="36"/>
        <v>1.3179687497970395E-6</v>
      </c>
      <c r="R158" s="9">
        <v>-2.8638478978560977E-3</v>
      </c>
      <c r="S158" s="9">
        <v>-1.904469359545391E-2</v>
      </c>
      <c r="T158" s="4">
        <v>-6.9328262297226884E-3</v>
      </c>
    </row>
    <row r="159" spans="1:20" x14ac:dyDescent="0.25">
      <c r="A159" s="1">
        <v>42233</v>
      </c>
      <c r="B159" s="3">
        <v>254.99</v>
      </c>
      <c r="C159" s="3">
        <v>48.74</v>
      </c>
      <c r="D159" s="6">
        <v>2129.7310000000002</v>
      </c>
      <c r="E159" s="8">
        <f t="shared" si="26"/>
        <v>4.8694221673863947E-2</v>
      </c>
      <c r="F159" s="8">
        <f t="shared" si="27"/>
        <v>-5.9147460738323554E-3</v>
      </c>
      <c r="G159" s="8">
        <f t="shared" si="28"/>
        <v>5.4028107532018144E-3</v>
      </c>
      <c r="H159" s="8">
        <f t="shared" si="29"/>
        <v>-3.1956253690159663E-5</v>
      </c>
      <c r="I159" s="8">
        <f t="shared" si="30"/>
        <v>3.498422111791526E-5</v>
      </c>
      <c r="J159" s="4">
        <f t="shared" si="31"/>
        <v>2.9190364034913156E-5</v>
      </c>
      <c r="K159" s="8">
        <f t="shared" si="32"/>
        <v>6.6404535196241364E-3</v>
      </c>
      <c r="L159" s="9">
        <f t="shared" si="25"/>
        <v>4.2053768154239807E-2</v>
      </c>
      <c r="M159" s="9">
        <f t="shared" si="33"/>
        <v>1.7685194159705541E-3</v>
      </c>
      <c r="N159" s="6">
        <f t="shared" si="34"/>
        <v>-6.3376125706000659</v>
      </c>
      <c r="O159" s="9">
        <f t="shared" si="35"/>
        <v>4.2053768154239807E-2</v>
      </c>
      <c r="P159" s="9">
        <f>M158</f>
        <v>5.1749780557071803E-6</v>
      </c>
      <c r="Q159" s="9">
        <f t="shared" si="36"/>
        <v>3.8912532727390794E-4</v>
      </c>
      <c r="R159" s="9">
        <v>3.2554909280320121E-3</v>
      </c>
      <c r="S159" s="9">
        <v>-5.2790697674418685E-2</v>
      </c>
      <c r="T159" s="4">
        <v>-6.9176048803943901E-3</v>
      </c>
    </row>
    <row r="160" spans="1:20" x14ac:dyDescent="0.25">
      <c r="A160" s="1">
        <v>42234</v>
      </c>
      <c r="B160" s="3">
        <v>260.72000000000003</v>
      </c>
      <c r="C160" s="3">
        <v>48.81</v>
      </c>
      <c r="D160" s="6">
        <v>2124.5373</v>
      </c>
      <c r="E160" s="8">
        <f t="shared" si="26"/>
        <v>2.2471469469391048E-2</v>
      </c>
      <c r="F160" s="8">
        <f t="shared" si="27"/>
        <v>1.4361920393926031E-3</v>
      </c>
      <c r="G160" s="8">
        <f t="shared" si="28"/>
        <v>-2.4386647891213586E-3</v>
      </c>
      <c r="H160" s="8">
        <f t="shared" si="29"/>
        <v>-3.5023909568831364E-6</v>
      </c>
      <c r="I160" s="8">
        <f t="shared" si="30"/>
        <v>2.0626475740146845E-6</v>
      </c>
      <c r="J160" s="4">
        <f t="shared" si="31"/>
        <v>5.9470859537003204E-6</v>
      </c>
      <c r="K160" s="8">
        <f t="shared" si="32"/>
        <v>-2.6208494905480056E-3</v>
      </c>
      <c r="L160" s="9">
        <f t="shared" si="25"/>
        <v>2.5092318959939054E-2</v>
      </c>
      <c r="M160" s="9">
        <f t="shared" si="33"/>
        <v>6.2962447078731697E-4</v>
      </c>
      <c r="N160" s="6">
        <f t="shared" si="34"/>
        <v>-7.3703869944192544</v>
      </c>
      <c r="O160" s="9">
        <f t="shared" si="35"/>
        <v>2.5092318959939054E-2</v>
      </c>
      <c r="P160" s="9">
        <f>M159</f>
        <v>1.7685194159705541E-3</v>
      </c>
      <c r="Q160" s="9">
        <f t="shared" si="36"/>
        <v>5.1749780557071803E-6</v>
      </c>
      <c r="R160" s="9">
        <v>6.1473237943827641E-3</v>
      </c>
      <c r="S160" s="9">
        <v>-9.4137783483096982E-3</v>
      </c>
      <c r="T160" s="4">
        <v>-6.8845002517796683E-3</v>
      </c>
    </row>
    <row r="161" spans="1:20" x14ac:dyDescent="0.25">
      <c r="A161" s="1">
        <v>42235</v>
      </c>
      <c r="B161" s="3">
        <v>255.25</v>
      </c>
      <c r="C161" s="3">
        <v>47.16</v>
      </c>
      <c r="D161" s="6">
        <v>2107.1361999999999</v>
      </c>
      <c r="E161" s="8">
        <f t="shared" si="26"/>
        <v>-2.098036207425602E-2</v>
      </c>
      <c r="F161" s="8">
        <f t="shared" si="27"/>
        <v>-3.3804548248309918E-2</v>
      </c>
      <c r="G161" s="8">
        <f t="shared" si="28"/>
        <v>-8.1905363581989965E-3</v>
      </c>
      <c r="H161" s="8">
        <f t="shared" si="29"/>
        <v>2.7687738150027459E-4</v>
      </c>
      <c r="I161" s="8">
        <f t="shared" si="30"/>
        <v>1.1427474822723132E-3</v>
      </c>
      <c r="J161" s="4">
        <f t="shared" si="31"/>
        <v>6.708488583497968E-5</v>
      </c>
      <c r="K161" s="8">
        <f t="shared" si="32"/>
        <v>-1.1373299806098429E-2</v>
      </c>
      <c r="L161" s="9">
        <f t="shared" si="25"/>
        <v>-9.6070622681575912E-3</v>
      </c>
      <c r="M161" s="9">
        <f t="shared" si="33"/>
        <v>9.2295645424257276E-5</v>
      </c>
      <c r="N161" s="6">
        <f t="shared" si="34"/>
        <v>-9.2905135960704968</v>
      </c>
      <c r="O161" s="9">
        <f t="shared" si="35"/>
        <v>9.6070622681575912E-3</v>
      </c>
      <c r="P161" s="9">
        <f>M160</f>
        <v>6.2962447078731697E-4</v>
      </c>
      <c r="Q161" s="9">
        <f t="shared" si="36"/>
        <v>1.7685194159705541E-3</v>
      </c>
      <c r="R161" s="9">
        <v>-2.6594565843713891E-3</v>
      </c>
      <c r="S161" s="9">
        <v>-3.5909316564620264E-2</v>
      </c>
      <c r="T161" s="4">
        <v>-6.8303005249018556E-3</v>
      </c>
    </row>
    <row r="162" spans="1:20" x14ac:dyDescent="0.25">
      <c r="A162" s="1">
        <v>42236</v>
      </c>
      <c r="B162" s="3">
        <v>242.18</v>
      </c>
      <c r="C162" s="3">
        <v>46.62</v>
      </c>
      <c r="D162" s="6">
        <v>2062.6779000000001</v>
      </c>
      <c r="E162" s="8">
        <f t="shared" si="26"/>
        <v>-5.1204701273261488E-2</v>
      </c>
      <c r="F162" s="8">
        <f t="shared" si="27"/>
        <v>-1.1450381679389277E-2</v>
      </c>
      <c r="G162" s="8">
        <f t="shared" si="28"/>
        <v>-2.1098920895573747E-2</v>
      </c>
      <c r="H162" s="8">
        <f t="shared" si="29"/>
        <v>2.4159069727756123E-4</v>
      </c>
      <c r="I162" s="8">
        <f t="shared" si="30"/>
        <v>1.311112406036936E-4</v>
      </c>
      <c r="J162" s="4">
        <f t="shared" si="31"/>
        <v>4.451644629576785E-4</v>
      </c>
      <c r="K162" s="8">
        <f t="shared" si="32"/>
        <v>-2.6124596743415416E-2</v>
      </c>
      <c r="L162" s="9">
        <f t="shared" si="25"/>
        <v>-2.5080104529846072E-2</v>
      </c>
      <c r="M162" s="9">
        <f t="shared" si="33"/>
        <v>6.2901164322800543E-4</v>
      </c>
      <c r="N162" s="6">
        <f t="shared" si="34"/>
        <v>-7.3713607907388026</v>
      </c>
      <c r="O162" s="9">
        <f t="shared" si="35"/>
        <v>2.5080104529846072E-2</v>
      </c>
      <c r="P162" s="9">
        <f>M161</f>
        <v>9.2295645424257276E-5</v>
      </c>
      <c r="Q162" s="9">
        <f t="shared" si="36"/>
        <v>6.2962447078731697E-4</v>
      </c>
      <c r="R162" s="9">
        <v>8.6253369272237812E-3</v>
      </c>
      <c r="S162" s="9">
        <v>1.026779519911214E-2</v>
      </c>
      <c r="T162" s="4">
        <v>-6.8141950648684668E-3</v>
      </c>
    </row>
    <row r="163" spans="1:20" x14ac:dyDescent="0.25">
      <c r="A163" s="1">
        <v>42237</v>
      </c>
      <c r="B163" s="3">
        <v>230.77</v>
      </c>
      <c r="C163" s="3">
        <v>45.46</v>
      </c>
      <c r="D163" s="6">
        <v>1997.3076000000001</v>
      </c>
      <c r="E163" s="8">
        <f t="shared" si="26"/>
        <v>-4.7113717069947936E-2</v>
      </c>
      <c r="F163" s="8">
        <f t="shared" si="27"/>
        <v>-2.4882024882024845E-2</v>
      </c>
      <c r="G163" s="8">
        <f t="shared" si="28"/>
        <v>-3.1691957333716547E-2</v>
      </c>
      <c r="H163" s="8">
        <f t="shared" si="29"/>
        <v>7.8856007093760486E-4</v>
      </c>
      <c r="I163" s="8">
        <f t="shared" si="30"/>
        <v>6.1911516222970346E-4</v>
      </c>
      <c r="J163" s="4">
        <f t="shared" si="31"/>
        <v>1.0043801596421101E-3</v>
      </c>
      <c r="K163" s="8">
        <f t="shared" si="32"/>
        <v>-3.9762074187381993E-2</v>
      </c>
      <c r="L163" s="9">
        <f t="shared" si="25"/>
        <v>-7.3516428825659424E-3</v>
      </c>
      <c r="M163" s="9">
        <f t="shared" si="33"/>
        <v>5.4046653072782482E-5</v>
      </c>
      <c r="N163" s="6">
        <f t="shared" si="34"/>
        <v>-9.8256629385940855</v>
      </c>
      <c r="O163" s="9">
        <f t="shared" si="35"/>
        <v>7.3516428825659424E-3</v>
      </c>
      <c r="P163" s="9">
        <f>M162</f>
        <v>6.2901164322800543E-4</v>
      </c>
      <c r="Q163" s="9">
        <f t="shared" si="36"/>
        <v>9.2295645424257276E-5</v>
      </c>
      <c r="R163" s="9">
        <v>2.4120738444953549E-2</v>
      </c>
      <c r="S163" s="9">
        <v>5.3705692803429628E-4</v>
      </c>
      <c r="T163" s="4">
        <v>-6.8124266871417705E-3</v>
      </c>
    </row>
    <row r="164" spans="1:20" x14ac:dyDescent="0.25">
      <c r="A164" s="1">
        <v>42240</v>
      </c>
      <c r="B164" s="3">
        <v>218.87</v>
      </c>
      <c r="C164" s="3">
        <v>42.69</v>
      </c>
      <c r="D164" s="6">
        <v>1918.6366</v>
      </c>
      <c r="E164" s="8">
        <f t="shared" si="26"/>
        <v>-5.1566494778350735E-2</v>
      </c>
      <c r="F164" s="8">
        <f t="shared" si="27"/>
        <v>-6.0932688077430797E-2</v>
      </c>
      <c r="G164" s="8">
        <f t="shared" si="28"/>
        <v>-3.9388524832129068E-2</v>
      </c>
      <c r="H164" s="8">
        <f t="shared" si="29"/>
        <v>2.4000486974262579E-3</v>
      </c>
      <c r="I164" s="8">
        <f t="shared" si="30"/>
        <v>3.712792476341477E-3</v>
      </c>
      <c r="J164" s="4">
        <f t="shared" si="31"/>
        <v>1.5514558884512483E-3</v>
      </c>
      <c r="K164" s="8">
        <f t="shared" si="32"/>
        <v>-5.0938287737784353E-2</v>
      </c>
      <c r="L164" s="9">
        <f t="shared" si="25"/>
        <v>-6.2820704056638227E-4</v>
      </c>
      <c r="M164" s="9">
        <f t="shared" si="33"/>
        <v>3.9464408581717227E-7</v>
      </c>
      <c r="N164" s="6">
        <f t="shared" si="34"/>
        <v>-14.745281526797683</v>
      </c>
      <c r="O164" s="9">
        <f t="shared" si="35"/>
        <v>6.2820704056638227E-4</v>
      </c>
      <c r="P164" s="9">
        <f>M163</f>
        <v>5.4046653072782482E-5</v>
      </c>
      <c r="Q164" s="9">
        <f t="shared" si="36"/>
        <v>6.2901164322800543E-4</v>
      </c>
      <c r="R164" s="9">
        <v>-2.6680823372264295E-2</v>
      </c>
      <c r="S164" s="9">
        <v>2.5565639780136262E-3</v>
      </c>
      <c r="T164" s="4">
        <v>-6.7939760577800934E-3</v>
      </c>
    </row>
    <row r="165" spans="1:20" x14ac:dyDescent="0.25">
      <c r="A165" s="1">
        <v>42241</v>
      </c>
      <c r="B165" s="3">
        <v>220.03</v>
      </c>
      <c r="C165" s="3">
        <v>43.21</v>
      </c>
      <c r="D165" s="6">
        <v>1892.7164</v>
      </c>
      <c r="E165" s="8">
        <f t="shared" si="26"/>
        <v>5.2999497418557695E-3</v>
      </c>
      <c r="F165" s="8">
        <f t="shared" si="27"/>
        <v>1.2180838603888633E-2</v>
      </c>
      <c r="G165" s="8">
        <f t="shared" si="28"/>
        <v>-1.3509697459122783E-2</v>
      </c>
      <c r="H165" s="8">
        <f t="shared" si="29"/>
        <v>-1.6455944433693895E-4</v>
      </c>
      <c r="I165" s="8">
        <f t="shared" si="30"/>
        <v>1.4837282909398357E-4</v>
      </c>
      <c r="J165" s="4">
        <f t="shared" si="31"/>
        <v>1.8251192543702858E-4</v>
      </c>
      <c r="K165" s="8">
        <f t="shared" si="32"/>
        <v>-1.5678818347414771E-2</v>
      </c>
      <c r="L165" s="9">
        <f t="shared" si="25"/>
        <v>2.0978768089270541E-2</v>
      </c>
      <c r="M165" s="9">
        <f t="shared" si="33"/>
        <v>4.4010871054339591E-4</v>
      </c>
      <c r="N165" s="6">
        <f t="shared" si="34"/>
        <v>-7.7284887921517802</v>
      </c>
      <c r="O165" s="9">
        <f t="shared" si="35"/>
        <v>2.0978768089270541E-2</v>
      </c>
      <c r="P165" s="9">
        <f>M164</f>
        <v>3.9464408581717227E-7</v>
      </c>
      <c r="Q165" s="9">
        <f t="shared" si="36"/>
        <v>5.4046653072782482E-5</v>
      </c>
      <c r="R165" s="9">
        <v>-3.5098366459313191E-2</v>
      </c>
      <c r="S165" s="9">
        <v>-3.3126293995858758E-3</v>
      </c>
      <c r="T165" s="4">
        <v>-6.7761298954033267E-3</v>
      </c>
    </row>
    <row r="166" spans="1:20" x14ac:dyDescent="0.25">
      <c r="A166" s="1">
        <v>42242</v>
      </c>
      <c r="B166" s="3">
        <v>224.84</v>
      </c>
      <c r="C166" s="3">
        <v>43.14</v>
      </c>
      <c r="D166" s="6">
        <v>1966.7517</v>
      </c>
      <c r="E166" s="8">
        <f t="shared" si="26"/>
        <v>2.186065536517745E-2</v>
      </c>
      <c r="F166" s="8">
        <f t="shared" si="27"/>
        <v>-1.6199953714417514E-3</v>
      </c>
      <c r="G166" s="8">
        <f t="shared" si="28"/>
        <v>3.9115897130705957E-2</v>
      </c>
      <c r="H166" s="8">
        <f t="shared" si="29"/>
        <v>-6.3367572301535336E-5</v>
      </c>
      <c r="I166" s="8">
        <f t="shared" si="30"/>
        <v>2.624385003492698E-6</v>
      </c>
      <c r="J166" s="4">
        <f t="shared" si="31"/>
        <v>1.5300534083399705E-3</v>
      </c>
      <c r="K166" s="8">
        <f t="shared" si="32"/>
        <v>4.8188707537317126E-2</v>
      </c>
      <c r="L166" s="9">
        <f t="shared" si="25"/>
        <v>-2.6328052172139675E-2</v>
      </c>
      <c r="M166" s="9">
        <f t="shared" si="33"/>
        <v>6.9316633117890868E-4</v>
      </c>
      <c r="N166" s="6">
        <f t="shared" si="34"/>
        <v>-7.2742405714424532</v>
      </c>
      <c r="O166" s="9">
        <f t="shared" si="35"/>
        <v>2.6328052172139675E-2</v>
      </c>
      <c r="P166" s="9">
        <f>M165</f>
        <v>4.4010871054339591E-4</v>
      </c>
      <c r="Q166" s="9">
        <f t="shared" si="36"/>
        <v>3.9464408581717227E-7</v>
      </c>
      <c r="R166" s="9">
        <v>-1.1639722863741375E-2</v>
      </c>
      <c r="S166" s="9">
        <v>-4.746772591857007E-2</v>
      </c>
      <c r="T166" s="4">
        <v>-6.7757842202588181E-3</v>
      </c>
    </row>
    <row r="167" spans="1:20" x14ac:dyDescent="0.25">
      <c r="A167" s="1">
        <v>42243</v>
      </c>
      <c r="B167" s="3">
        <v>242.99</v>
      </c>
      <c r="C167" s="3">
        <v>47.56</v>
      </c>
      <c r="D167" s="6">
        <v>2014.7443000000001</v>
      </c>
      <c r="E167" s="8">
        <f t="shared" si="26"/>
        <v>8.0724070450097773E-2</v>
      </c>
      <c r="F167" s="8">
        <f t="shared" si="27"/>
        <v>0.10245711636532229</v>
      </c>
      <c r="G167" s="8">
        <f t="shared" si="28"/>
        <v>2.4401961874495948E-2</v>
      </c>
      <c r="H167" s="8">
        <f t="shared" si="29"/>
        <v>2.5001546473173895E-3</v>
      </c>
      <c r="I167" s="8">
        <f t="shared" si="30"/>
        <v>1.0497460693897192E-2</v>
      </c>
      <c r="J167" s="4">
        <f t="shared" si="31"/>
        <v>5.9545574332435383E-4</v>
      </c>
      <c r="K167" s="8">
        <f t="shared" si="32"/>
        <v>3.5163594750173284E-2</v>
      </c>
      <c r="L167" s="9">
        <f t="shared" si="25"/>
        <v>4.5560475699924489E-2</v>
      </c>
      <c r="M167" s="9">
        <f t="shared" si="33"/>
        <v>2.0757569460034099E-3</v>
      </c>
      <c r="N167" s="6">
        <f t="shared" si="34"/>
        <v>-6.1774293985657023</v>
      </c>
      <c r="O167" s="9">
        <f t="shared" si="35"/>
        <v>4.5560475699924489E-2</v>
      </c>
      <c r="P167" s="9">
        <f>M166</f>
        <v>6.9316633117890868E-4</v>
      </c>
      <c r="Q167" s="9">
        <f t="shared" si="36"/>
        <v>4.4010871054339591E-4</v>
      </c>
      <c r="R167" s="9">
        <v>-2.6868217788939885E-2</v>
      </c>
      <c r="S167" s="9">
        <v>-3.3236393851266977E-3</v>
      </c>
      <c r="T167" s="4">
        <v>-6.7327277381817874E-3</v>
      </c>
    </row>
    <row r="168" spans="1:20" x14ac:dyDescent="0.25">
      <c r="A168" s="1">
        <v>42244</v>
      </c>
      <c r="B168" s="3">
        <v>248.48</v>
      </c>
      <c r="C168" s="3">
        <v>50.05</v>
      </c>
      <c r="D168" s="6">
        <v>2016.2211</v>
      </c>
      <c r="E168" s="8">
        <f t="shared" si="26"/>
        <v>2.25935223671756E-2</v>
      </c>
      <c r="F168" s="8">
        <f t="shared" si="27"/>
        <v>5.2354920100925018E-2</v>
      </c>
      <c r="G168" s="8">
        <f t="shared" si="28"/>
        <v>7.3299624175637845E-4</v>
      </c>
      <c r="H168" s="8">
        <f t="shared" si="29"/>
        <v>3.8375959671433511E-5</v>
      </c>
      <c r="I168" s="8">
        <f t="shared" si="30"/>
        <v>2.7410376587742426E-3</v>
      </c>
      <c r="J168" s="4">
        <f t="shared" si="31"/>
        <v>5.3728349042897524E-7</v>
      </c>
      <c r="K168" s="8">
        <f t="shared" si="32"/>
        <v>3.7234920352737281E-3</v>
      </c>
      <c r="L168" s="9">
        <f t="shared" si="25"/>
        <v>1.8870030331901873E-2</v>
      </c>
      <c r="M168" s="9">
        <f t="shared" si="33"/>
        <v>3.5607804472689673E-4</v>
      </c>
      <c r="N168" s="6">
        <f t="shared" si="34"/>
        <v>-7.9403606243779725</v>
      </c>
      <c r="O168" s="9">
        <f t="shared" si="35"/>
        <v>1.8870030331901873E-2</v>
      </c>
      <c r="P168" s="9">
        <f>M167</f>
        <v>2.0757569460034099E-3</v>
      </c>
      <c r="Q168" s="9">
        <f t="shared" si="36"/>
        <v>6.9316633117890868E-4</v>
      </c>
      <c r="R168" s="9">
        <v>1.7023842657018173E-2</v>
      </c>
      <c r="S168" s="9">
        <v>-1.2434817488969019E-2</v>
      </c>
      <c r="T168" s="4">
        <v>-6.7290755978244299E-3</v>
      </c>
    </row>
    <row r="169" spans="1:20" x14ac:dyDescent="0.25">
      <c r="A169" s="1">
        <v>42247</v>
      </c>
      <c r="B169" s="3">
        <v>249.06</v>
      </c>
      <c r="C169" s="3">
        <v>54.15</v>
      </c>
      <c r="D169" s="6">
        <v>1999.5326</v>
      </c>
      <c r="E169" s="8">
        <f t="shared" si="26"/>
        <v>2.3341918866710554E-3</v>
      </c>
      <c r="F169" s="8">
        <f t="shared" si="27"/>
        <v>8.1918081918082031E-2</v>
      </c>
      <c r="G169" s="8">
        <f t="shared" si="28"/>
        <v>-8.2771180204392891E-3</v>
      </c>
      <c r="H169" s="8">
        <f t="shared" si="29"/>
        <v>-6.7804563204397863E-4</v>
      </c>
      <c r="I169" s="8">
        <f t="shared" si="30"/>
        <v>6.7105721451375978E-3</v>
      </c>
      <c r="J169" s="4">
        <f t="shared" si="31"/>
        <v>6.8510682724280816E-5</v>
      </c>
      <c r="K169" s="8">
        <f t="shared" si="32"/>
        <v>-5.8999105550991571E-3</v>
      </c>
      <c r="L169" s="9">
        <f t="shared" si="25"/>
        <v>8.2341024417702125E-3</v>
      </c>
      <c r="M169" s="9">
        <f t="shared" si="33"/>
        <v>6.7800443021566177E-5</v>
      </c>
      <c r="N169" s="6">
        <f t="shared" si="34"/>
        <v>-9.5989418287978836</v>
      </c>
      <c r="O169" s="9">
        <f t="shared" si="35"/>
        <v>8.2341024417702125E-3</v>
      </c>
      <c r="P169" s="9">
        <f>M168</f>
        <v>3.5607804472689673E-4</v>
      </c>
      <c r="Q169" s="9">
        <f t="shared" si="36"/>
        <v>2.0757569460034099E-3</v>
      </c>
      <c r="R169" s="9">
        <v>1.9483739244567477E-2</v>
      </c>
      <c r="S169" s="9">
        <v>-1.5031196823596216E-2</v>
      </c>
      <c r="T169" s="4">
        <v>-6.6945282506276627E-3</v>
      </c>
    </row>
    <row r="170" spans="1:20" x14ac:dyDescent="0.25">
      <c r="A170" s="1">
        <v>42248</v>
      </c>
      <c r="B170" s="3">
        <v>238.63</v>
      </c>
      <c r="C170" s="3">
        <v>49.56</v>
      </c>
      <c r="D170" s="6">
        <v>1940.4914000000001</v>
      </c>
      <c r="E170" s="8">
        <f t="shared" si="26"/>
        <v>-4.187745924676789E-2</v>
      </c>
      <c r="F170" s="8">
        <f t="shared" si="27"/>
        <v>-8.476454293628799E-2</v>
      </c>
      <c r="G170" s="8">
        <f t="shared" si="28"/>
        <v>-2.9527500576884802E-2</v>
      </c>
      <c r="H170" s="8">
        <f t="shared" si="29"/>
        <v>2.5028850904506203E-3</v>
      </c>
      <c r="I170" s="8">
        <f t="shared" si="30"/>
        <v>7.1850277391978098E-3</v>
      </c>
      <c r="J170" s="4">
        <f t="shared" si="31"/>
        <v>8.7187329031793235E-4</v>
      </c>
      <c r="K170" s="8">
        <f t="shared" si="32"/>
        <v>-3.9995109176935308E-2</v>
      </c>
      <c r="L170" s="9">
        <f t="shared" si="25"/>
        <v>-1.8823500698325821E-3</v>
      </c>
      <c r="M170" s="9">
        <f t="shared" si="33"/>
        <v>3.5432417853987264E-6</v>
      </c>
      <c r="N170" s="6">
        <f t="shared" si="34"/>
        <v>-12.550468491282462</v>
      </c>
      <c r="O170" s="9">
        <f t="shared" si="35"/>
        <v>1.8823500698325821E-3</v>
      </c>
      <c r="P170" s="9">
        <f>M169</f>
        <v>6.7800443021566177E-5</v>
      </c>
      <c r="Q170" s="9">
        <f t="shared" si="36"/>
        <v>3.5607804472689673E-4</v>
      </c>
      <c r="R170" s="9">
        <v>6.5981611681991126E-3</v>
      </c>
      <c r="S170" s="9">
        <v>-1.897250053293531E-2</v>
      </c>
      <c r="T170" s="4">
        <v>-6.6866694479605915E-3</v>
      </c>
    </row>
    <row r="171" spans="1:20" x14ac:dyDescent="0.25">
      <c r="A171" s="1">
        <v>42249</v>
      </c>
      <c r="B171" s="3">
        <v>247.69</v>
      </c>
      <c r="C171" s="3">
        <v>50.5</v>
      </c>
      <c r="D171" s="6">
        <v>1976.3208</v>
      </c>
      <c r="E171" s="8">
        <f t="shared" si="26"/>
        <v>3.7966726731760492E-2</v>
      </c>
      <c r="F171" s="8">
        <f t="shared" si="27"/>
        <v>1.8966908797417137E-2</v>
      </c>
      <c r="G171" s="8">
        <f t="shared" si="28"/>
        <v>1.8464085952661247E-2</v>
      </c>
      <c r="H171" s="8">
        <f t="shared" si="29"/>
        <v>3.5020663429179675E-4</v>
      </c>
      <c r="I171" s="8">
        <f t="shared" si="30"/>
        <v>3.5974362932953959E-4</v>
      </c>
      <c r="J171" s="4">
        <f t="shared" si="31"/>
        <v>3.4092247006726236E-4</v>
      </c>
      <c r="K171" s="8">
        <f t="shared" si="32"/>
        <v>2.3856707919478453E-2</v>
      </c>
      <c r="L171" s="9">
        <f t="shared" si="25"/>
        <v>1.4110018812282039E-2</v>
      </c>
      <c r="M171" s="9">
        <f t="shared" si="33"/>
        <v>1.9909263088295303E-4</v>
      </c>
      <c r="N171" s="6">
        <f t="shared" si="34"/>
        <v>-8.5217403597189545</v>
      </c>
      <c r="O171" s="9">
        <f t="shared" si="35"/>
        <v>1.4110018812282039E-2</v>
      </c>
      <c r="P171" s="9">
        <f>M170</f>
        <v>3.5432417853987264E-6</v>
      </c>
      <c r="Q171" s="9">
        <f t="shared" si="36"/>
        <v>6.7800443021566177E-5</v>
      </c>
      <c r="R171" s="9">
        <v>-2.3961332784862233E-2</v>
      </c>
      <c r="S171" s="9">
        <v>1.1612903225806104E-3</v>
      </c>
      <c r="T171" s="4">
        <v>-6.6633843326493469E-3</v>
      </c>
    </row>
    <row r="172" spans="1:20" x14ac:dyDescent="0.25">
      <c r="A172" s="1">
        <v>42250</v>
      </c>
      <c r="B172" s="3">
        <v>245.57</v>
      </c>
      <c r="C172" s="3">
        <v>50.68</v>
      </c>
      <c r="D172" s="6">
        <v>1978.7327</v>
      </c>
      <c r="E172" s="8">
        <f t="shared" si="26"/>
        <v>-8.5590859542169495E-3</v>
      </c>
      <c r="F172" s="8">
        <f t="shared" si="27"/>
        <v>3.5643564356435675E-3</v>
      </c>
      <c r="G172" s="8">
        <f t="shared" si="28"/>
        <v>1.2203990364316741E-3</v>
      </c>
      <c r="H172" s="8">
        <f t="shared" si="29"/>
        <v>4.3499371595584466E-6</v>
      </c>
      <c r="I172" s="8">
        <f t="shared" si="30"/>
        <v>1.2704636800313717E-5</v>
      </c>
      <c r="J172" s="4">
        <f t="shared" si="31"/>
        <v>1.4893738081233586E-6</v>
      </c>
      <c r="K172" s="8">
        <f t="shared" si="32"/>
        <v>1.9687422970101759E-3</v>
      </c>
      <c r="L172" s="9">
        <f t="shared" si="25"/>
        <v>-1.0527828251227125E-2</v>
      </c>
      <c r="M172" s="9">
        <f t="shared" si="33"/>
        <v>1.10835167687336E-4</v>
      </c>
      <c r="N172" s="6">
        <f t="shared" si="34"/>
        <v>-9.1074664361110038</v>
      </c>
      <c r="O172" s="9">
        <f t="shared" si="35"/>
        <v>1.0527828251227125E-2</v>
      </c>
      <c r="P172" s="9">
        <f>M171</f>
        <v>1.9909263088295303E-4</v>
      </c>
      <c r="Q172" s="9">
        <f t="shared" si="36"/>
        <v>3.5432417853987264E-6</v>
      </c>
      <c r="R172" s="9">
        <v>3.9716905067637143E-3</v>
      </c>
      <c r="S172" s="9">
        <v>-1.6414970453053623E-3</v>
      </c>
      <c r="T172" s="4">
        <v>-6.6048686046125127E-3</v>
      </c>
    </row>
    <row r="173" spans="1:20" x14ac:dyDescent="0.25">
      <c r="A173" s="1">
        <v>42251</v>
      </c>
      <c r="B173" s="3">
        <v>241.93</v>
      </c>
      <c r="C173" s="3">
        <v>49.61</v>
      </c>
      <c r="D173" s="6">
        <v>1948.5508</v>
      </c>
      <c r="E173" s="8">
        <f t="shared" si="26"/>
        <v>-1.4822657490735747E-2</v>
      </c>
      <c r="F173" s="8">
        <f t="shared" si="27"/>
        <v>-2.1112865035517014E-2</v>
      </c>
      <c r="G173" s="8">
        <f t="shared" si="28"/>
        <v>-1.5253146622583258E-2</v>
      </c>
      <c r="H173" s="8">
        <f t="shared" si="29"/>
        <v>3.2203762600955253E-4</v>
      </c>
      <c r="I173" s="8">
        <f t="shared" si="30"/>
        <v>4.4575307000795686E-4</v>
      </c>
      <c r="J173" s="4">
        <f t="shared" si="31"/>
        <v>2.3265848189002304E-4</v>
      </c>
      <c r="K173" s="8">
        <f t="shared" si="32"/>
        <v>-1.9422003691102401E-2</v>
      </c>
      <c r="L173" s="9">
        <f t="shared" si="25"/>
        <v>4.5993462003666545E-3</v>
      </c>
      <c r="M173" s="9">
        <f t="shared" si="33"/>
        <v>2.115398547082718E-5</v>
      </c>
      <c r="N173" s="6">
        <f t="shared" si="34"/>
        <v>-10.763682231887278</v>
      </c>
      <c r="O173" s="9">
        <f t="shared" si="35"/>
        <v>4.5993462003666545E-3</v>
      </c>
      <c r="P173" s="9">
        <f>M172</f>
        <v>1.10835167687336E-4</v>
      </c>
      <c r="Q173" s="9">
        <f t="shared" si="36"/>
        <v>1.9909263088295303E-4</v>
      </c>
      <c r="R173" s="9">
        <v>-3.0882113158323676E-2</v>
      </c>
      <c r="S173" s="9">
        <v>-3.3539039441909946E-3</v>
      </c>
      <c r="T173" s="4">
        <v>-6.5598813785517907E-3</v>
      </c>
    </row>
    <row r="174" spans="1:20" x14ac:dyDescent="0.25">
      <c r="A174" s="1">
        <v>42255</v>
      </c>
      <c r="B174" s="3">
        <v>248.17</v>
      </c>
      <c r="C174" s="3">
        <v>49.52</v>
      </c>
      <c r="D174" s="6">
        <v>1997.6605</v>
      </c>
      <c r="E174" s="8">
        <f t="shared" si="26"/>
        <v>2.5792584631918247E-2</v>
      </c>
      <c r="F174" s="8">
        <f t="shared" si="27"/>
        <v>-1.8141503729086628E-3</v>
      </c>
      <c r="G174" s="8">
        <f t="shared" si="28"/>
        <v>2.520319203379251E-2</v>
      </c>
      <c r="H174" s="8">
        <f t="shared" si="29"/>
        <v>-4.5722380226593321E-5</v>
      </c>
      <c r="I174" s="8">
        <f t="shared" si="30"/>
        <v>3.2911415755246402E-6</v>
      </c>
      <c r="J174" s="4">
        <f t="shared" si="31"/>
        <v>6.3520088869222218E-4</v>
      </c>
      <c r="K174" s="8">
        <f t="shared" si="32"/>
        <v>3.1118681007618974E-2</v>
      </c>
      <c r="L174" s="9">
        <f t="shared" si="25"/>
        <v>-5.3260963757007264E-3</v>
      </c>
      <c r="M174" s="9">
        <f t="shared" si="33"/>
        <v>2.8367302603252414E-5</v>
      </c>
      <c r="N174" s="6">
        <f t="shared" si="34"/>
        <v>-10.470273392858314</v>
      </c>
      <c r="O174" s="9">
        <f t="shared" si="35"/>
        <v>5.3260963757007264E-3</v>
      </c>
      <c r="P174" s="9">
        <f>M173</f>
        <v>2.115398547082718E-5</v>
      </c>
      <c r="Q174" s="9">
        <f t="shared" si="36"/>
        <v>1.10835167687336E-4</v>
      </c>
      <c r="R174" s="9">
        <v>1.1937141130250906E-2</v>
      </c>
      <c r="S174" s="9">
        <v>-3.6073177016232583E-3</v>
      </c>
      <c r="T174" s="4">
        <v>-6.5465214557559603E-3</v>
      </c>
    </row>
    <row r="175" spans="1:20" x14ac:dyDescent="0.25">
      <c r="A175" s="1">
        <v>42256</v>
      </c>
      <c r="B175" s="3">
        <v>248.91</v>
      </c>
      <c r="C175" s="3">
        <v>47.58</v>
      </c>
      <c r="D175" s="6">
        <v>1970.0734</v>
      </c>
      <c r="E175" s="8">
        <f t="shared" si="26"/>
        <v>2.9818269734456226E-3</v>
      </c>
      <c r="F175" s="8">
        <f t="shared" si="27"/>
        <v>-3.9176090468497682E-2</v>
      </c>
      <c r="G175" s="8">
        <f t="shared" si="28"/>
        <v>-1.3809703901138337E-2</v>
      </c>
      <c r="H175" s="8">
        <f t="shared" si="29"/>
        <v>5.4101020937416088E-4</v>
      </c>
      <c r="I175" s="8">
        <f t="shared" si="30"/>
        <v>1.5347660643959149E-3</v>
      </c>
      <c r="J175" s="4">
        <f t="shared" si="31"/>
        <v>1.9070792183711541E-4</v>
      </c>
      <c r="K175" s="8">
        <f t="shared" si="32"/>
        <v>-1.8522877779576022E-2</v>
      </c>
      <c r="L175" s="9">
        <f t="shared" si="25"/>
        <v>2.1504704753021645E-2</v>
      </c>
      <c r="M175" s="9">
        <f t="shared" si="33"/>
        <v>4.6245232651463171E-4</v>
      </c>
      <c r="N175" s="6">
        <f t="shared" si="34"/>
        <v>-7.6789670841308784</v>
      </c>
      <c r="O175" s="9">
        <f t="shared" si="35"/>
        <v>2.1504704753021645E-2</v>
      </c>
      <c r="P175" s="9">
        <f>M174</f>
        <v>2.8367302603252414E-5</v>
      </c>
      <c r="Q175" s="9">
        <f t="shared" si="36"/>
        <v>2.115398547082718E-5</v>
      </c>
      <c r="R175" s="9">
        <v>9.8264521752913225E-3</v>
      </c>
      <c r="S175" s="9">
        <v>-1.0722610722610715E-2</v>
      </c>
      <c r="T175" s="4">
        <v>-6.51639224811984E-3</v>
      </c>
    </row>
    <row r="176" spans="1:20" x14ac:dyDescent="0.25">
      <c r="A176" s="1">
        <v>42257</v>
      </c>
      <c r="B176" s="3">
        <v>248.48</v>
      </c>
      <c r="C176" s="3">
        <v>48.89</v>
      </c>
      <c r="D176" s="6">
        <v>1980.6376</v>
      </c>
      <c r="E176" s="8">
        <f t="shared" si="26"/>
        <v>-1.7275320396931138E-3</v>
      </c>
      <c r="F176" s="8">
        <f t="shared" si="27"/>
        <v>2.7532576712904655E-2</v>
      </c>
      <c r="G176" s="8">
        <f t="shared" si="28"/>
        <v>5.3623382763301475E-3</v>
      </c>
      <c r="H176" s="8">
        <f t="shared" si="29"/>
        <v>1.476389899536047E-4</v>
      </c>
      <c r="I176" s="8">
        <f t="shared" si="30"/>
        <v>7.5804278045197974E-4</v>
      </c>
      <c r="J176" s="4">
        <f t="shared" si="31"/>
        <v>2.8754671789795379E-5</v>
      </c>
      <c r="K176" s="8">
        <f t="shared" si="32"/>
        <v>8.2034846716883946E-3</v>
      </c>
      <c r="L176" s="9">
        <f t="shared" si="25"/>
        <v>-9.9310167113815084E-3</v>
      </c>
      <c r="M176" s="9">
        <f t="shared" si="33"/>
        <v>9.8625092921738783E-5</v>
      </c>
      <c r="N176" s="6">
        <f t="shared" si="34"/>
        <v>-9.2241848366264225</v>
      </c>
      <c r="O176" s="9">
        <f t="shared" si="35"/>
        <v>9.9310167113815084E-3</v>
      </c>
      <c r="P176" s="9">
        <f>M175</f>
        <v>4.6245232651463171E-4</v>
      </c>
      <c r="Q176" s="9">
        <f t="shared" si="36"/>
        <v>2.8367302603252414E-5</v>
      </c>
      <c r="R176" s="9">
        <v>-3.6547502882994798E-2</v>
      </c>
      <c r="S176" s="9">
        <v>-7.3724007561436711E-2</v>
      </c>
      <c r="T176" s="4">
        <v>-6.502835928616002E-3</v>
      </c>
    </row>
    <row r="177" spans="1:20" x14ac:dyDescent="0.25">
      <c r="A177" s="1">
        <v>42258</v>
      </c>
      <c r="B177" s="3">
        <v>250.24</v>
      </c>
      <c r="C177" s="3">
        <v>48.14</v>
      </c>
      <c r="D177" s="6">
        <v>1990.1415</v>
      </c>
      <c r="E177" s="8">
        <f t="shared" si="26"/>
        <v>7.0830650354154479E-3</v>
      </c>
      <c r="F177" s="8">
        <f t="shared" si="27"/>
        <v>-1.5340560441808093E-2</v>
      </c>
      <c r="G177" s="8">
        <f t="shared" si="28"/>
        <v>4.7984043118236563E-3</v>
      </c>
      <c r="H177" s="8">
        <f t="shared" si="29"/>
        <v>-7.3610211369763375E-5</v>
      </c>
      <c r="I177" s="8">
        <f t="shared" si="30"/>
        <v>2.3533279466876733E-4</v>
      </c>
      <c r="J177" s="4">
        <f t="shared" si="31"/>
        <v>2.3024683939727856E-5</v>
      </c>
      <c r="K177" s="8">
        <f t="shared" si="32"/>
        <v>5.4448257571290976E-3</v>
      </c>
      <c r="L177" s="9">
        <f t="shared" si="25"/>
        <v>1.6382392782863502E-3</v>
      </c>
      <c r="M177" s="9">
        <f t="shared" si="33"/>
        <v>2.6838279329201816E-6</v>
      </c>
      <c r="N177" s="6">
        <f t="shared" si="34"/>
        <v>-12.82826644935988</v>
      </c>
      <c r="O177" s="9">
        <f t="shared" si="35"/>
        <v>1.6382392782863502E-3</v>
      </c>
      <c r="P177" s="9">
        <f>M176</f>
        <v>9.8625092921738783E-5</v>
      </c>
      <c r="Q177" s="9">
        <f t="shared" si="36"/>
        <v>4.6245232651463171E-4</v>
      </c>
      <c r="R177" s="9">
        <v>-1.0848340203949425E-3</v>
      </c>
      <c r="S177" s="9">
        <v>1.9738839963558963E-3</v>
      </c>
      <c r="T177" s="4">
        <v>-6.4764511629182842E-3</v>
      </c>
    </row>
    <row r="178" spans="1:20" x14ac:dyDescent="0.25">
      <c r="A178" s="1">
        <v>42261</v>
      </c>
      <c r="B178" s="3">
        <v>253.19</v>
      </c>
      <c r="C178" s="3">
        <v>46.37</v>
      </c>
      <c r="D178" s="6">
        <v>1982.1270999999999</v>
      </c>
      <c r="E178" s="8">
        <f t="shared" si="26"/>
        <v>1.1788682864450006E-2</v>
      </c>
      <c r="F178" s="8">
        <f t="shared" si="27"/>
        <v>-3.676776069796428E-2</v>
      </c>
      <c r="G178" s="8">
        <f t="shared" si="28"/>
        <v>-4.0270503378779798E-3</v>
      </c>
      <c r="H178" s="8">
        <f t="shared" si="29"/>
        <v>1.4806562314175376E-4</v>
      </c>
      <c r="I178" s="8">
        <f t="shared" si="30"/>
        <v>1.3518682267427667E-3</v>
      </c>
      <c r="J178" s="4">
        <f t="shared" si="31"/>
        <v>1.6217134423803151E-5</v>
      </c>
      <c r="K178" s="8">
        <f t="shared" si="32"/>
        <v>-6.4106331639124138E-3</v>
      </c>
      <c r="L178" s="9">
        <f t="shared" si="25"/>
        <v>1.819931602836242E-2</v>
      </c>
      <c r="M178" s="9">
        <f t="shared" si="33"/>
        <v>3.3121510390020928E-4</v>
      </c>
      <c r="N178" s="6">
        <f t="shared" si="34"/>
        <v>-8.012742532929547</v>
      </c>
      <c r="O178" s="9">
        <f t="shared" si="35"/>
        <v>1.819931602836242E-2</v>
      </c>
      <c r="P178" s="9">
        <f>M177</f>
        <v>2.6838279329201816E-6</v>
      </c>
      <c r="Q178" s="9">
        <f t="shared" si="36"/>
        <v>9.8625092921738783E-5</v>
      </c>
      <c r="R178" s="9">
        <v>-1.3806126731011448E-2</v>
      </c>
      <c r="S178" s="9">
        <v>2.0041826420355457E-2</v>
      </c>
      <c r="T178" s="4">
        <v>-6.4573993643065597E-3</v>
      </c>
    </row>
    <row r="179" spans="1:20" x14ac:dyDescent="0.25">
      <c r="A179" s="1">
        <v>42262</v>
      </c>
      <c r="B179" s="3">
        <v>253.57</v>
      </c>
      <c r="C179" s="3">
        <v>46.63</v>
      </c>
      <c r="D179" s="6">
        <v>2007.5866000000001</v>
      </c>
      <c r="E179" s="8">
        <f t="shared" si="26"/>
        <v>1.5008491646588684E-3</v>
      </c>
      <c r="F179" s="8">
        <f t="shared" si="27"/>
        <v>5.6070735389261994E-3</v>
      </c>
      <c r="G179" s="8">
        <f t="shared" si="28"/>
        <v>1.2844534540696229E-2</v>
      </c>
      <c r="H179" s="8">
        <f t="shared" si="29"/>
        <v>7.202024974296141E-5</v>
      </c>
      <c r="I179" s="8">
        <f t="shared" si="30"/>
        <v>3.1439273670926376E-5</v>
      </c>
      <c r="J179" s="4">
        <f t="shared" si="31"/>
        <v>1.6498206756713848E-4</v>
      </c>
      <c r="K179" s="8">
        <f t="shared" si="32"/>
        <v>1.6321504036962461E-2</v>
      </c>
      <c r="L179" s="9">
        <f t="shared" si="25"/>
        <v>-1.4820654872303593E-2</v>
      </c>
      <c r="M179" s="9">
        <f t="shared" si="33"/>
        <v>2.1965181084393623E-4</v>
      </c>
      <c r="N179" s="6">
        <f t="shared" si="34"/>
        <v>-8.4234669433518565</v>
      </c>
      <c r="O179" s="9">
        <f t="shared" si="35"/>
        <v>1.4820654872303593E-2</v>
      </c>
      <c r="P179" s="9">
        <f>M178</f>
        <v>3.3121510390020928E-4</v>
      </c>
      <c r="Q179" s="9">
        <f t="shared" si="36"/>
        <v>2.6838279329201816E-6</v>
      </c>
      <c r="R179" s="9">
        <v>-1.9080171332150675E-2</v>
      </c>
      <c r="S179" s="9">
        <v>-1.1539405843358663E-2</v>
      </c>
      <c r="T179" s="4">
        <v>-6.4030937798963405E-3</v>
      </c>
    </row>
    <row r="180" spans="1:20" x14ac:dyDescent="0.25">
      <c r="A180" s="1">
        <v>42263</v>
      </c>
      <c r="B180" s="3">
        <v>262.25</v>
      </c>
      <c r="C180" s="3">
        <v>49.75</v>
      </c>
      <c r="D180" s="6">
        <v>2025.1394</v>
      </c>
      <c r="E180" s="8">
        <f t="shared" si="26"/>
        <v>3.4231178767204273E-2</v>
      </c>
      <c r="F180" s="8">
        <f t="shared" si="27"/>
        <v>6.6909714775895246E-2</v>
      </c>
      <c r="G180" s="8">
        <f t="shared" si="28"/>
        <v>8.7432342893700721E-3</v>
      </c>
      <c r="H180" s="8">
        <f t="shared" si="29"/>
        <v>5.8500731252057866E-4</v>
      </c>
      <c r="I180" s="8">
        <f t="shared" si="30"/>
        <v>4.4769099313916542E-3</v>
      </c>
      <c r="J180" s="4">
        <f t="shared" si="31"/>
        <v>7.6444145838816584E-5</v>
      </c>
      <c r="K180" s="8">
        <f t="shared" si="32"/>
        <v>1.4247926529175814E-2</v>
      </c>
      <c r="L180" s="9">
        <f t="shared" si="25"/>
        <v>1.9983252238028458E-2</v>
      </c>
      <c r="M180" s="9">
        <f t="shared" si="33"/>
        <v>3.9933037000866936E-4</v>
      </c>
      <c r="N180" s="6">
        <f t="shared" si="34"/>
        <v>-7.8257214886639819</v>
      </c>
      <c r="O180" s="9">
        <f t="shared" si="35"/>
        <v>1.9983252238028458E-2</v>
      </c>
      <c r="P180" s="9">
        <f>M179</f>
        <v>2.1965181084393623E-4</v>
      </c>
      <c r="Q180" s="9">
        <f t="shared" si="36"/>
        <v>3.3121510390020928E-4</v>
      </c>
      <c r="R180" s="9">
        <v>-1.4518580638398171E-2</v>
      </c>
      <c r="S180" s="9">
        <v>-2.6589115081013692E-2</v>
      </c>
      <c r="T180" s="4">
        <v>-6.3985246076649904E-3</v>
      </c>
    </row>
    <row r="181" spans="1:20" x14ac:dyDescent="0.25">
      <c r="A181" s="1">
        <v>42264</v>
      </c>
      <c r="B181" s="3">
        <v>262.07</v>
      </c>
      <c r="C181" s="3">
        <v>49.08</v>
      </c>
      <c r="D181" s="6">
        <v>2020.2849000000001</v>
      </c>
      <c r="E181" s="8">
        <f t="shared" si="26"/>
        <v>-6.8636796949472778E-4</v>
      </c>
      <c r="F181" s="8">
        <f t="shared" si="27"/>
        <v>-1.3467336683417153E-2</v>
      </c>
      <c r="G181" s="8">
        <f t="shared" si="28"/>
        <v>-2.3971189341335242E-3</v>
      </c>
      <c r="H181" s="8">
        <f t="shared" si="29"/>
        <v>3.2282807756170233E-5</v>
      </c>
      <c r="I181" s="8">
        <f t="shared" si="30"/>
        <v>1.813691573445133E-4</v>
      </c>
      <c r="J181" s="4">
        <f t="shared" si="31"/>
        <v>5.7461791843814427E-6</v>
      </c>
      <c r="K181" s="8">
        <f t="shared" si="32"/>
        <v>-3.288476212971795E-3</v>
      </c>
      <c r="L181" s="9">
        <f t="shared" si="25"/>
        <v>2.6021082434770672E-3</v>
      </c>
      <c r="M181" s="9">
        <f t="shared" si="33"/>
        <v>6.7709673107713076E-6</v>
      </c>
      <c r="N181" s="6">
        <f t="shared" si="34"/>
        <v>-11.902866599301204</v>
      </c>
      <c r="O181" s="9">
        <f t="shared" si="35"/>
        <v>2.6021082434770672E-3</v>
      </c>
      <c r="P181" s="9">
        <f>M180</f>
        <v>3.9933037000866936E-4</v>
      </c>
      <c r="Q181" s="9">
        <f t="shared" si="36"/>
        <v>2.1965181084393623E-4</v>
      </c>
      <c r="R181" s="9">
        <v>-4.9778005464480857E-2</v>
      </c>
      <c r="S181" s="9">
        <v>-3.1586503948312972E-2</v>
      </c>
      <c r="T181" s="4">
        <v>-6.3834870697999646E-3</v>
      </c>
    </row>
    <row r="182" spans="1:20" x14ac:dyDescent="0.25">
      <c r="A182" s="1">
        <v>42265</v>
      </c>
      <c r="B182" s="3">
        <v>260.62</v>
      </c>
      <c r="C182" s="3">
        <v>47.47</v>
      </c>
      <c r="D182" s="6">
        <v>1987.6456000000001</v>
      </c>
      <c r="E182" s="8">
        <f t="shared" si="26"/>
        <v>-5.5328728965543528E-3</v>
      </c>
      <c r="F182" s="8">
        <f t="shared" si="27"/>
        <v>-3.2803585982070116E-2</v>
      </c>
      <c r="G182" s="8">
        <f t="shared" si="28"/>
        <v>-1.6155790700608685E-2</v>
      </c>
      <c r="H182" s="8">
        <f t="shared" si="29"/>
        <v>5.2996786935574582E-4</v>
      </c>
      <c r="I182" s="8">
        <f t="shared" si="30"/>
        <v>1.076075253283067E-3</v>
      </c>
      <c r="J182" s="4">
        <f t="shared" si="31"/>
        <v>2.6100957316187406E-4</v>
      </c>
      <c r="K182" s="8">
        <f t="shared" si="32"/>
        <v>-2.1092552240015643E-2</v>
      </c>
      <c r="L182" s="9">
        <f t="shared" si="25"/>
        <v>1.5559679343461291E-2</v>
      </c>
      <c r="M182" s="9">
        <f t="shared" si="33"/>
        <v>2.4210362127133597E-4</v>
      </c>
      <c r="N182" s="6">
        <f t="shared" si="34"/>
        <v>-8.3261447363818757</v>
      </c>
      <c r="O182" s="9">
        <f t="shared" si="35"/>
        <v>1.5559679343461291E-2</v>
      </c>
      <c r="P182" s="9">
        <f>M181</f>
        <v>6.7709673107713076E-6</v>
      </c>
      <c r="Q182" s="9">
        <f t="shared" si="36"/>
        <v>3.9933037000866936E-4</v>
      </c>
      <c r="R182" s="9">
        <v>-1.2216860136515795E-2</v>
      </c>
      <c r="S182" s="9">
        <v>-8.0683436165164268E-3</v>
      </c>
      <c r="T182" s="4">
        <v>-6.3365980532339439E-3</v>
      </c>
    </row>
    <row r="183" spans="1:20" x14ac:dyDescent="0.25">
      <c r="A183" s="1">
        <v>42268</v>
      </c>
      <c r="B183" s="3">
        <v>264.2</v>
      </c>
      <c r="C183" s="3">
        <v>48.92</v>
      </c>
      <c r="D183" s="6">
        <v>1996.7433000000001</v>
      </c>
      <c r="E183" s="8">
        <f t="shared" si="26"/>
        <v>1.3736474560662959E-2</v>
      </c>
      <c r="F183" s="8">
        <f t="shared" si="27"/>
        <v>3.0545607752264559E-2</v>
      </c>
      <c r="G183" s="8">
        <f t="shared" si="28"/>
        <v>4.5771238091940614E-3</v>
      </c>
      <c r="H183" s="8">
        <f t="shared" si="29"/>
        <v>1.398110285091928E-4</v>
      </c>
      <c r="I183" s="8">
        <f t="shared" si="30"/>
        <v>9.3303415295520472E-4</v>
      </c>
      <c r="J183" s="4">
        <f t="shared" si="31"/>
        <v>2.0950062364691154E-5</v>
      </c>
      <c r="K183" s="8">
        <f t="shared" si="32"/>
        <v>7.3858766919264861E-3</v>
      </c>
      <c r="L183" s="9">
        <f t="shared" si="25"/>
        <v>6.3505978687364729E-3</v>
      </c>
      <c r="M183" s="9">
        <f t="shared" si="33"/>
        <v>4.0330093290400234E-5</v>
      </c>
      <c r="N183" s="6">
        <f t="shared" si="34"/>
        <v>-10.118412635905372</v>
      </c>
      <c r="O183" s="9">
        <f t="shared" si="35"/>
        <v>6.3505978687364729E-3</v>
      </c>
      <c r="P183" s="9">
        <f>M182</f>
        <v>2.4210362127133597E-4</v>
      </c>
      <c r="Q183" s="9">
        <f t="shared" si="36"/>
        <v>6.7709673107713076E-6</v>
      </c>
      <c r="R183" s="9">
        <v>2.869872360921577E-2</v>
      </c>
      <c r="S183" s="9">
        <v>-9.7930816616649263E-3</v>
      </c>
      <c r="T183" s="4">
        <v>-6.3056561281299439E-3</v>
      </c>
    </row>
    <row r="184" spans="1:20" x14ac:dyDescent="0.25">
      <c r="A184" s="1">
        <v>42269</v>
      </c>
      <c r="B184" s="3">
        <v>260.94</v>
      </c>
      <c r="C184" s="3">
        <v>49.08</v>
      </c>
      <c r="D184" s="6">
        <v>1972.1967999999999</v>
      </c>
      <c r="E184" s="8">
        <f t="shared" si="26"/>
        <v>-1.2339137017411073E-2</v>
      </c>
      <c r="F184" s="8">
        <f t="shared" si="27"/>
        <v>3.2706459525755349E-3</v>
      </c>
      <c r="G184" s="8">
        <f t="shared" si="28"/>
        <v>-1.2293267742528591E-2</v>
      </c>
      <c r="H184" s="8">
        <f t="shared" si="29"/>
        <v>-4.0206926386028517E-5</v>
      </c>
      <c r="I184" s="8">
        <f t="shared" si="30"/>
        <v>1.0697124947098728E-5</v>
      </c>
      <c r="J184" s="4">
        <f t="shared" si="31"/>
        <v>1.5112443178949398E-4</v>
      </c>
      <c r="K184" s="8">
        <f t="shared" si="32"/>
        <v>-1.4616757514223221E-2</v>
      </c>
      <c r="L184" s="9">
        <f t="shared" si="25"/>
        <v>2.277620496812148E-3</v>
      </c>
      <c r="M184" s="9">
        <f t="shared" si="33"/>
        <v>5.1875551274988156E-6</v>
      </c>
      <c r="N184" s="6">
        <f t="shared" si="34"/>
        <v>-12.1692480454762</v>
      </c>
      <c r="O184" s="9">
        <f t="shared" si="35"/>
        <v>2.277620496812148E-3</v>
      </c>
      <c r="P184" s="9">
        <f>M183</f>
        <v>4.0330093290400234E-5</v>
      </c>
      <c r="Q184" s="9">
        <f t="shared" si="36"/>
        <v>2.4210362127133597E-4</v>
      </c>
      <c r="R184" s="9">
        <v>-1.0621979103354495E-2</v>
      </c>
      <c r="S184" s="9">
        <v>-4.7729022324866088E-3</v>
      </c>
      <c r="T184" s="4">
        <v>-6.304917354784334E-3</v>
      </c>
    </row>
    <row r="185" spans="1:20" x14ac:dyDescent="0.25">
      <c r="A185" s="1">
        <v>42270</v>
      </c>
      <c r="B185" s="3">
        <v>261.06</v>
      </c>
      <c r="C185" s="3">
        <v>47.75</v>
      </c>
      <c r="D185" s="6">
        <v>1968.2589</v>
      </c>
      <c r="E185" s="8">
        <f t="shared" si="26"/>
        <v>4.5987583352502526E-4</v>
      </c>
      <c r="F185" s="8">
        <f t="shared" si="27"/>
        <v>-2.709861450692741E-2</v>
      </c>
      <c r="G185" s="8">
        <f t="shared" si="28"/>
        <v>-1.9967074279807484E-3</v>
      </c>
      <c r="H185" s="8">
        <f t="shared" si="29"/>
        <v>5.4108004873968827E-5</v>
      </c>
      <c r="I185" s="8">
        <f t="shared" si="30"/>
        <v>7.3433490819505671E-4</v>
      </c>
      <c r="J185" s="4">
        <f t="shared" si="31"/>
        <v>3.9868405529534959E-6</v>
      </c>
      <c r="K185" s="8">
        <f t="shared" si="32"/>
        <v>-3.4546969760860095E-3</v>
      </c>
      <c r="L185" s="9">
        <f t="shared" si="25"/>
        <v>3.9145728096110343E-3</v>
      </c>
      <c r="M185" s="9">
        <f t="shared" si="33"/>
        <v>1.5323880281746028E-5</v>
      </c>
      <c r="N185" s="6">
        <f t="shared" si="34"/>
        <v>-11.086098143624019</v>
      </c>
      <c r="O185" s="9">
        <f t="shared" si="35"/>
        <v>3.9145728096110343E-3</v>
      </c>
      <c r="P185" s="9">
        <f>M184</f>
        <v>5.1875551274988156E-6</v>
      </c>
      <c r="Q185" s="9">
        <f t="shared" si="36"/>
        <v>4.0330093290400234E-5</v>
      </c>
      <c r="R185" s="9">
        <v>-2.5850069596340397E-3</v>
      </c>
      <c r="S185" s="9">
        <v>4.7619047619047672E-2</v>
      </c>
      <c r="T185" s="4">
        <v>-6.2924756836143514E-3</v>
      </c>
    </row>
    <row r="186" spans="1:20" x14ac:dyDescent="0.25">
      <c r="A186" s="1">
        <v>42271</v>
      </c>
      <c r="B186" s="3">
        <v>263.12</v>
      </c>
      <c r="C186" s="3">
        <v>48.17</v>
      </c>
      <c r="D186" s="6">
        <v>1961.6396999999999</v>
      </c>
      <c r="E186" s="8">
        <f t="shared" si="26"/>
        <v>7.8909063050640604E-3</v>
      </c>
      <c r="F186" s="8">
        <f t="shared" si="27"/>
        <v>8.7958115183246477E-3</v>
      </c>
      <c r="G186" s="8">
        <f t="shared" si="28"/>
        <v>-3.362972218746263E-3</v>
      </c>
      <c r="H186" s="8">
        <f t="shared" si="29"/>
        <v>-2.9580069777454175E-5</v>
      </c>
      <c r="I186" s="8">
        <f t="shared" si="30"/>
        <v>7.7366300265892544E-5</v>
      </c>
      <c r="J186" s="4">
        <f t="shared" si="31"/>
        <v>1.1309582144059162E-5</v>
      </c>
      <c r="K186" s="8">
        <f t="shared" si="32"/>
        <v>-3.3994517593417799E-3</v>
      </c>
      <c r="L186" s="9">
        <f t="shared" si="25"/>
        <v>1.129035806440584E-2</v>
      </c>
      <c r="M186" s="9">
        <f t="shared" si="33"/>
        <v>1.27472185222494E-4</v>
      </c>
      <c r="N186" s="6">
        <f t="shared" si="34"/>
        <v>-8.9676123722827761</v>
      </c>
      <c r="O186" s="9">
        <f t="shared" si="35"/>
        <v>1.129035806440584E-2</v>
      </c>
      <c r="P186" s="9">
        <f>M185</f>
        <v>1.5323880281746028E-5</v>
      </c>
      <c r="Q186" s="9">
        <f t="shared" si="36"/>
        <v>5.1875551274988156E-6</v>
      </c>
      <c r="R186" s="9">
        <v>-4.0610678593120286E-2</v>
      </c>
      <c r="S186" s="9">
        <v>-2.2611720631522614E-2</v>
      </c>
      <c r="T186" s="4">
        <v>-6.2488185561534459E-3</v>
      </c>
    </row>
    <row r="187" spans="1:20" x14ac:dyDescent="0.25">
      <c r="A187" s="1">
        <v>42272</v>
      </c>
      <c r="B187" s="3">
        <v>256.91000000000003</v>
      </c>
      <c r="C187" s="3">
        <v>48.6</v>
      </c>
      <c r="D187" s="6">
        <v>1960.7338</v>
      </c>
      <c r="E187" s="8">
        <f t="shared" si="26"/>
        <v>-2.3601398601398538E-2</v>
      </c>
      <c r="F187" s="8">
        <f t="shared" si="27"/>
        <v>8.9267178741956332E-3</v>
      </c>
      <c r="G187" s="8">
        <f t="shared" si="28"/>
        <v>-4.6180753784696993E-4</v>
      </c>
      <c r="H187" s="8">
        <f t="shared" si="29"/>
        <v>-4.1224256025368233E-6</v>
      </c>
      <c r="I187" s="8">
        <f t="shared" si="30"/>
        <v>7.9686292005483808E-5</v>
      </c>
      <c r="J187" s="4">
        <f t="shared" si="31"/>
        <v>2.1326620201228057E-7</v>
      </c>
      <c r="K187" s="8">
        <f t="shared" si="32"/>
        <v>1.6445701733888468E-4</v>
      </c>
      <c r="L187" s="9">
        <f t="shared" si="25"/>
        <v>-2.3765855618737421E-2</v>
      </c>
      <c r="M187" s="9">
        <f t="shared" si="33"/>
        <v>5.6481589329067307E-4</v>
      </c>
      <c r="N187" s="6">
        <f t="shared" si="34"/>
        <v>-7.4790107325022017</v>
      </c>
      <c r="O187" s="9">
        <f t="shared" si="35"/>
        <v>2.3765855618737421E-2</v>
      </c>
      <c r="P187" s="9">
        <f>M186</f>
        <v>1.27472185222494E-4</v>
      </c>
      <c r="Q187" s="9">
        <f t="shared" si="36"/>
        <v>1.5323880281746028E-5</v>
      </c>
      <c r="R187" s="9">
        <v>6.1868246775882429E-3</v>
      </c>
      <c r="S187" s="9">
        <v>-8.231581835642654E-4</v>
      </c>
      <c r="T187" s="4">
        <v>-6.2263939477522623E-3</v>
      </c>
    </row>
    <row r="188" spans="1:20" x14ac:dyDescent="0.25">
      <c r="A188" s="1">
        <v>42275</v>
      </c>
      <c r="B188" s="3">
        <v>248.43</v>
      </c>
      <c r="C188" s="3">
        <v>47.34</v>
      </c>
      <c r="D188" s="6">
        <v>1910.9772</v>
      </c>
      <c r="E188" s="8">
        <f t="shared" si="26"/>
        <v>-3.3007668054960915E-2</v>
      </c>
      <c r="F188" s="8">
        <f t="shared" si="27"/>
        <v>-2.5925925925925908E-2</v>
      </c>
      <c r="G188" s="8">
        <f t="shared" si="28"/>
        <v>-2.5376519749901738E-2</v>
      </c>
      <c r="H188" s="8">
        <f t="shared" si="29"/>
        <v>6.579097712937483E-4</v>
      </c>
      <c r="I188" s="8">
        <f t="shared" si="30"/>
        <v>6.721536351165971E-4</v>
      </c>
      <c r="J188" s="4">
        <f t="shared" si="31"/>
        <v>6.4396775461715301E-4</v>
      </c>
      <c r="K188" s="8">
        <f t="shared" si="32"/>
        <v>-3.206800483399791E-2</v>
      </c>
      <c r="L188" s="9">
        <f t="shared" si="25"/>
        <v>-9.3966322096300514E-4</v>
      </c>
      <c r="M188" s="9">
        <f t="shared" si="33"/>
        <v>8.8296696883056947E-7</v>
      </c>
      <c r="N188" s="6">
        <f t="shared" si="34"/>
        <v>-13.939978044935044</v>
      </c>
      <c r="O188" s="9">
        <f t="shared" si="35"/>
        <v>9.3966322096300514E-4</v>
      </c>
      <c r="P188" s="9">
        <f>M187</f>
        <v>5.6481589329067307E-4</v>
      </c>
      <c r="Q188" s="9">
        <f t="shared" si="36"/>
        <v>1.27472185222494E-4</v>
      </c>
      <c r="R188" s="9">
        <v>1.8300859824879723E-2</v>
      </c>
      <c r="S188" s="9">
        <v>8.7195220410141161E-3</v>
      </c>
      <c r="T188" s="4">
        <v>-6.1353940232413695E-3</v>
      </c>
    </row>
    <row r="189" spans="1:20" x14ac:dyDescent="0.25">
      <c r="A189" s="1">
        <v>42276</v>
      </c>
      <c r="B189" s="3">
        <v>246.65</v>
      </c>
      <c r="C189" s="3">
        <v>48.23</v>
      </c>
      <c r="D189" s="6">
        <v>1913.4454000000001</v>
      </c>
      <c r="E189" s="8">
        <f t="shared" si="26"/>
        <v>-7.1649961759852054E-3</v>
      </c>
      <c r="F189" s="8">
        <f t="shared" si="27"/>
        <v>1.8800168990283028E-2</v>
      </c>
      <c r="G189" s="8">
        <f t="shared" si="28"/>
        <v>1.291590501446116E-3</v>
      </c>
      <c r="H189" s="8">
        <f t="shared" si="29"/>
        <v>2.4282119693431377E-5</v>
      </c>
      <c r="I189" s="8">
        <f t="shared" si="30"/>
        <v>3.5344635406319959E-4</v>
      </c>
      <c r="J189" s="4">
        <f t="shared" si="31"/>
        <v>1.6682060234258294E-6</v>
      </c>
      <c r="K189" s="8">
        <f t="shared" si="32"/>
        <v>2.7906359154416431E-3</v>
      </c>
      <c r="L189" s="9">
        <f t="shared" si="25"/>
        <v>-9.9556320914268477E-3</v>
      </c>
      <c r="M189" s="9">
        <f t="shared" si="33"/>
        <v>9.9114610339848106E-5</v>
      </c>
      <c r="N189" s="6">
        <f t="shared" si="34"/>
        <v>-9.2192336972241868</v>
      </c>
      <c r="O189" s="9">
        <f t="shared" si="35"/>
        <v>9.9556320914268477E-3</v>
      </c>
      <c r="P189" s="9">
        <f>M188</f>
        <v>8.8296696883056947E-7</v>
      </c>
      <c r="Q189" s="9">
        <f t="shared" si="36"/>
        <v>5.6481589329067307E-4</v>
      </c>
      <c r="R189" s="9">
        <v>1.0469368331413209E-2</v>
      </c>
      <c r="S189" s="9">
        <v>-1.4484978540772575E-2</v>
      </c>
      <c r="T189" s="4">
        <v>-6.0563896334409062E-3</v>
      </c>
    </row>
    <row r="190" spans="1:20" x14ac:dyDescent="0.25">
      <c r="A190" s="1">
        <v>42277</v>
      </c>
      <c r="B190" s="3">
        <v>248.4</v>
      </c>
      <c r="C190" s="3">
        <v>48.37</v>
      </c>
      <c r="D190" s="6">
        <v>1950.0653</v>
      </c>
      <c r="E190" s="8">
        <f t="shared" si="26"/>
        <v>7.0950739914859007E-3</v>
      </c>
      <c r="F190" s="8">
        <f t="shared" si="27"/>
        <v>2.9027576197386828E-3</v>
      </c>
      <c r="G190" s="8">
        <f t="shared" si="28"/>
        <v>1.9138199605799988E-2</v>
      </c>
      <c r="H190" s="8">
        <f t="shared" si="29"/>
        <v>5.5553554733815769E-5</v>
      </c>
      <c r="I190" s="8">
        <f t="shared" si="30"/>
        <v>8.4260017989509845E-6</v>
      </c>
      <c r="J190" s="4">
        <f t="shared" si="31"/>
        <v>3.6627068415144283E-4</v>
      </c>
      <c r="K190" s="8">
        <f t="shared" si="32"/>
        <v>2.3908817682155324E-2</v>
      </c>
      <c r="L190" s="9">
        <f t="shared" si="25"/>
        <v>-1.6813743690669423E-2</v>
      </c>
      <c r="M190" s="9">
        <f t="shared" si="33"/>
        <v>2.8270197689552585E-4</v>
      </c>
      <c r="N190" s="6">
        <f t="shared" si="34"/>
        <v>-8.1711173003796436</v>
      </c>
      <c r="O190" s="9">
        <f t="shared" si="35"/>
        <v>1.6813743690669423E-2</v>
      </c>
      <c r="P190" s="9">
        <f>M189</f>
        <v>9.9114610339848106E-5</v>
      </c>
      <c r="Q190" s="9">
        <f t="shared" si="36"/>
        <v>8.8296696883056947E-7</v>
      </c>
      <c r="R190" s="9">
        <v>-1.2508504736483905E-2</v>
      </c>
      <c r="S190" s="9">
        <v>-4.2221443587946661E-2</v>
      </c>
      <c r="T190" s="4">
        <v>-6.0495924333691109E-3</v>
      </c>
    </row>
    <row r="191" spans="1:20" x14ac:dyDescent="0.25">
      <c r="A191" s="1">
        <v>42278</v>
      </c>
      <c r="B191" s="3">
        <v>239.88</v>
      </c>
      <c r="C191" s="3">
        <v>47.69</v>
      </c>
      <c r="D191" s="6">
        <v>1954.0491</v>
      </c>
      <c r="E191" s="8">
        <f t="shared" si="26"/>
        <v>-3.4299516908212646E-2</v>
      </c>
      <c r="F191" s="8">
        <f t="shared" si="27"/>
        <v>-1.4058300599545159E-2</v>
      </c>
      <c r="G191" s="8">
        <f t="shared" si="28"/>
        <v>2.0429059478161982E-3</v>
      </c>
      <c r="H191" s="8">
        <f t="shared" si="29"/>
        <v>-2.871978591099883E-5</v>
      </c>
      <c r="I191" s="8">
        <f t="shared" si="30"/>
        <v>1.9763581574717178E-4</v>
      </c>
      <c r="J191" s="4">
        <f t="shared" si="31"/>
        <v>4.1734647116227991E-6</v>
      </c>
      <c r="K191" s="8">
        <f t="shared" si="32"/>
        <v>2.1276782515564662E-3</v>
      </c>
      <c r="L191" s="9">
        <f t="shared" si="25"/>
        <v>-3.642719515976911E-2</v>
      </c>
      <c r="M191" s="9">
        <f t="shared" si="33"/>
        <v>1.3269405472079061E-3</v>
      </c>
      <c r="N191" s="6">
        <f t="shared" si="34"/>
        <v>-6.6248793270412207</v>
      </c>
      <c r="O191" s="9">
        <f t="shared" si="35"/>
        <v>3.642719515976911E-2</v>
      </c>
      <c r="P191" s="9">
        <f>M190</f>
        <v>2.8270197689552585E-4</v>
      </c>
      <c r="Q191" s="9">
        <f t="shared" si="36"/>
        <v>9.9114610339848106E-5</v>
      </c>
      <c r="R191" s="9">
        <v>-9.1717730776833539E-3</v>
      </c>
      <c r="S191" s="9">
        <v>-5.2233429394813458E-3</v>
      </c>
      <c r="T191" s="4">
        <v>-5.9629653451757081E-3</v>
      </c>
    </row>
    <row r="192" spans="1:20" x14ac:dyDescent="0.25">
      <c r="A192" s="1">
        <v>42279</v>
      </c>
      <c r="B192" s="3">
        <v>247.57</v>
      </c>
      <c r="C192" s="3">
        <v>48.13</v>
      </c>
      <c r="D192" s="6">
        <v>1982.2157</v>
      </c>
      <c r="E192" s="8">
        <f t="shared" si="26"/>
        <v>3.2057695514423834E-2</v>
      </c>
      <c r="F192" s="8">
        <f t="shared" si="27"/>
        <v>9.2262528832041113E-3</v>
      </c>
      <c r="G192" s="8">
        <f t="shared" si="28"/>
        <v>1.4414479144869041E-2</v>
      </c>
      <c r="H192" s="8">
        <f t="shared" si="29"/>
        <v>1.3299162977023352E-4</v>
      </c>
      <c r="I192" s="8">
        <f t="shared" si="30"/>
        <v>8.5123742264832177E-5</v>
      </c>
      <c r="J192" s="4">
        <f t="shared" si="31"/>
        <v>2.0777720901786454E-4</v>
      </c>
      <c r="K192" s="8">
        <f t="shared" si="32"/>
        <v>1.8421170953854156E-2</v>
      </c>
      <c r="L192" s="9">
        <f t="shared" si="25"/>
        <v>1.3636524560569678E-2</v>
      </c>
      <c r="M192" s="9">
        <f t="shared" si="33"/>
        <v>1.8595480209102004E-4</v>
      </c>
      <c r="N192" s="6">
        <f t="shared" si="34"/>
        <v>-8.5900069132908818</v>
      </c>
      <c r="O192" s="9">
        <f t="shared" si="35"/>
        <v>1.3636524560569678E-2</v>
      </c>
      <c r="P192" s="9">
        <f>M191</f>
        <v>1.3269405472079061E-3</v>
      </c>
      <c r="Q192" s="9">
        <f t="shared" si="36"/>
        <v>2.8270197689552585E-4</v>
      </c>
      <c r="R192" s="9">
        <v>3.1300718757245605E-3</v>
      </c>
      <c r="S192" s="9">
        <v>4.3516100957352588E-3</v>
      </c>
      <c r="T192" s="4">
        <v>-5.8820468972166084E-3</v>
      </c>
    </row>
    <row r="193" spans="1:20" x14ac:dyDescent="0.25">
      <c r="A193" s="1">
        <v>42282</v>
      </c>
      <c r="B193" s="3">
        <v>246.15</v>
      </c>
      <c r="C193" s="3">
        <v>49.25</v>
      </c>
      <c r="D193" s="6">
        <v>2018.5714</v>
      </c>
      <c r="E193" s="8">
        <f t="shared" si="26"/>
        <v>-5.7357515046249086E-3</v>
      </c>
      <c r="F193" s="8">
        <f t="shared" si="27"/>
        <v>2.3270309578225623E-2</v>
      </c>
      <c r="G193" s="8">
        <f t="shared" si="28"/>
        <v>1.8340940393116734E-2</v>
      </c>
      <c r="H193" s="8">
        <f t="shared" si="29"/>
        <v>4.2679936090360957E-4</v>
      </c>
      <c r="I193" s="8">
        <f t="shared" si="30"/>
        <v>5.415073078664592E-4</v>
      </c>
      <c r="J193" s="4">
        <f t="shared" si="31"/>
        <v>3.36390094503861E-4</v>
      </c>
      <c r="K193" s="8">
        <f t="shared" si="32"/>
        <v>2.3913187083861955E-2</v>
      </c>
      <c r="L193" s="9">
        <f t="shared" si="25"/>
        <v>-2.9648938588486863E-2</v>
      </c>
      <c r="M193" s="9">
        <f t="shared" si="33"/>
        <v>8.7905955942386537E-4</v>
      </c>
      <c r="N193" s="6">
        <f t="shared" si="34"/>
        <v>-7.0366579044131834</v>
      </c>
      <c r="O193" s="9">
        <f t="shared" si="35"/>
        <v>2.9648938588486863E-2</v>
      </c>
      <c r="P193" s="9">
        <f>M192</f>
        <v>1.8595480209102004E-4</v>
      </c>
      <c r="Q193" s="9">
        <f t="shared" si="36"/>
        <v>1.3269405472079061E-3</v>
      </c>
      <c r="R193" s="9">
        <v>-5.6597307221542215E-2</v>
      </c>
      <c r="S193" s="9">
        <v>4.5074050225370144E-2</v>
      </c>
      <c r="T193" s="4">
        <v>-5.7839732166872215E-3</v>
      </c>
    </row>
    <row r="194" spans="1:20" x14ac:dyDescent="0.25">
      <c r="A194" s="1">
        <v>42283</v>
      </c>
      <c r="B194" s="3">
        <v>241.46</v>
      </c>
      <c r="C194" s="3">
        <v>51.92</v>
      </c>
      <c r="D194" s="6">
        <v>2011.3308</v>
      </c>
      <c r="E194" s="8">
        <f t="shared" si="26"/>
        <v>-1.9053422709729873E-2</v>
      </c>
      <c r="F194" s="8">
        <f t="shared" si="27"/>
        <v>5.421319796954327E-2</v>
      </c>
      <c r="G194" s="8">
        <f t="shared" si="28"/>
        <v>-3.5869922659164111E-3</v>
      </c>
      <c r="H194" s="8">
        <f t="shared" si="29"/>
        <v>-1.9446232182734698E-4</v>
      </c>
      <c r="I194" s="8">
        <f t="shared" si="30"/>
        <v>2.9390708340848904E-3</v>
      </c>
      <c r="J194" s="4">
        <f t="shared" si="31"/>
        <v>1.2866513515744148E-5</v>
      </c>
      <c r="K194" s="8">
        <f t="shared" si="32"/>
        <v>-1.4843625228435947E-3</v>
      </c>
      <c r="L194" s="9">
        <f t="shared" si="25"/>
        <v>-1.7569060186886278E-2</v>
      </c>
      <c r="M194" s="9">
        <f t="shared" si="33"/>
        <v>3.0867187585043249E-4</v>
      </c>
      <c r="N194" s="6">
        <f t="shared" si="34"/>
        <v>-8.0832317357233201</v>
      </c>
      <c r="O194" s="9">
        <f t="shared" si="35"/>
        <v>1.7569060186886278E-2</v>
      </c>
      <c r="P194" s="9">
        <f>M193</f>
        <v>8.7905955942386537E-4</v>
      </c>
      <c r="Q194" s="9">
        <f t="shared" si="36"/>
        <v>1.8595480209102004E-4</v>
      </c>
      <c r="R194" s="9">
        <v>1.8398528117749002E-3</v>
      </c>
      <c r="S194" s="9">
        <v>-2.2711142654364802E-2</v>
      </c>
      <c r="T194" s="4">
        <v>-5.7802553886763253E-3</v>
      </c>
    </row>
    <row r="195" spans="1:20" x14ac:dyDescent="0.25">
      <c r="A195" s="1">
        <v>42284</v>
      </c>
      <c r="B195" s="3">
        <v>231.96</v>
      </c>
      <c r="C195" s="3">
        <v>51.33</v>
      </c>
      <c r="D195" s="6">
        <v>2028.2764</v>
      </c>
      <c r="E195" s="8">
        <f t="shared" si="26"/>
        <v>-3.934399072310113E-2</v>
      </c>
      <c r="F195" s="8">
        <f t="shared" si="27"/>
        <v>-1.1363636363636465E-2</v>
      </c>
      <c r="G195" s="8">
        <f t="shared" si="28"/>
        <v>8.4250686162614663E-3</v>
      </c>
      <c r="H195" s="8">
        <f t="shared" si="29"/>
        <v>-9.5739416093881151E-5</v>
      </c>
      <c r="I195" s="8">
        <f t="shared" si="30"/>
        <v>1.2913223140496096E-4</v>
      </c>
      <c r="J195" s="4">
        <f t="shared" si="31"/>
        <v>7.0981781188713899E-5</v>
      </c>
      <c r="K195" s="8">
        <f t="shared" si="32"/>
        <v>1.0083825004765484E-2</v>
      </c>
      <c r="L195" s="9">
        <f t="shared" ref="L195:L258" si="37">E195-K195</f>
        <v>-4.9427815727866614E-2</v>
      </c>
      <c r="M195" s="9">
        <f t="shared" si="33"/>
        <v>2.4431089676279381E-3</v>
      </c>
      <c r="N195" s="6">
        <f t="shared" si="34"/>
        <v>-6.0144838836783663</v>
      </c>
      <c r="O195" s="9">
        <f t="shared" si="35"/>
        <v>4.9427815727866614E-2</v>
      </c>
      <c r="P195" s="9">
        <f>M194</f>
        <v>3.0867187585043249E-4</v>
      </c>
      <c r="Q195" s="9">
        <f t="shared" si="36"/>
        <v>8.7905955942386537E-4</v>
      </c>
      <c r="R195" s="9">
        <v>-4.6720168795448713E-2</v>
      </c>
      <c r="S195" s="9">
        <v>-2.1054558769681431E-2</v>
      </c>
      <c r="T195" s="4">
        <v>-5.7730670660472994E-3</v>
      </c>
    </row>
    <row r="196" spans="1:20" x14ac:dyDescent="0.25">
      <c r="A196" s="1">
        <v>42285</v>
      </c>
      <c r="B196" s="3">
        <v>226.72</v>
      </c>
      <c r="C196" s="3">
        <v>53.05</v>
      </c>
      <c r="D196" s="6">
        <v>2046.1678999999999</v>
      </c>
      <c r="E196" s="8">
        <f t="shared" ref="E196:E259" si="38">B196/B195-1</f>
        <v>-2.2590101741679636E-2</v>
      </c>
      <c r="F196" s="8">
        <f t="shared" ref="F196:F259" si="39">C196/C195-1</f>
        <v>3.3508669394116453E-2</v>
      </c>
      <c r="G196" s="8">
        <f t="shared" ref="G196:G259" si="40">D196/D195-1</f>
        <v>8.8210364228464844E-3</v>
      </c>
      <c r="H196" s="8">
        <f t="shared" ref="H196:H259" si="41">F196*G196</f>
        <v>2.9558119320662247E-4</v>
      </c>
      <c r="I196" s="8">
        <f t="shared" ref="I196:I259" si="42">F196^2</f>
        <v>1.1228309245641967E-3</v>
      </c>
      <c r="J196" s="4">
        <f t="shared" ref="J196:J259" si="43">G196^2</f>
        <v>7.7810683573184306E-5</v>
      </c>
      <c r="K196" s="8">
        <f t="shared" ref="K196:K259" si="44">G$1263+F$1263*F196+E$1263*G196</f>
        <v>1.2732902696905746E-2</v>
      </c>
      <c r="L196" s="9">
        <f t="shared" si="37"/>
        <v>-3.5323004438585381E-2</v>
      </c>
      <c r="M196" s="9">
        <f t="shared" ref="M196:M259" si="45">L196^2</f>
        <v>1.2477146425683226E-3</v>
      </c>
      <c r="N196" s="6">
        <f t="shared" ref="N196:N259" si="46">LN(M196)</f>
        <v>-6.6864416869679095</v>
      </c>
      <c r="O196" s="9">
        <f t="shared" ref="O196:O259" si="47">ABS(L196)</f>
        <v>3.5323004438585381E-2</v>
      </c>
      <c r="P196" s="9">
        <f>M195</f>
        <v>2.4431089676279381E-3</v>
      </c>
      <c r="Q196" s="9">
        <f t="shared" si="36"/>
        <v>3.0867187585043249E-4</v>
      </c>
      <c r="R196" s="9">
        <v>-2.1461146382903973E-3</v>
      </c>
      <c r="S196" s="9">
        <v>6.3232572486118244E-3</v>
      </c>
      <c r="T196" s="4">
        <v>-5.7702857832534482E-3</v>
      </c>
    </row>
    <row r="197" spans="1:20" x14ac:dyDescent="0.25">
      <c r="A197" s="1">
        <v>42286</v>
      </c>
      <c r="B197" s="3">
        <v>220.69</v>
      </c>
      <c r="C197" s="3">
        <v>52.65</v>
      </c>
      <c r="D197" s="6">
        <v>2047.7143000000001</v>
      </c>
      <c r="E197" s="8">
        <f t="shared" si="38"/>
        <v>-2.6596683133380372E-2</v>
      </c>
      <c r="F197" s="8">
        <f t="shared" si="39"/>
        <v>-7.5400565504241124E-3</v>
      </c>
      <c r="G197" s="8">
        <f t="shared" si="40"/>
        <v>7.5575420765816581E-4</v>
      </c>
      <c r="H197" s="8">
        <f t="shared" si="41"/>
        <v>-5.6984294639635383E-6</v>
      </c>
      <c r="I197" s="8">
        <f t="shared" si="42"/>
        <v>5.6852452783593568E-5</v>
      </c>
      <c r="J197" s="4">
        <f t="shared" si="43"/>
        <v>5.7116442239302206E-7</v>
      </c>
      <c r="K197" s="8">
        <f t="shared" si="44"/>
        <v>8.6356577321306514E-4</v>
      </c>
      <c r="L197" s="9">
        <f t="shared" si="37"/>
        <v>-2.7460248906593439E-2</v>
      </c>
      <c r="M197" s="9">
        <f t="shared" si="45"/>
        <v>7.5406527001206614E-4</v>
      </c>
      <c r="N197" s="6">
        <f t="shared" si="46"/>
        <v>-7.1900316287001118</v>
      </c>
      <c r="O197" s="9">
        <f t="shared" si="47"/>
        <v>2.7460248906593439E-2</v>
      </c>
      <c r="P197" s="9">
        <f>M196</f>
        <v>1.2477146425683226E-3</v>
      </c>
      <c r="Q197" s="9">
        <f t="shared" ref="Q197:Q260" si="48">P196</f>
        <v>2.4431089676279381E-3</v>
      </c>
      <c r="R197" s="9">
        <v>-3.2576866764274515E-3</v>
      </c>
      <c r="S197" s="9">
        <v>-6.8917018284105902E-3</v>
      </c>
      <c r="T197" s="4">
        <v>-5.7642733434706273E-3</v>
      </c>
    </row>
    <row r="198" spans="1:20" x14ac:dyDescent="0.25">
      <c r="A198" s="1">
        <v>42289</v>
      </c>
      <c r="B198" s="3">
        <v>215.58</v>
      </c>
      <c r="C198" s="3">
        <v>49.86</v>
      </c>
      <c r="D198" s="6">
        <v>2050.3262</v>
      </c>
      <c r="E198" s="8">
        <f t="shared" si="38"/>
        <v>-2.3154651320857256E-2</v>
      </c>
      <c r="F198" s="8">
        <f t="shared" si="39"/>
        <v>-5.2991452991453025E-2</v>
      </c>
      <c r="G198" s="8">
        <f t="shared" si="40"/>
        <v>1.2755197343692348E-3</v>
      </c>
      <c r="H198" s="8">
        <f t="shared" si="41"/>
        <v>-6.759164404349796E-5</v>
      </c>
      <c r="I198" s="8">
        <f t="shared" si="42"/>
        <v>2.8080940901453757E-3</v>
      </c>
      <c r="J198" s="4">
        <f t="shared" si="43"/>
        <v>1.6269505927653633E-6</v>
      </c>
      <c r="K198" s="8">
        <f t="shared" si="44"/>
        <v>-6.9050087956628822E-4</v>
      </c>
      <c r="L198" s="9">
        <f t="shared" si="37"/>
        <v>-2.2464150441290968E-2</v>
      </c>
      <c r="M198" s="9">
        <f t="shared" si="45"/>
        <v>5.046380550489532E-4</v>
      </c>
      <c r="N198" s="6">
        <f t="shared" si="46"/>
        <v>-7.5916691083327423</v>
      </c>
      <c r="O198" s="9">
        <f t="shared" si="47"/>
        <v>2.2464150441290968E-2</v>
      </c>
      <c r="P198" s="9">
        <f>M197</f>
        <v>7.5406527001206614E-4</v>
      </c>
      <c r="Q198" s="9">
        <f t="shared" si="48"/>
        <v>1.2477146425683226E-3</v>
      </c>
      <c r="R198" s="9">
        <v>-7.5767529452984705E-2</v>
      </c>
      <c r="S198" s="9">
        <v>-5.6458275957037563E-3</v>
      </c>
      <c r="T198" s="4">
        <v>-5.7376753329494434E-3</v>
      </c>
    </row>
    <row r="199" spans="1:20" x14ac:dyDescent="0.25">
      <c r="A199" s="1">
        <v>42290</v>
      </c>
      <c r="B199" s="3">
        <v>219.25</v>
      </c>
      <c r="C199" s="3">
        <v>49.24</v>
      </c>
      <c r="D199" s="6">
        <v>2036.5293999999999</v>
      </c>
      <c r="E199" s="8">
        <f t="shared" si="38"/>
        <v>1.7023842657018173E-2</v>
      </c>
      <c r="F199" s="8">
        <f t="shared" si="39"/>
        <v>-1.2434817488969019E-2</v>
      </c>
      <c r="G199" s="8">
        <f t="shared" si="40"/>
        <v>-6.7290755978244299E-3</v>
      </c>
      <c r="H199" s="8">
        <f t="shared" si="41"/>
        <v>8.3674826928421882E-5</v>
      </c>
      <c r="I199" s="8">
        <f t="shared" si="42"/>
        <v>1.5462468598396978E-4</v>
      </c>
      <c r="J199" s="4">
        <f t="shared" si="43"/>
        <v>4.5280458401236207E-5</v>
      </c>
      <c r="K199" s="8">
        <f t="shared" si="44"/>
        <v>-8.5508208204267012E-3</v>
      </c>
      <c r="L199" s="9">
        <f t="shared" si="37"/>
        <v>2.5574663477444873E-2</v>
      </c>
      <c r="M199" s="9">
        <f t="shared" si="45"/>
        <v>6.5406341198455268E-4</v>
      </c>
      <c r="N199" s="6">
        <f t="shared" si="46"/>
        <v>-7.3323062509863854</v>
      </c>
      <c r="O199" s="9">
        <f t="shared" si="47"/>
        <v>2.5574663477444873E-2</v>
      </c>
      <c r="P199" s="9">
        <f>M198</f>
        <v>5.046380550489532E-4</v>
      </c>
      <c r="Q199" s="9">
        <f t="shared" si="48"/>
        <v>7.5406527001206614E-4</v>
      </c>
      <c r="R199" s="9">
        <v>4.9411422758318668E-3</v>
      </c>
      <c r="S199" s="9">
        <v>-3.6935991605456464E-2</v>
      </c>
      <c r="T199" s="4">
        <v>-5.7367893650773771E-3</v>
      </c>
    </row>
    <row r="200" spans="1:20" x14ac:dyDescent="0.25">
      <c r="A200" s="1">
        <v>42291</v>
      </c>
      <c r="B200" s="3">
        <v>216.88</v>
      </c>
      <c r="C200" s="3">
        <v>49.15</v>
      </c>
      <c r="D200" s="6">
        <v>2027.0401999999999</v>
      </c>
      <c r="E200" s="8">
        <f t="shared" si="38"/>
        <v>-1.0809578107183637E-2</v>
      </c>
      <c r="F200" s="8">
        <f t="shared" si="39"/>
        <v>-1.8277822908205899E-3</v>
      </c>
      <c r="G200" s="8">
        <f t="shared" si="40"/>
        <v>-4.6594957087288114E-3</v>
      </c>
      <c r="H200" s="8">
        <f t="shared" si="41"/>
        <v>8.5165437405690541E-6</v>
      </c>
      <c r="I200" s="8">
        <f t="shared" si="42"/>
        <v>3.3407881026373632E-6</v>
      </c>
      <c r="J200" s="4">
        <f t="shared" si="43"/>
        <v>2.1710900259662208E-5</v>
      </c>
      <c r="K200" s="8">
        <f t="shared" si="44"/>
        <v>-5.5015494169289537E-3</v>
      </c>
      <c r="L200" s="9">
        <f t="shared" si="37"/>
        <v>-5.3080286902546835E-3</v>
      </c>
      <c r="M200" s="9">
        <f t="shared" si="45"/>
        <v>2.817516857656685E-5</v>
      </c>
      <c r="N200" s="6">
        <f t="shared" si="46"/>
        <v>-10.47706951485964</v>
      </c>
      <c r="O200" s="9">
        <f t="shared" si="47"/>
        <v>5.3080286902546835E-3</v>
      </c>
      <c r="P200" s="9">
        <f>M199</f>
        <v>6.5406341198455268E-4</v>
      </c>
      <c r="Q200" s="9">
        <f t="shared" si="48"/>
        <v>5.046380550489532E-4</v>
      </c>
      <c r="R200" s="9">
        <v>-4.2011019283746509E-2</v>
      </c>
      <c r="S200" s="9">
        <v>-7.7829664220592232E-3</v>
      </c>
      <c r="T200" s="4">
        <v>-5.7253173987856787E-3</v>
      </c>
    </row>
    <row r="201" spans="1:20" x14ac:dyDescent="0.25">
      <c r="A201" s="1">
        <v>42292</v>
      </c>
      <c r="B201" s="3">
        <v>221.31</v>
      </c>
      <c r="C201" s="3">
        <v>48.71</v>
      </c>
      <c r="D201" s="6">
        <v>2057.2565</v>
      </c>
      <c r="E201" s="8">
        <f t="shared" si="38"/>
        <v>2.0426042050903703E-2</v>
      </c>
      <c r="F201" s="8">
        <f t="shared" si="39"/>
        <v>-8.9521871820955612E-3</v>
      </c>
      <c r="G201" s="8">
        <f t="shared" si="40"/>
        <v>1.4906611126903169E-2</v>
      </c>
      <c r="H201" s="8">
        <f t="shared" si="41"/>
        <v>-1.3344677305874561E-4</v>
      </c>
      <c r="I201" s="8">
        <f t="shared" si="42"/>
        <v>8.0141655343276069E-5</v>
      </c>
      <c r="J201" s="4">
        <f t="shared" si="43"/>
        <v>2.2220705528871337E-4</v>
      </c>
      <c r="K201" s="8">
        <f t="shared" si="44"/>
        <v>1.8148182593828568E-2</v>
      </c>
      <c r="L201" s="9">
        <f t="shared" si="37"/>
        <v>2.2778594570751348E-3</v>
      </c>
      <c r="M201" s="9">
        <f t="shared" si="45"/>
        <v>5.1886437061866282E-6</v>
      </c>
      <c r="N201" s="6">
        <f t="shared" si="46"/>
        <v>-12.169038223226405</v>
      </c>
      <c r="O201" s="9">
        <f t="shared" si="47"/>
        <v>2.2778594570751348E-3</v>
      </c>
      <c r="P201" s="9">
        <f>M200</f>
        <v>2.817516857656685E-5</v>
      </c>
      <c r="Q201" s="9">
        <f t="shared" si="48"/>
        <v>6.5406341198455268E-4</v>
      </c>
      <c r="R201" s="9">
        <v>-1.3800873116462498E-2</v>
      </c>
      <c r="S201" s="9">
        <v>-1.7655512215150826E-2</v>
      </c>
      <c r="T201" s="4">
        <v>-5.6977756377621924E-3</v>
      </c>
    </row>
    <row r="202" spans="1:20" x14ac:dyDescent="0.25">
      <c r="A202" s="1">
        <v>42293</v>
      </c>
      <c r="B202" s="3">
        <v>227.01</v>
      </c>
      <c r="C202" s="3">
        <v>50.46</v>
      </c>
      <c r="D202" s="6">
        <v>2066.6592000000001</v>
      </c>
      <c r="E202" s="8">
        <f t="shared" si="38"/>
        <v>2.5755727260403871E-2</v>
      </c>
      <c r="F202" s="8">
        <f t="shared" si="39"/>
        <v>3.5926914391295472E-2</v>
      </c>
      <c r="G202" s="8">
        <f t="shared" si="40"/>
        <v>4.5705044558128627E-3</v>
      </c>
      <c r="H202" s="8">
        <f t="shared" si="41"/>
        <v>1.6420412230902322E-4</v>
      </c>
      <c r="I202" s="8">
        <f t="shared" si="42"/>
        <v>1.2907431776794738E-3</v>
      </c>
      <c r="J202" s="4">
        <f t="shared" si="43"/>
        <v>2.0889510980605233E-5</v>
      </c>
      <c r="K202" s="8">
        <f t="shared" si="44"/>
        <v>7.6372190632940477E-3</v>
      </c>
      <c r="L202" s="9">
        <f t="shared" si="37"/>
        <v>1.8118508197109823E-2</v>
      </c>
      <c r="M202" s="9">
        <f t="shared" si="45"/>
        <v>3.2828033928873585E-4</v>
      </c>
      <c r="N202" s="6">
        <f t="shared" si="46"/>
        <v>-8.0216426216687058</v>
      </c>
      <c r="O202" s="9">
        <f t="shared" si="47"/>
        <v>1.8118508197109823E-2</v>
      </c>
      <c r="P202" s="9">
        <f>M201</f>
        <v>5.1886437061866282E-6</v>
      </c>
      <c r="Q202" s="9">
        <f t="shared" si="48"/>
        <v>2.817516857656685E-5</v>
      </c>
      <c r="R202" s="9">
        <v>-2.358839760414555E-2</v>
      </c>
      <c r="S202" s="9">
        <v>9.1533180778031742E-3</v>
      </c>
      <c r="T202" s="4">
        <v>-5.6733071974485183E-3</v>
      </c>
    </row>
    <row r="203" spans="1:20" x14ac:dyDescent="0.25">
      <c r="A203" s="1">
        <v>42296</v>
      </c>
      <c r="B203" s="3">
        <v>228.1</v>
      </c>
      <c r="C203" s="3">
        <v>48.61</v>
      </c>
      <c r="D203" s="6">
        <v>2067.2480999999998</v>
      </c>
      <c r="E203" s="8">
        <f t="shared" si="38"/>
        <v>4.8015505924849933E-3</v>
      </c>
      <c r="F203" s="8">
        <f t="shared" si="39"/>
        <v>-3.666270313119302E-2</v>
      </c>
      <c r="G203" s="8">
        <f t="shared" si="40"/>
        <v>2.8495264240935292E-4</v>
      </c>
      <c r="H203" s="8">
        <f t="shared" si="41"/>
        <v>-1.0447134135103109E-5</v>
      </c>
      <c r="I203" s="8">
        <f t="shared" si="42"/>
        <v>1.3441538008859904E-3</v>
      </c>
      <c r="J203" s="4">
        <f t="shared" si="43"/>
        <v>8.1198008416072549E-8</v>
      </c>
      <c r="K203" s="8">
        <f t="shared" si="44"/>
        <v>-1.1179088513987589E-3</v>
      </c>
      <c r="L203" s="9">
        <f t="shared" si="37"/>
        <v>5.919459443883752E-3</v>
      </c>
      <c r="M203" s="9">
        <f t="shared" si="45"/>
        <v>3.5040000107784539E-5</v>
      </c>
      <c r="N203" s="6">
        <f t="shared" si="46"/>
        <v>-10.259020288820041</v>
      </c>
      <c r="O203" s="9">
        <f t="shared" si="47"/>
        <v>5.919459443883752E-3</v>
      </c>
      <c r="P203" s="9">
        <f>M202</f>
        <v>3.2828033928873585E-4</v>
      </c>
      <c r="Q203" s="9">
        <f t="shared" si="48"/>
        <v>5.1886437061866282E-6</v>
      </c>
      <c r="R203" s="9">
        <v>-3.6432919745341352E-2</v>
      </c>
      <c r="S203" s="9">
        <v>4.107981220657253E-3</v>
      </c>
      <c r="T203" s="4">
        <v>-5.6518638184529513E-3</v>
      </c>
    </row>
    <row r="204" spans="1:20" x14ac:dyDescent="0.25">
      <c r="A204" s="1">
        <v>42297</v>
      </c>
      <c r="B204" s="3">
        <v>213.03</v>
      </c>
      <c r="C204" s="3">
        <v>48.71</v>
      </c>
      <c r="D204" s="6">
        <v>2064.3670000000002</v>
      </c>
      <c r="E204" s="8">
        <f t="shared" si="38"/>
        <v>-6.6067514248136727E-2</v>
      </c>
      <c r="F204" s="8">
        <f t="shared" si="39"/>
        <v>2.0571898786259091E-3</v>
      </c>
      <c r="G204" s="8">
        <f t="shared" si="40"/>
        <v>-1.3936885466236948E-3</v>
      </c>
      <c r="H204" s="8">
        <f t="shared" si="41"/>
        <v>-2.8670819720711184E-6</v>
      </c>
      <c r="I204" s="8">
        <f t="shared" si="42"/>
        <v>4.2320301967208828E-6</v>
      </c>
      <c r="J204" s="4">
        <f t="shared" si="43"/>
        <v>1.9423677649900665E-6</v>
      </c>
      <c r="K204" s="8">
        <f t="shared" si="44"/>
        <v>-1.3094901629119643E-3</v>
      </c>
      <c r="L204" s="9">
        <f t="shared" si="37"/>
        <v>-6.4758024085224769E-2</v>
      </c>
      <c r="M204" s="9">
        <f t="shared" si="45"/>
        <v>4.1936016834225511E-3</v>
      </c>
      <c r="N204" s="6">
        <f t="shared" si="46"/>
        <v>-5.4741953239686216</v>
      </c>
      <c r="O204" s="9">
        <f t="shared" si="47"/>
        <v>6.4758024085224769E-2</v>
      </c>
      <c r="P204" s="9">
        <f>M203</f>
        <v>3.5040000107784539E-5</v>
      </c>
      <c r="Q204" s="9">
        <f t="shared" si="48"/>
        <v>3.2828033928873585E-4</v>
      </c>
      <c r="R204" s="9">
        <v>-2.5012132750962257E-3</v>
      </c>
      <c r="S204" s="9">
        <v>-1.5321574915375002E-2</v>
      </c>
      <c r="T204" s="4">
        <v>-5.6097011154802034E-3</v>
      </c>
    </row>
    <row r="205" spans="1:20" x14ac:dyDescent="0.25">
      <c r="A205" s="1">
        <v>42298</v>
      </c>
      <c r="B205" s="3">
        <v>210.09</v>
      </c>
      <c r="C205" s="3">
        <v>47.85</v>
      </c>
      <c r="D205" s="6">
        <v>2052.6046999999999</v>
      </c>
      <c r="E205" s="8">
        <f t="shared" si="38"/>
        <v>-1.3800873116462498E-2</v>
      </c>
      <c r="F205" s="8">
        <f t="shared" si="39"/>
        <v>-1.7655512215150826E-2</v>
      </c>
      <c r="G205" s="8">
        <f t="shared" si="40"/>
        <v>-5.6977756377621924E-3</v>
      </c>
      <c r="H205" s="8">
        <f t="shared" si="41"/>
        <v>1.0059714737169918E-4</v>
      </c>
      <c r="I205" s="8">
        <f t="shared" si="42"/>
        <v>3.1171711157934004E-4</v>
      </c>
      <c r="J205" s="4">
        <f t="shared" si="43"/>
        <v>3.2464647218276361E-5</v>
      </c>
      <c r="K205" s="8">
        <f t="shared" si="44"/>
        <v>-7.5378891813922197E-3</v>
      </c>
      <c r="L205" s="9">
        <f t="shared" si="37"/>
        <v>-6.2629839350702779E-3</v>
      </c>
      <c r="M205" s="9">
        <f t="shared" si="45"/>
        <v>3.9224967770948383E-5</v>
      </c>
      <c r="N205" s="6">
        <f t="shared" si="46"/>
        <v>-10.146197080991191</v>
      </c>
      <c r="O205" s="9">
        <f t="shared" si="47"/>
        <v>6.2629839350702779E-3</v>
      </c>
      <c r="P205" s="9">
        <f>M204</f>
        <v>4.1936016834225511E-3</v>
      </c>
      <c r="Q205" s="9">
        <f t="shared" si="48"/>
        <v>3.5040000107784539E-5</v>
      </c>
      <c r="R205" s="9">
        <v>2.2941878302369156E-2</v>
      </c>
      <c r="S205" s="9">
        <v>4.082743603701644E-3</v>
      </c>
      <c r="T205" s="4">
        <v>-5.6020472203242022E-3</v>
      </c>
    </row>
    <row r="206" spans="1:20" x14ac:dyDescent="0.25">
      <c r="A206" s="1">
        <v>42299</v>
      </c>
      <c r="B206" s="3">
        <v>211.72</v>
      </c>
      <c r="C206" s="3">
        <v>48.08</v>
      </c>
      <c r="D206" s="6">
        <v>2086.79</v>
      </c>
      <c r="E206" s="8">
        <f t="shared" si="38"/>
        <v>7.7585796563377496E-3</v>
      </c>
      <c r="F206" s="8">
        <f t="shared" si="39"/>
        <v>4.8066875653081098E-3</v>
      </c>
      <c r="G206" s="8">
        <f t="shared" si="40"/>
        <v>1.6654595012863371E-2</v>
      </c>
      <c r="H206" s="8">
        <f t="shared" si="41"/>
        <v>8.0053434753572824E-5</v>
      </c>
      <c r="I206" s="8">
        <f t="shared" si="42"/>
        <v>2.3104245350487605E-5</v>
      </c>
      <c r="J206" s="4">
        <f t="shared" si="43"/>
        <v>2.773755350424935E-4</v>
      </c>
      <c r="K206" s="8">
        <f t="shared" si="44"/>
        <v>2.0955057827247488E-2</v>
      </c>
      <c r="L206" s="9">
        <f t="shared" si="37"/>
        <v>-1.3196478170909739E-2</v>
      </c>
      <c r="M206" s="9">
        <f t="shared" si="45"/>
        <v>1.7414703611529723E-4</v>
      </c>
      <c r="N206" s="6">
        <f t="shared" si="46"/>
        <v>-8.6556105804455417</v>
      </c>
      <c r="O206" s="9">
        <f t="shared" si="47"/>
        <v>1.3196478170909739E-2</v>
      </c>
      <c r="P206" s="9">
        <f>M205</f>
        <v>3.9224967770948383E-5</v>
      </c>
      <c r="Q206" s="9">
        <f t="shared" si="48"/>
        <v>4.1936016834225511E-3</v>
      </c>
      <c r="R206" s="9">
        <v>-1.2195121951219523E-3</v>
      </c>
      <c r="S206" s="9">
        <v>-5.1222947880658065E-4</v>
      </c>
      <c r="T206" s="4">
        <v>-5.5551353698155559E-3</v>
      </c>
    </row>
    <row r="207" spans="1:20" x14ac:dyDescent="0.25">
      <c r="A207" s="1">
        <v>42300</v>
      </c>
      <c r="B207" s="3">
        <v>209.09</v>
      </c>
      <c r="C207" s="3">
        <v>47.99</v>
      </c>
      <c r="D207" s="6">
        <v>2109.8175000000001</v>
      </c>
      <c r="E207" s="8">
        <f t="shared" si="38"/>
        <v>-1.2422066880785954E-2</v>
      </c>
      <c r="F207" s="8">
        <f t="shared" si="39"/>
        <v>-1.8718801996671086E-3</v>
      </c>
      <c r="G207" s="8">
        <f t="shared" si="40"/>
        <v>1.1034890909003892E-2</v>
      </c>
      <c r="H207" s="8">
        <f t="shared" si="41"/>
        <v>-2.0655993798050968E-5</v>
      </c>
      <c r="I207" s="8">
        <f t="shared" si="42"/>
        <v>3.5039354819057746E-6</v>
      </c>
      <c r="J207" s="4">
        <f t="shared" si="43"/>
        <v>1.2176881737361674E-4</v>
      </c>
      <c r="K207" s="8">
        <f t="shared" si="44"/>
        <v>1.3741803710894717E-2</v>
      </c>
      <c r="L207" s="9">
        <f t="shared" si="37"/>
        <v>-2.6163870591680669E-2</v>
      </c>
      <c r="M207" s="9">
        <f t="shared" si="45"/>
        <v>6.8454812433821257E-4</v>
      </c>
      <c r="N207" s="6">
        <f t="shared" si="46"/>
        <v>-7.286751609880648</v>
      </c>
      <c r="O207" s="9">
        <f t="shared" si="47"/>
        <v>2.6163870591680669E-2</v>
      </c>
      <c r="P207" s="9">
        <f>M206</f>
        <v>1.7414703611529723E-4</v>
      </c>
      <c r="Q207" s="9">
        <f t="shared" si="48"/>
        <v>3.9224967770948383E-5</v>
      </c>
      <c r="R207" s="9">
        <v>-7.0538977397721969E-2</v>
      </c>
      <c r="S207" s="9">
        <v>-4.9657129344998774E-3</v>
      </c>
      <c r="T207" s="4">
        <v>-5.5129328192659033E-3</v>
      </c>
    </row>
    <row r="208" spans="1:20" x14ac:dyDescent="0.25">
      <c r="A208" s="1">
        <v>42303</v>
      </c>
      <c r="B208" s="3">
        <v>215.26</v>
      </c>
      <c r="C208" s="3">
        <v>47.54</v>
      </c>
      <c r="D208" s="6">
        <v>2105.7968000000001</v>
      </c>
      <c r="E208" s="8">
        <f t="shared" si="38"/>
        <v>2.9508823951408525E-2</v>
      </c>
      <c r="F208" s="8">
        <f t="shared" si="39"/>
        <v>-9.3769535319858655E-3</v>
      </c>
      <c r="G208" s="8">
        <f t="shared" si="40"/>
        <v>-1.9057098540513628E-3</v>
      </c>
      <c r="H208" s="8">
        <f t="shared" si="41"/>
        <v>1.7869752746887197E-5</v>
      </c>
      <c r="I208" s="8">
        <f t="shared" si="42"/>
        <v>8.79272575410222E-5</v>
      </c>
      <c r="J208" s="4">
        <f t="shared" si="43"/>
        <v>3.6317300478284666E-6</v>
      </c>
      <c r="K208" s="8">
        <f t="shared" si="44"/>
        <v>-2.4886607486039507E-3</v>
      </c>
      <c r="L208" s="9">
        <f t="shared" si="37"/>
        <v>3.1997484700012478E-2</v>
      </c>
      <c r="M208" s="9">
        <f t="shared" si="45"/>
        <v>1.0238390271275326E-3</v>
      </c>
      <c r="N208" s="6">
        <f t="shared" si="46"/>
        <v>-6.8841959647928164</v>
      </c>
      <c r="O208" s="9">
        <f t="shared" si="47"/>
        <v>3.1997484700012478E-2</v>
      </c>
      <c r="P208" s="9">
        <f>M207</f>
        <v>6.8454812433821257E-4</v>
      </c>
      <c r="Q208" s="9">
        <f t="shared" si="48"/>
        <v>1.7414703611529723E-4</v>
      </c>
      <c r="R208" s="9">
        <v>-1.6367423866679998E-3</v>
      </c>
      <c r="S208" s="9">
        <v>5.5647155812035276E-3</v>
      </c>
      <c r="T208" s="4">
        <v>-5.4916030518085135E-3</v>
      </c>
    </row>
    <row r="209" spans="1:20" x14ac:dyDescent="0.25">
      <c r="A209" s="1">
        <v>42304</v>
      </c>
      <c r="B209" s="3">
        <v>210.35</v>
      </c>
      <c r="C209" s="3">
        <v>46.81</v>
      </c>
      <c r="D209" s="6">
        <v>2100.4182999999998</v>
      </c>
      <c r="E209" s="8">
        <f t="shared" si="38"/>
        <v>-2.2809625569079284E-2</v>
      </c>
      <c r="F209" s="8">
        <f t="shared" si="39"/>
        <v>-1.5355490113588499E-2</v>
      </c>
      <c r="G209" s="8">
        <f t="shared" si="40"/>
        <v>-2.5541400765735078E-3</v>
      </c>
      <c r="H209" s="8">
        <f t="shared" si="41"/>
        <v>3.9220072694544673E-5</v>
      </c>
      <c r="I209" s="8">
        <f t="shared" si="42"/>
        <v>2.3579107662851414E-4</v>
      </c>
      <c r="J209" s="4">
        <f t="shared" si="43"/>
        <v>6.5236315307589241E-6</v>
      </c>
      <c r="K209" s="8">
        <f t="shared" si="44"/>
        <v>-3.5720629985841806E-3</v>
      </c>
      <c r="L209" s="9">
        <f t="shared" si="37"/>
        <v>-1.9237562570495102E-2</v>
      </c>
      <c r="M209" s="9">
        <f t="shared" si="45"/>
        <v>3.7008381365371412E-4</v>
      </c>
      <c r="N209" s="6">
        <f t="shared" si="46"/>
        <v>-7.9017810545901366</v>
      </c>
      <c r="O209" s="9">
        <f t="shared" si="47"/>
        <v>1.9237562570495102E-2</v>
      </c>
      <c r="P209" s="9">
        <f>M208</f>
        <v>1.0238390271275326E-3</v>
      </c>
      <c r="Q209" s="9">
        <f t="shared" si="48"/>
        <v>6.8454812433821257E-4</v>
      </c>
      <c r="R209" s="9">
        <v>-1.2372825730226356E-2</v>
      </c>
      <c r="S209" s="9">
        <v>1.4358108108108114E-2</v>
      </c>
      <c r="T209" s="4">
        <v>-5.4818666372505875E-3</v>
      </c>
    </row>
    <row r="210" spans="1:20" x14ac:dyDescent="0.25">
      <c r="A210" s="1">
        <v>42305</v>
      </c>
      <c r="B210" s="3">
        <v>212.96</v>
      </c>
      <c r="C210" s="3">
        <v>49.05</v>
      </c>
      <c r="D210" s="6">
        <v>2125.489</v>
      </c>
      <c r="E210" s="8">
        <f t="shared" si="38"/>
        <v>1.2407891609222732E-2</v>
      </c>
      <c r="F210" s="8">
        <f t="shared" si="39"/>
        <v>4.785302285836357E-2</v>
      </c>
      <c r="G210" s="8">
        <f t="shared" si="40"/>
        <v>1.1936051023741401E-2</v>
      </c>
      <c r="H210" s="8">
        <f t="shared" si="41"/>
        <v>5.7117612247769114E-4</v>
      </c>
      <c r="I210" s="8">
        <f t="shared" si="42"/>
        <v>2.2899117966830662E-3</v>
      </c>
      <c r="J210" s="4">
        <f t="shared" si="43"/>
        <v>1.4246931404135815E-4</v>
      </c>
      <c r="K210" s="8">
        <f t="shared" si="44"/>
        <v>1.724434887995166E-2</v>
      </c>
      <c r="L210" s="9">
        <f t="shared" si="37"/>
        <v>-4.8364572707289277E-3</v>
      </c>
      <c r="M210" s="9">
        <f t="shared" si="45"/>
        <v>2.3391318931586707E-5</v>
      </c>
      <c r="N210" s="6">
        <f t="shared" si="46"/>
        <v>-10.663145590262513</v>
      </c>
      <c r="O210" s="9">
        <f t="shared" si="47"/>
        <v>4.8364572707289277E-3</v>
      </c>
      <c r="P210" s="9">
        <f>M209</f>
        <v>3.7008381365371412E-4</v>
      </c>
      <c r="Q210" s="9">
        <f t="shared" si="48"/>
        <v>1.0238390271275326E-3</v>
      </c>
      <c r="R210" s="9">
        <v>-4.391074469038303E-3</v>
      </c>
      <c r="S210" s="9">
        <v>2.6053639846743692E-3</v>
      </c>
      <c r="T210" s="4">
        <v>-5.4779769579546E-3</v>
      </c>
    </row>
    <row r="211" spans="1:20" x14ac:dyDescent="0.25">
      <c r="A211" s="1">
        <v>42306</v>
      </c>
      <c r="B211" s="3">
        <v>211.63</v>
      </c>
      <c r="C211" s="3">
        <v>48.8</v>
      </c>
      <c r="D211" s="6">
        <v>2124.7777000000001</v>
      </c>
      <c r="E211" s="8">
        <f t="shared" si="38"/>
        <v>-6.2453042824943683E-3</v>
      </c>
      <c r="F211" s="8">
        <f t="shared" si="39"/>
        <v>-5.0968399592252744E-3</v>
      </c>
      <c r="G211" s="8">
        <f t="shared" si="40"/>
        <v>-3.3465240234131777E-4</v>
      </c>
      <c r="H211" s="8">
        <f t="shared" si="41"/>
        <v>1.7056697367039622E-6</v>
      </c>
      <c r="I211" s="8">
        <f t="shared" si="42"/>
        <v>2.5977777569955498E-5</v>
      </c>
      <c r="J211" s="4">
        <f t="shared" si="43"/>
        <v>1.1199223039281522E-7</v>
      </c>
      <c r="K211" s="8">
        <f t="shared" si="44"/>
        <v>-3.5576227193776481E-4</v>
      </c>
      <c r="L211" s="9">
        <f t="shared" si="37"/>
        <v>-5.8895420105566035E-3</v>
      </c>
      <c r="M211" s="9">
        <f t="shared" si="45"/>
        <v>3.4686705094111122E-5</v>
      </c>
      <c r="N211" s="6">
        <f t="shared" si="46"/>
        <v>-10.269154082926006</v>
      </c>
      <c r="O211" s="9">
        <f t="shared" si="47"/>
        <v>5.8895420105566035E-3</v>
      </c>
      <c r="P211" s="9">
        <f>M210</f>
        <v>2.3391318931586707E-5</v>
      </c>
      <c r="Q211" s="9">
        <f t="shared" si="48"/>
        <v>3.7008381365371412E-4</v>
      </c>
      <c r="R211" s="9">
        <v>0.12718911668902089</v>
      </c>
      <c r="S211" s="9">
        <v>-4.2465238632093172E-2</v>
      </c>
      <c r="T211" s="4">
        <v>-5.4612500001259834E-3</v>
      </c>
    </row>
    <row r="212" spans="1:20" x14ac:dyDescent="0.25">
      <c r="A212" s="1">
        <v>42307</v>
      </c>
      <c r="B212" s="3">
        <v>206.93</v>
      </c>
      <c r="C212" s="3">
        <v>49.56</v>
      </c>
      <c r="D212" s="6">
        <v>2114.5576000000001</v>
      </c>
      <c r="E212" s="8">
        <f t="shared" si="38"/>
        <v>-2.2208571563577917E-2</v>
      </c>
      <c r="F212" s="8">
        <f t="shared" si="39"/>
        <v>1.5573770491803307E-2</v>
      </c>
      <c r="G212" s="8">
        <f t="shared" si="40"/>
        <v>-4.8099620021426759E-3</v>
      </c>
      <c r="H212" s="8">
        <f t="shared" si="41"/>
        <v>-7.4909244295664763E-5</v>
      </c>
      <c r="I212" s="8">
        <f t="shared" si="42"/>
        <v>2.4254232733136343E-4</v>
      </c>
      <c r="J212" s="4">
        <f t="shared" si="43"/>
        <v>2.313573446205638E-5</v>
      </c>
      <c r="K212" s="8">
        <f t="shared" si="44"/>
        <v>-4.8470459159973538E-3</v>
      </c>
      <c r="L212" s="9">
        <f t="shared" si="37"/>
        <v>-1.7361525647580561E-2</v>
      </c>
      <c r="M212" s="9">
        <f t="shared" si="45"/>
        <v>3.0142257281159761E-4</v>
      </c>
      <c r="N212" s="6">
        <f t="shared" si="46"/>
        <v>-8.1069973813725262</v>
      </c>
      <c r="O212" s="9">
        <f t="shared" si="47"/>
        <v>1.7361525647580561E-2</v>
      </c>
      <c r="P212" s="9">
        <f>M211</f>
        <v>3.4686705094111122E-5</v>
      </c>
      <c r="Q212" s="9">
        <f t="shared" si="48"/>
        <v>2.3391318931586707E-5</v>
      </c>
      <c r="R212" s="9">
        <v>-4.4494500351041411E-2</v>
      </c>
      <c r="S212" s="9">
        <v>3.8675742574256766E-3</v>
      </c>
      <c r="T212" s="4">
        <v>-5.4488713980076486E-3</v>
      </c>
    </row>
    <row r="213" spans="1:20" x14ac:dyDescent="0.25">
      <c r="A213" s="1">
        <v>42310</v>
      </c>
      <c r="B213" s="3">
        <v>213.79</v>
      </c>
      <c r="C213" s="3">
        <v>48.79</v>
      </c>
      <c r="D213" s="6">
        <v>2139.6694000000002</v>
      </c>
      <c r="E213" s="8">
        <f t="shared" si="38"/>
        <v>3.3151307205335101E-2</v>
      </c>
      <c r="F213" s="8">
        <f t="shared" si="39"/>
        <v>-1.5536723163841915E-2</v>
      </c>
      <c r="G213" s="8">
        <f t="shared" si="40"/>
        <v>1.1875675555019338E-2</v>
      </c>
      <c r="H213" s="8">
        <f t="shared" si="41"/>
        <v>-1.8450908348194013E-4</v>
      </c>
      <c r="I213" s="8">
        <f t="shared" si="42"/>
        <v>2.413897666698619E-4</v>
      </c>
      <c r="J213" s="4">
        <f t="shared" si="43"/>
        <v>1.4103166988808387E-4</v>
      </c>
      <c r="K213" s="8">
        <f t="shared" si="44"/>
        <v>1.4113978838966448E-2</v>
      </c>
      <c r="L213" s="9">
        <f t="shared" si="37"/>
        <v>1.9037328366368653E-2</v>
      </c>
      <c r="M213" s="9">
        <f t="shared" si="45"/>
        <v>3.624198713289446E-4</v>
      </c>
      <c r="N213" s="6">
        <f t="shared" si="46"/>
        <v>-7.9227071527133131</v>
      </c>
      <c r="O213" s="9">
        <f t="shared" si="47"/>
        <v>1.9037328366368653E-2</v>
      </c>
      <c r="P213" s="9">
        <f>M212</f>
        <v>3.0142257281159761E-4</v>
      </c>
      <c r="Q213" s="9">
        <f t="shared" si="48"/>
        <v>3.4686705094111122E-5</v>
      </c>
      <c r="R213" s="9">
        <v>2.3674061628928822E-3</v>
      </c>
      <c r="S213" s="9">
        <v>-1.9296607531901655E-2</v>
      </c>
      <c r="T213" s="4">
        <v>-5.3035030796378946E-3</v>
      </c>
    </row>
    <row r="214" spans="1:20" x14ac:dyDescent="0.25">
      <c r="A214" s="1">
        <v>42311</v>
      </c>
      <c r="B214" s="3">
        <v>208.35</v>
      </c>
      <c r="C214" s="3">
        <v>50.54</v>
      </c>
      <c r="D214" s="6">
        <v>2145.5421000000001</v>
      </c>
      <c r="E214" s="8">
        <f t="shared" si="38"/>
        <v>-2.5445530660928917E-2</v>
      </c>
      <c r="F214" s="8">
        <f t="shared" si="39"/>
        <v>3.5868005738880937E-2</v>
      </c>
      <c r="G214" s="8">
        <f t="shared" si="40"/>
        <v>2.7446763504679339E-3</v>
      </c>
      <c r="H214" s="8">
        <f t="shared" si="41"/>
        <v>9.8446067089954644E-5</v>
      </c>
      <c r="I214" s="8">
        <f t="shared" si="42"/>
        <v>1.2865138356843958E-3</v>
      </c>
      <c r="J214" s="4">
        <f t="shared" si="43"/>
        <v>7.5332482688179767E-6</v>
      </c>
      <c r="K214" s="8">
        <f t="shared" si="44"/>
        <v>5.395429416054893E-3</v>
      </c>
      <c r="L214" s="9">
        <f t="shared" si="37"/>
        <v>-3.0840960076983809E-2</v>
      </c>
      <c r="M214" s="9">
        <f t="shared" si="45"/>
        <v>9.5116481847010918E-4</v>
      </c>
      <c r="N214" s="6">
        <f t="shared" si="46"/>
        <v>-6.957823199741326</v>
      </c>
      <c r="O214" s="9">
        <f t="shared" si="47"/>
        <v>3.0840960076983809E-2</v>
      </c>
      <c r="P214" s="9">
        <f>M213</f>
        <v>3.624198713289446E-4</v>
      </c>
      <c r="Q214" s="9">
        <f t="shared" si="48"/>
        <v>3.0142257281159761E-4</v>
      </c>
      <c r="R214" s="9">
        <v>-8.7769847954253244E-3</v>
      </c>
      <c r="S214" s="9">
        <v>1.8200620475697926E-2</v>
      </c>
      <c r="T214" s="4">
        <v>-5.3023060658700105E-3</v>
      </c>
    </row>
    <row r="215" spans="1:20" x14ac:dyDescent="0.25">
      <c r="A215" s="1">
        <v>42312</v>
      </c>
      <c r="B215" s="3">
        <v>231.63</v>
      </c>
      <c r="C215" s="3">
        <v>48.58</v>
      </c>
      <c r="D215" s="6">
        <v>2138.6913</v>
      </c>
      <c r="E215" s="8">
        <f t="shared" si="38"/>
        <v>0.11173506119510446</v>
      </c>
      <c r="F215" s="8">
        <f t="shared" si="39"/>
        <v>-3.878116343490301E-2</v>
      </c>
      <c r="G215" s="8">
        <f t="shared" si="40"/>
        <v>-3.1930391857610818E-3</v>
      </c>
      <c r="H215" s="8">
        <f t="shared" si="41"/>
        <v>1.2382977451705015E-4</v>
      </c>
      <c r="I215" s="8">
        <f t="shared" si="42"/>
        <v>1.5039786373646582E-3</v>
      </c>
      <c r="J215" s="4">
        <f t="shared" si="43"/>
        <v>1.0195499241805792E-5</v>
      </c>
      <c r="K215" s="8">
        <f t="shared" si="44"/>
        <v>-5.4849904771641991E-3</v>
      </c>
      <c r="L215" s="9">
        <f t="shared" si="37"/>
        <v>0.11722005167226865</v>
      </c>
      <c r="M215" s="9">
        <f t="shared" si="45"/>
        <v>1.3740540514049332E-2</v>
      </c>
      <c r="N215" s="6">
        <f t="shared" si="46"/>
        <v>-4.2874046542390225</v>
      </c>
      <c r="O215" s="9">
        <f t="shared" si="47"/>
        <v>0.11722005167226865</v>
      </c>
      <c r="P215" s="9">
        <f>M214</f>
        <v>9.5116481847010918E-4</v>
      </c>
      <c r="Q215" s="9">
        <f t="shared" si="48"/>
        <v>3.624198713289446E-4</v>
      </c>
      <c r="R215" s="9">
        <v>8.42241658568188E-3</v>
      </c>
      <c r="S215" s="9">
        <v>-5.4653592669989814E-3</v>
      </c>
      <c r="T215" s="4">
        <v>-5.2980680911844935E-3</v>
      </c>
    </row>
    <row r="216" spans="1:20" x14ac:dyDescent="0.25">
      <c r="A216" s="1">
        <v>42313</v>
      </c>
      <c r="B216" s="3">
        <v>231.77</v>
      </c>
      <c r="C216" s="3">
        <v>47.98</v>
      </c>
      <c r="D216" s="6">
        <v>2136.7145</v>
      </c>
      <c r="E216" s="8">
        <f t="shared" si="38"/>
        <v>6.0441220912665905E-4</v>
      </c>
      <c r="F216" s="8">
        <f t="shared" si="39"/>
        <v>-1.2350761630300577E-2</v>
      </c>
      <c r="G216" s="8">
        <f t="shared" si="40"/>
        <v>-9.2430356826156412E-4</v>
      </c>
      <c r="H216" s="8">
        <f t="shared" si="41"/>
        <v>1.1415853045634837E-5</v>
      </c>
      <c r="I216" s="8">
        <f t="shared" si="42"/>
        <v>1.5254131284850498E-4</v>
      </c>
      <c r="J216" s="4">
        <f t="shared" si="43"/>
        <v>8.5433708630105994E-7</v>
      </c>
      <c r="K216" s="8">
        <f t="shared" si="44"/>
        <v>-1.4285784472699951E-3</v>
      </c>
      <c r="L216" s="9">
        <f t="shared" si="37"/>
        <v>2.0329906563966542E-3</v>
      </c>
      <c r="M216" s="9">
        <f t="shared" si="45"/>
        <v>4.1330510089960985E-6</v>
      </c>
      <c r="N216" s="6">
        <f t="shared" si="46"/>
        <v>-12.396494680629374</v>
      </c>
      <c r="O216" s="9">
        <f t="shared" si="47"/>
        <v>2.0329906563966542E-3</v>
      </c>
      <c r="P216" s="9">
        <f>M215</f>
        <v>1.3740540514049332E-2</v>
      </c>
      <c r="Q216" s="9">
        <f t="shared" si="48"/>
        <v>9.5116481847010918E-4</v>
      </c>
      <c r="R216" s="9">
        <v>-0.13613711869525824</v>
      </c>
      <c r="S216" s="9">
        <v>3.323836657169954E-3</v>
      </c>
      <c r="T216" s="4">
        <v>-5.2584527093398892E-3</v>
      </c>
    </row>
    <row r="217" spans="1:20" x14ac:dyDescent="0.25">
      <c r="A217" s="1">
        <v>42314</v>
      </c>
      <c r="B217" s="3">
        <v>232.36</v>
      </c>
      <c r="C217" s="3">
        <v>47.42</v>
      </c>
      <c r="D217" s="6">
        <v>2136.2127</v>
      </c>
      <c r="E217" s="8">
        <f t="shared" si="38"/>
        <v>2.5456271303447853E-3</v>
      </c>
      <c r="F217" s="8">
        <f t="shared" si="39"/>
        <v>-1.1671529804084924E-2</v>
      </c>
      <c r="G217" s="8">
        <f t="shared" si="40"/>
        <v>-2.348465365868968E-4</v>
      </c>
      <c r="H217" s="8">
        <f t="shared" si="41"/>
        <v>2.7410183511600865E-6</v>
      </c>
      <c r="I217" s="8">
        <f t="shared" si="42"/>
        <v>1.3622460796764265E-4</v>
      </c>
      <c r="J217" s="4">
        <f t="shared" si="43"/>
        <v>5.5152895746860661E-8</v>
      </c>
      <c r="K217" s="8">
        <f t="shared" si="44"/>
        <v>-5.5037218778904227E-4</v>
      </c>
      <c r="L217" s="9">
        <f t="shared" si="37"/>
        <v>3.0959993181338278E-3</v>
      </c>
      <c r="M217" s="9">
        <f t="shared" si="45"/>
        <v>9.5852117778851257E-6</v>
      </c>
      <c r="N217" s="6">
        <f t="shared" si="46"/>
        <v>-11.555289086991385</v>
      </c>
      <c r="O217" s="9">
        <f t="shared" si="47"/>
        <v>3.0959993181338278E-3</v>
      </c>
      <c r="P217" s="9">
        <f>M216</f>
        <v>4.1330510089960985E-6</v>
      </c>
      <c r="Q217" s="9">
        <f t="shared" si="48"/>
        <v>1.3740540514049332E-2</v>
      </c>
      <c r="R217" s="9">
        <v>-9.8736879558797286E-3</v>
      </c>
      <c r="S217" s="9">
        <v>-1.8214571657325984E-2</v>
      </c>
      <c r="T217" s="4">
        <v>-5.1840673176618557E-3</v>
      </c>
    </row>
    <row r="218" spans="1:20" x14ac:dyDescent="0.25">
      <c r="A218" s="1">
        <v>42317</v>
      </c>
      <c r="B218" s="3">
        <v>225.33</v>
      </c>
      <c r="C218" s="3">
        <v>47.19</v>
      </c>
      <c r="D218" s="6">
        <v>2115.6727000000001</v>
      </c>
      <c r="E218" s="8">
        <f t="shared" si="38"/>
        <v>-3.0254777070063743E-2</v>
      </c>
      <c r="F218" s="8">
        <f t="shared" si="39"/>
        <v>-4.8502741459300891E-3</v>
      </c>
      <c r="G218" s="8">
        <f t="shared" si="40"/>
        <v>-9.6151474054994024E-3</v>
      </c>
      <c r="H218" s="8">
        <f t="shared" si="41"/>
        <v>4.6636100870200524E-5</v>
      </c>
      <c r="I218" s="8">
        <f t="shared" si="42"/>
        <v>2.3525159290677856E-5</v>
      </c>
      <c r="J218" s="4">
        <f t="shared" si="43"/>
        <v>9.2451059629481894E-5</v>
      </c>
      <c r="K218" s="8">
        <f t="shared" si="44"/>
        <v>-1.1724221678020855E-2</v>
      </c>
      <c r="L218" s="9">
        <f t="shared" si="37"/>
        <v>-1.8530555392042888E-2</v>
      </c>
      <c r="M218" s="9">
        <f t="shared" si="45"/>
        <v>3.4338148313756974E-4</v>
      </c>
      <c r="N218" s="6">
        <f t="shared" si="46"/>
        <v>-7.9766685330934521</v>
      </c>
      <c r="O218" s="9">
        <f t="shared" si="47"/>
        <v>1.8530555392042888E-2</v>
      </c>
      <c r="P218" s="9">
        <f>M217</f>
        <v>9.5852117778851257E-6</v>
      </c>
      <c r="Q218" s="9">
        <f t="shared" si="48"/>
        <v>4.1330510089960985E-6</v>
      </c>
      <c r="R218" s="9">
        <v>-1.7727572559367299E-3</v>
      </c>
      <c r="S218" s="9">
        <v>-1.3229199872489716E-2</v>
      </c>
      <c r="T218" s="4">
        <v>-5.1741306450540092E-3</v>
      </c>
    </row>
    <row r="219" spans="1:20" x14ac:dyDescent="0.25">
      <c r="A219" s="1">
        <v>42318</v>
      </c>
      <c r="B219" s="3">
        <v>216.5</v>
      </c>
      <c r="C219" s="3">
        <v>47.44</v>
      </c>
      <c r="D219" s="6">
        <v>2119.4196000000002</v>
      </c>
      <c r="E219" s="8">
        <f t="shared" si="38"/>
        <v>-3.918697022145301E-2</v>
      </c>
      <c r="F219" s="8">
        <f t="shared" si="39"/>
        <v>5.2977325704597344E-3</v>
      </c>
      <c r="G219" s="8">
        <f t="shared" si="40"/>
        <v>1.7710206309322629E-3</v>
      </c>
      <c r="H219" s="8">
        <f t="shared" si="41"/>
        <v>9.3823936794459974E-6</v>
      </c>
      <c r="I219" s="8">
        <f t="shared" si="42"/>
        <v>2.8065970388109907E-5</v>
      </c>
      <c r="J219" s="4">
        <f t="shared" si="43"/>
        <v>3.1365140751877104E-6</v>
      </c>
      <c r="K219" s="8">
        <f t="shared" si="44"/>
        <v>2.7275250184445095E-3</v>
      </c>
      <c r="L219" s="9">
        <f t="shared" si="37"/>
        <v>-4.1914495239897522E-2</v>
      </c>
      <c r="M219" s="9">
        <f t="shared" si="45"/>
        <v>1.7568249112153919E-3</v>
      </c>
      <c r="N219" s="6">
        <f t="shared" si="46"/>
        <v>-6.3442471268683391</v>
      </c>
      <c r="O219" s="9">
        <f t="shared" si="47"/>
        <v>4.1914495239897522E-2</v>
      </c>
      <c r="P219" s="9">
        <f>M218</f>
        <v>3.4338148313756974E-4</v>
      </c>
      <c r="Q219" s="9">
        <f t="shared" si="48"/>
        <v>9.5852117778851257E-6</v>
      </c>
      <c r="R219" s="9">
        <v>-6.720806496779641E-3</v>
      </c>
      <c r="S219" s="9">
        <v>-2.7729257641921357E-2</v>
      </c>
      <c r="T219" s="4">
        <v>-5.1695963513651577E-3</v>
      </c>
    </row>
    <row r="220" spans="1:20" x14ac:dyDescent="0.25">
      <c r="A220" s="1">
        <v>42319</v>
      </c>
      <c r="B220" s="3">
        <v>219.08</v>
      </c>
      <c r="C220" s="3">
        <v>45.81</v>
      </c>
      <c r="D220" s="6">
        <v>2112.5779000000002</v>
      </c>
      <c r="E220" s="8">
        <f t="shared" si="38"/>
        <v>1.1916859122401924E-2</v>
      </c>
      <c r="F220" s="8">
        <f t="shared" si="39"/>
        <v>-3.4359190556492281E-2</v>
      </c>
      <c r="G220" s="8">
        <f t="shared" si="40"/>
        <v>-3.2281007498468073E-3</v>
      </c>
      <c r="H220" s="8">
        <f t="shared" si="41"/>
        <v>1.1091492879954207E-4</v>
      </c>
      <c r="I220" s="8">
        <f t="shared" si="42"/>
        <v>1.1805539756973484E-3</v>
      </c>
      <c r="J220" s="4">
        <f t="shared" si="43"/>
        <v>1.0420634451161519E-5</v>
      </c>
      <c r="K220" s="8">
        <f t="shared" si="44"/>
        <v>-5.3147800309089575E-3</v>
      </c>
      <c r="L220" s="9">
        <f t="shared" si="37"/>
        <v>1.7231639153310881E-2</v>
      </c>
      <c r="M220" s="9">
        <f t="shared" si="45"/>
        <v>2.9692938790991657E-4</v>
      </c>
      <c r="N220" s="6">
        <f t="shared" si="46"/>
        <v>-8.1220161985739203</v>
      </c>
      <c r="O220" s="9">
        <f t="shared" si="47"/>
        <v>1.7231639153310881E-2</v>
      </c>
      <c r="P220" s="9">
        <f>M219</f>
        <v>1.7568249112153919E-3</v>
      </c>
      <c r="Q220" s="9">
        <f t="shared" si="48"/>
        <v>3.4338148313756974E-4</v>
      </c>
      <c r="R220" s="9">
        <v>-3.7032770834533268E-2</v>
      </c>
      <c r="S220" s="9">
        <v>-2.4636243386243262E-2</v>
      </c>
      <c r="T220" s="4">
        <v>-5.1462492237759339E-3</v>
      </c>
    </row>
    <row r="221" spans="1:20" x14ac:dyDescent="0.25">
      <c r="A221" s="1">
        <v>42320</v>
      </c>
      <c r="B221" s="3">
        <v>212.94</v>
      </c>
      <c r="C221" s="3">
        <v>44.06</v>
      </c>
      <c r="D221" s="6">
        <v>2083.4079999999999</v>
      </c>
      <c r="E221" s="8">
        <f t="shared" si="38"/>
        <v>-2.8026291765565148E-2</v>
      </c>
      <c r="F221" s="8">
        <f t="shared" si="39"/>
        <v>-3.8201266099105013E-2</v>
      </c>
      <c r="G221" s="8">
        <f t="shared" si="40"/>
        <v>-1.3807727516225721E-2</v>
      </c>
      <c r="H221" s="8">
        <f t="shared" si="41"/>
        <v>5.2747267307127305E-4</v>
      </c>
      <c r="I221" s="8">
        <f t="shared" si="42"/>
        <v>1.45933673157463E-3</v>
      </c>
      <c r="J221" s="4">
        <f t="shared" si="43"/>
        <v>1.9065333916233691E-4</v>
      </c>
      <c r="K221" s="8">
        <f t="shared" si="44"/>
        <v>-1.847345309521398E-2</v>
      </c>
      <c r="L221" s="9">
        <f t="shared" si="37"/>
        <v>-9.5528386703511679E-3</v>
      </c>
      <c r="M221" s="9">
        <f t="shared" si="45"/>
        <v>9.1256726661756668E-5</v>
      </c>
      <c r="N221" s="6">
        <f t="shared" si="46"/>
        <v>-9.3018338513774577</v>
      </c>
      <c r="O221" s="9">
        <f t="shared" si="47"/>
        <v>9.5528386703511679E-3</v>
      </c>
      <c r="P221" s="9">
        <f>M220</f>
        <v>2.9692938790991657E-4</v>
      </c>
      <c r="Q221" s="9">
        <f t="shared" si="48"/>
        <v>1.7568249112153919E-3</v>
      </c>
      <c r="R221" s="9">
        <v>-2.6951436562420161E-3</v>
      </c>
      <c r="S221" s="9">
        <v>2.1168501270110163E-2</v>
      </c>
      <c r="T221" s="4">
        <v>-5.1268499768277742E-3</v>
      </c>
    </row>
    <row r="222" spans="1:20" x14ac:dyDescent="0.25">
      <c r="A222" s="1">
        <v>42321</v>
      </c>
      <c r="B222" s="3">
        <v>207.19</v>
      </c>
      <c r="C222" s="3">
        <v>43.61</v>
      </c>
      <c r="D222" s="6">
        <v>2060.0763999999999</v>
      </c>
      <c r="E222" s="8">
        <f t="shared" si="38"/>
        <v>-2.7002911618296266E-2</v>
      </c>
      <c r="F222" s="8">
        <f t="shared" si="39"/>
        <v>-1.021334543803909E-2</v>
      </c>
      <c r="G222" s="8">
        <f t="shared" si="40"/>
        <v>-1.1198766636203783E-2</v>
      </c>
      <c r="H222" s="8">
        <f t="shared" si="41"/>
        <v>1.1437687213553627E-4</v>
      </c>
      <c r="I222" s="8">
        <f t="shared" si="42"/>
        <v>1.0431242503671389E-4</v>
      </c>
      <c r="J222" s="4">
        <f t="shared" si="43"/>
        <v>1.2541237417215098E-4</v>
      </c>
      <c r="K222" s="8">
        <f t="shared" si="44"/>
        <v>-1.3924738983401613E-2</v>
      </c>
      <c r="L222" s="9">
        <f t="shared" si="37"/>
        <v>-1.3078172634894653E-2</v>
      </c>
      <c r="M222" s="9">
        <f t="shared" si="45"/>
        <v>1.7103859946810735E-4</v>
      </c>
      <c r="N222" s="6">
        <f t="shared" si="46"/>
        <v>-8.6736212990506516</v>
      </c>
      <c r="O222" s="9">
        <f t="shared" si="47"/>
        <v>1.3078172634894653E-2</v>
      </c>
      <c r="P222" s="9">
        <f>M221</f>
        <v>9.1256726661756668E-5</v>
      </c>
      <c r="Q222" s="9">
        <f t="shared" si="48"/>
        <v>2.9692938790991657E-4</v>
      </c>
      <c r="R222" s="9">
        <v>-1.2715626585489526E-2</v>
      </c>
      <c r="S222" s="9">
        <v>2.2482014388489624E-3</v>
      </c>
      <c r="T222" s="4">
        <v>-5.1207201644227762E-3</v>
      </c>
    </row>
    <row r="223" spans="1:20" x14ac:dyDescent="0.25">
      <c r="A223" s="1">
        <v>42324</v>
      </c>
      <c r="B223" s="3">
        <v>214.31</v>
      </c>
      <c r="C223" s="3">
        <v>44.56</v>
      </c>
      <c r="D223" s="6">
        <v>2091.1444999999999</v>
      </c>
      <c r="E223" s="8">
        <f t="shared" si="38"/>
        <v>3.4364592885756995E-2</v>
      </c>
      <c r="F223" s="8">
        <f t="shared" si="39"/>
        <v>2.1783994496675119E-2</v>
      </c>
      <c r="G223" s="8">
        <f t="shared" si="40"/>
        <v>1.5081042625409324E-2</v>
      </c>
      <c r="H223" s="8">
        <f t="shared" si="41"/>
        <v>3.2852534955603958E-4</v>
      </c>
      <c r="I223" s="8">
        <f t="shared" si="42"/>
        <v>4.7454241623117187E-4</v>
      </c>
      <c r="J223" s="4">
        <f t="shared" si="43"/>
        <v>2.2743784666941298E-4</v>
      </c>
      <c r="K223" s="8">
        <f t="shared" si="44"/>
        <v>1.9844025456123005E-2</v>
      </c>
      <c r="L223" s="9">
        <f t="shared" si="37"/>
        <v>1.452056742963399E-2</v>
      </c>
      <c r="M223" s="9">
        <f t="shared" si="45"/>
        <v>2.1084687847854744E-4</v>
      </c>
      <c r="N223" s="6">
        <f t="shared" si="46"/>
        <v>-8.464378382346327</v>
      </c>
      <c r="O223" s="9">
        <f t="shared" si="47"/>
        <v>1.452056742963399E-2</v>
      </c>
      <c r="P223" s="9">
        <f>M222</f>
        <v>1.7103859946810735E-4</v>
      </c>
      <c r="Q223" s="9">
        <f t="shared" si="48"/>
        <v>9.1256726661756668E-5</v>
      </c>
      <c r="R223" s="9">
        <v>-2.805700213959883E-2</v>
      </c>
      <c r="S223" s="9">
        <v>-2.0772746157038391E-4</v>
      </c>
      <c r="T223" s="4">
        <v>-5.0530254221321513E-3</v>
      </c>
    </row>
    <row r="224" spans="1:20" x14ac:dyDescent="0.25">
      <c r="A224" s="1">
        <v>42325</v>
      </c>
      <c r="B224" s="3">
        <v>214</v>
      </c>
      <c r="C224" s="3">
        <v>43.57</v>
      </c>
      <c r="D224" s="6">
        <v>2088.7860000000001</v>
      </c>
      <c r="E224" s="8">
        <f t="shared" si="38"/>
        <v>-1.4465027296906019E-3</v>
      </c>
      <c r="F224" s="8">
        <f t="shared" si="39"/>
        <v>-2.2217235188509932E-2</v>
      </c>
      <c r="G224" s="8">
        <f t="shared" si="40"/>
        <v>-1.1278512795265261E-3</v>
      </c>
      <c r="H224" s="8">
        <f t="shared" si="41"/>
        <v>2.5057737134902686E-5</v>
      </c>
      <c r="I224" s="8">
        <f t="shared" si="42"/>
        <v>4.9360553942156399E-4</v>
      </c>
      <c r="J224" s="4">
        <f t="shared" si="43"/>
        <v>1.2720485087296222E-6</v>
      </c>
      <c r="K224" s="8">
        <f t="shared" si="44"/>
        <v>-2.1538934830416254E-3</v>
      </c>
      <c r="L224" s="9">
        <f t="shared" si="37"/>
        <v>7.0739075335102351E-4</v>
      </c>
      <c r="M224" s="9">
        <f t="shared" si="45"/>
        <v>5.0040167792652853E-7</v>
      </c>
      <c r="N224" s="6">
        <f t="shared" si="46"/>
        <v>-14.507854705188757</v>
      </c>
      <c r="O224" s="9">
        <f t="shared" si="47"/>
        <v>7.0739075335102351E-4</v>
      </c>
      <c r="P224" s="9">
        <f>M223</f>
        <v>2.1084687847854744E-4</v>
      </c>
      <c r="Q224" s="9">
        <f t="shared" si="48"/>
        <v>1.7103859946810735E-4</v>
      </c>
      <c r="R224" s="9">
        <v>3.3026918585501663E-2</v>
      </c>
      <c r="S224" s="9">
        <v>-2.0191444810050752E-2</v>
      </c>
      <c r="T224" s="4">
        <v>-4.9732047547625946E-3</v>
      </c>
    </row>
    <row r="225" spans="1:20" x14ac:dyDescent="0.25">
      <c r="A225" s="1">
        <v>42326</v>
      </c>
      <c r="B225" s="3">
        <v>221.07</v>
      </c>
      <c r="C225" s="3">
        <v>44.14</v>
      </c>
      <c r="D225" s="6">
        <v>2122.7134000000001</v>
      </c>
      <c r="E225" s="8">
        <f t="shared" si="38"/>
        <v>3.3037383177570101E-2</v>
      </c>
      <c r="F225" s="8">
        <f t="shared" si="39"/>
        <v>1.3082396144135977E-2</v>
      </c>
      <c r="G225" s="8">
        <f t="shared" si="40"/>
        <v>1.6242640461971769E-2</v>
      </c>
      <c r="H225" s="8">
        <f t="shared" si="41"/>
        <v>2.1249265695028649E-4</v>
      </c>
      <c r="I225" s="8">
        <f t="shared" si="42"/>
        <v>1.7114908887210387E-4</v>
      </c>
      <c r="J225" s="4">
        <f t="shared" si="43"/>
        <v>2.6382336917688248E-4</v>
      </c>
      <c r="K225" s="8">
        <f t="shared" si="44"/>
        <v>2.0848905230493497E-2</v>
      </c>
      <c r="L225" s="9">
        <f t="shared" si="37"/>
        <v>1.2188477947076604E-2</v>
      </c>
      <c r="M225" s="9">
        <f t="shared" si="45"/>
        <v>1.4855899466637273E-4</v>
      </c>
      <c r="N225" s="6">
        <f t="shared" si="46"/>
        <v>-8.8145284081319186</v>
      </c>
      <c r="O225" s="9">
        <f t="shared" si="47"/>
        <v>1.2188477947076604E-2</v>
      </c>
      <c r="P225" s="9">
        <f>M224</f>
        <v>5.0040167792652853E-7</v>
      </c>
      <c r="Q225" s="9">
        <f t="shared" si="48"/>
        <v>2.1084687847854744E-4</v>
      </c>
      <c r="R225" s="9">
        <v>-7.22535589578297E-2</v>
      </c>
      <c r="S225" s="9">
        <v>5.9508408796895562E-3</v>
      </c>
      <c r="T225" s="4">
        <v>-4.9466042683832256E-3</v>
      </c>
    </row>
    <row r="226" spans="1:20" x14ac:dyDescent="0.25">
      <c r="A226" s="1">
        <v>42327</v>
      </c>
      <c r="B226" s="3">
        <v>221.8</v>
      </c>
      <c r="C226" s="3">
        <v>44.18</v>
      </c>
      <c r="D226" s="6">
        <v>2120.4213</v>
      </c>
      <c r="E226" s="8">
        <f t="shared" si="38"/>
        <v>3.3021214999775506E-3</v>
      </c>
      <c r="F226" s="8">
        <f t="shared" si="39"/>
        <v>9.0620752152248407E-4</v>
      </c>
      <c r="G226" s="8">
        <f t="shared" si="40"/>
        <v>-1.0797972067261297E-3</v>
      </c>
      <c r="H226" s="8">
        <f t="shared" si="41"/>
        <v>-9.7852035045418727E-7</v>
      </c>
      <c r="I226" s="8">
        <f t="shared" si="42"/>
        <v>8.2121207206392338E-7</v>
      </c>
      <c r="J226" s="4">
        <f t="shared" si="43"/>
        <v>1.1659620076535521E-6</v>
      </c>
      <c r="K226" s="8">
        <f t="shared" si="44"/>
        <v>-9.8007071473386084E-4</v>
      </c>
      <c r="L226" s="9">
        <f t="shared" si="37"/>
        <v>4.2821922147114116E-3</v>
      </c>
      <c r="M226" s="9">
        <f t="shared" si="45"/>
        <v>1.8337170163735025E-5</v>
      </c>
      <c r="N226" s="6">
        <f t="shared" si="46"/>
        <v>-10.90658040163799</v>
      </c>
      <c r="O226" s="9">
        <f t="shared" si="47"/>
        <v>4.2821922147114116E-3</v>
      </c>
      <c r="P226" s="9">
        <f>M225</f>
        <v>1.4855899466637273E-4</v>
      </c>
      <c r="Q226" s="9">
        <f t="shared" si="48"/>
        <v>5.0040167792652853E-7</v>
      </c>
      <c r="R226" s="9">
        <v>1.2171928489919992E-2</v>
      </c>
      <c r="S226" s="9">
        <v>-7.3405719528980562E-3</v>
      </c>
      <c r="T226" s="4">
        <v>-4.8909075225473941E-3</v>
      </c>
    </row>
    <row r="227" spans="1:20" x14ac:dyDescent="0.25">
      <c r="A227" s="1">
        <v>42328</v>
      </c>
      <c r="B227" s="3">
        <v>220.01</v>
      </c>
      <c r="C227" s="3">
        <v>44.66</v>
      </c>
      <c r="D227" s="6">
        <v>2128.8298</v>
      </c>
      <c r="E227" s="8">
        <f t="shared" si="38"/>
        <v>-8.0703336339045251E-3</v>
      </c>
      <c r="F227" s="8">
        <f t="shared" si="39"/>
        <v>1.0864644635581566E-2</v>
      </c>
      <c r="G227" s="8">
        <f t="shared" si="40"/>
        <v>3.9654855381805465E-3</v>
      </c>
      <c r="H227" s="8">
        <f t="shared" si="41"/>
        <v>4.3083591179869558E-5</v>
      </c>
      <c r="I227" s="8">
        <f t="shared" si="42"/>
        <v>1.180405030574713E-4</v>
      </c>
      <c r="J227" s="4">
        <f t="shared" si="43"/>
        <v>1.5725075553519058E-5</v>
      </c>
      <c r="K227" s="8">
        <f t="shared" si="44"/>
        <v>5.6869292604748555E-3</v>
      </c>
      <c r="L227" s="9">
        <f t="shared" si="37"/>
        <v>-1.3757262894379381E-2</v>
      </c>
      <c r="M227" s="9">
        <f t="shared" si="45"/>
        <v>1.8926228234506773E-4</v>
      </c>
      <c r="N227" s="6">
        <f t="shared" si="46"/>
        <v>-8.5723767676465989</v>
      </c>
      <c r="O227" s="9">
        <f t="shared" si="47"/>
        <v>1.3757262894379381E-2</v>
      </c>
      <c r="P227" s="9">
        <f>M226</f>
        <v>1.8337170163735025E-5</v>
      </c>
      <c r="Q227" s="9">
        <f t="shared" si="48"/>
        <v>1.4855899466637273E-4</v>
      </c>
      <c r="R227" s="9">
        <v>-2.5210502715360517E-2</v>
      </c>
      <c r="S227" s="9">
        <v>-2.6471114290824493E-2</v>
      </c>
      <c r="T227" s="4">
        <v>-4.8618742303974116E-3</v>
      </c>
    </row>
    <row r="228" spans="1:20" x14ac:dyDescent="0.25">
      <c r="A228" s="1">
        <v>42331</v>
      </c>
      <c r="B228" s="3">
        <v>217.75</v>
      </c>
      <c r="C228" s="3">
        <v>44.83</v>
      </c>
      <c r="D228" s="6">
        <v>2126.2854000000002</v>
      </c>
      <c r="E228" s="8">
        <f t="shared" si="38"/>
        <v>-1.0272260351802176E-2</v>
      </c>
      <c r="F228" s="8">
        <f t="shared" si="39"/>
        <v>3.8065382892968902E-3</v>
      </c>
      <c r="G228" s="8">
        <f t="shared" si="40"/>
        <v>-1.1952106269838003E-3</v>
      </c>
      <c r="H228" s="8">
        <f t="shared" si="41"/>
        <v>-4.5496150153883786E-6</v>
      </c>
      <c r="I228" s="8">
        <f t="shared" si="42"/>
        <v>1.4489733747883295E-5</v>
      </c>
      <c r="J228" s="4">
        <f t="shared" si="43"/>
        <v>1.428528442855009E-6</v>
      </c>
      <c r="K228" s="8">
        <f t="shared" si="44"/>
        <v>-9.8175885400201852E-4</v>
      </c>
      <c r="L228" s="9">
        <f t="shared" si="37"/>
        <v>-9.2905014978001584E-3</v>
      </c>
      <c r="M228" s="9">
        <f t="shared" si="45"/>
        <v>8.6313418080626988E-5</v>
      </c>
      <c r="N228" s="6">
        <f t="shared" si="46"/>
        <v>-9.3575254901460241</v>
      </c>
      <c r="O228" s="9">
        <f t="shared" si="47"/>
        <v>9.2905014978001584E-3</v>
      </c>
      <c r="P228" s="9">
        <f>M227</f>
        <v>1.8926228234506773E-4</v>
      </c>
      <c r="Q228" s="9">
        <f t="shared" si="48"/>
        <v>1.8337170163735025E-5</v>
      </c>
      <c r="R228" s="9">
        <v>-1.0715956948993854E-2</v>
      </c>
      <c r="S228" s="9">
        <v>-3.9300451955204263E-4</v>
      </c>
      <c r="T228" s="4">
        <v>-4.8616596844460735E-3</v>
      </c>
    </row>
    <row r="229" spans="1:20" x14ac:dyDescent="0.25">
      <c r="A229" s="1">
        <v>42332</v>
      </c>
      <c r="B229" s="3">
        <v>218.25</v>
      </c>
      <c r="C229" s="3">
        <v>46.12</v>
      </c>
      <c r="D229" s="6">
        <v>2128.9423999999999</v>
      </c>
      <c r="E229" s="8">
        <f t="shared" si="38"/>
        <v>2.2962112514350874E-3</v>
      </c>
      <c r="F229" s="8">
        <f t="shared" si="39"/>
        <v>2.8775373633727286E-2</v>
      </c>
      <c r="G229" s="8">
        <f t="shared" si="40"/>
        <v>1.2495970672610213E-3</v>
      </c>
      <c r="H229" s="8">
        <f t="shared" si="41"/>
        <v>3.5957622502045735E-5</v>
      </c>
      <c r="I229" s="8">
        <f t="shared" si="42"/>
        <v>8.2802212776060741E-4</v>
      </c>
      <c r="J229" s="4">
        <f t="shared" si="43"/>
        <v>1.5614928305073452E-6</v>
      </c>
      <c r="K229" s="8">
        <f t="shared" si="44"/>
        <v>3.22009486679964E-3</v>
      </c>
      <c r="L229" s="9">
        <f t="shared" si="37"/>
        <v>-9.2388361536455263E-4</v>
      </c>
      <c r="M229" s="9">
        <f t="shared" si="45"/>
        <v>8.5356093473907661E-7</v>
      </c>
      <c r="N229" s="6">
        <f t="shared" si="46"/>
        <v>-13.973848903307118</v>
      </c>
      <c r="O229" s="9">
        <f t="shared" si="47"/>
        <v>9.2388361536455263E-4</v>
      </c>
      <c r="P229" s="9">
        <f>M228</f>
        <v>8.6313418080626988E-5</v>
      </c>
      <c r="Q229" s="9">
        <f t="shared" si="48"/>
        <v>1.8926228234506773E-4</v>
      </c>
      <c r="R229" s="9">
        <v>-2.4249797242497984E-2</v>
      </c>
      <c r="S229" s="9">
        <v>-1.8633540372671176E-3</v>
      </c>
      <c r="T229" s="4">
        <v>-4.8474754963051536E-3</v>
      </c>
    </row>
    <row r="230" spans="1:20" x14ac:dyDescent="0.25">
      <c r="A230" s="1">
        <v>42333</v>
      </c>
      <c r="B230" s="3">
        <v>229.64</v>
      </c>
      <c r="C230" s="3">
        <v>46.17</v>
      </c>
      <c r="D230" s="6">
        <v>2128.8896</v>
      </c>
      <c r="E230" s="8">
        <f t="shared" si="38"/>
        <v>5.2187857961053741E-2</v>
      </c>
      <c r="F230" s="8">
        <f t="shared" si="39"/>
        <v>1.0841283607980756E-3</v>
      </c>
      <c r="G230" s="8">
        <f t="shared" si="40"/>
        <v>-2.4801046754396872E-5</v>
      </c>
      <c r="H230" s="8">
        <f t="shared" si="41"/>
        <v>-2.6887518163920715E-8</v>
      </c>
      <c r="I230" s="8">
        <f t="shared" si="42"/>
        <v>1.1753343026867223E-6</v>
      </c>
      <c r="J230" s="4">
        <f t="shared" si="43"/>
        <v>6.1509192011377959E-10</v>
      </c>
      <c r="K230" s="8">
        <f t="shared" si="44"/>
        <v>3.2221275116500292E-4</v>
      </c>
      <c r="L230" s="9">
        <f t="shared" si="37"/>
        <v>5.186564520988874E-2</v>
      </c>
      <c r="M230" s="9">
        <f t="shared" si="45"/>
        <v>2.6900451530380547E-3</v>
      </c>
      <c r="N230" s="6">
        <f t="shared" si="46"/>
        <v>-5.9181972999932588</v>
      </c>
      <c r="O230" s="9">
        <f t="shared" si="47"/>
        <v>5.186564520988874E-2</v>
      </c>
      <c r="P230" s="9">
        <f>M229</f>
        <v>8.5356093473907661E-7</v>
      </c>
      <c r="Q230" s="9">
        <f t="shared" si="48"/>
        <v>8.6313418080626988E-5</v>
      </c>
      <c r="R230" s="9">
        <v>-1.1840411840411846E-2</v>
      </c>
      <c r="S230" s="9">
        <v>-1.8682858477347963E-3</v>
      </c>
      <c r="T230" s="4">
        <v>-4.8201907898205443E-3</v>
      </c>
    </row>
    <row r="231" spans="1:20" x14ac:dyDescent="0.25">
      <c r="A231" s="1">
        <v>42335</v>
      </c>
      <c r="B231" s="3">
        <v>231.61</v>
      </c>
      <c r="C231" s="3">
        <v>44.86</v>
      </c>
      <c r="D231" s="6">
        <v>2130.6262000000002</v>
      </c>
      <c r="E231" s="8">
        <f t="shared" si="38"/>
        <v>8.578644835394611E-3</v>
      </c>
      <c r="F231" s="8">
        <f t="shared" si="39"/>
        <v>-2.8373402642408507E-2</v>
      </c>
      <c r="G231" s="8">
        <f t="shared" si="40"/>
        <v>8.1573041645754962E-4</v>
      </c>
      <c r="H231" s="8">
        <f t="shared" si="41"/>
        <v>-2.3145047553809631E-5</v>
      </c>
      <c r="I231" s="8">
        <f t="shared" si="42"/>
        <v>8.0504997750823403E-4</v>
      </c>
      <c r="J231" s="4">
        <f t="shared" si="43"/>
        <v>6.6541611233400734E-7</v>
      </c>
      <c r="K231" s="8">
        <f t="shared" si="44"/>
        <v>-6.7366322194836042E-5</v>
      </c>
      <c r="L231" s="9">
        <f t="shared" si="37"/>
        <v>8.646011157589447E-3</v>
      </c>
      <c r="M231" s="9">
        <f t="shared" si="45"/>
        <v>7.4753508937161207E-5</v>
      </c>
      <c r="N231" s="6">
        <f t="shared" si="46"/>
        <v>-9.5013144044920743</v>
      </c>
      <c r="O231" s="9">
        <f t="shared" si="47"/>
        <v>8.646011157589447E-3</v>
      </c>
      <c r="P231" s="9">
        <f>M230</f>
        <v>2.6900451530380547E-3</v>
      </c>
      <c r="Q231" s="9">
        <f t="shared" si="48"/>
        <v>8.5356093473907661E-7</v>
      </c>
      <c r="R231" s="9">
        <v>-2.2208571563577917E-2</v>
      </c>
      <c r="S231" s="9">
        <v>1.5573770491803307E-2</v>
      </c>
      <c r="T231" s="4">
        <v>-4.8099620021426759E-3</v>
      </c>
    </row>
    <row r="232" spans="1:20" x14ac:dyDescent="0.25">
      <c r="A232" s="1">
        <v>42338</v>
      </c>
      <c r="B232" s="3">
        <v>230.26</v>
      </c>
      <c r="C232" s="3">
        <v>44.61</v>
      </c>
      <c r="D232" s="6">
        <v>2120.8490000000002</v>
      </c>
      <c r="E232" s="8">
        <f t="shared" si="38"/>
        <v>-5.8287638702992917E-3</v>
      </c>
      <c r="F232" s="8">
        <f t="shared" si="39"/>
        <v>-5.5728934462773161E-3</v>
      </c>
      <c r="G232" s="8">
        <f t="shared" si="40"/>
        <v>-4.588885652490382E-3</v>
      </c>
      <c r="H232" s="8">
        <f t="shared" si="41"/>
        <v>2.5573370778479656E-5</v>
      </c>
      <c r="I232" s="8">
        <f t="shared" si="42"/>
        <v>3.1057141363560659E-5</v>
      </c>
      <c r="J232" s="4">
        <f t="shared" si="43"/>
        <v>2.1057871531632079E-5</v>
      </c>
      <c r="K232" s="8">
        <f t="shared" si="44"/>
        <v>-5.595533129199126E-3</v>
      </c>
      <c r="L232" s="9">
        <f t="shared" si="37"/>
        <v>-2.3323074110016568E-4</v>
      </c>
      <c r="M232" s="9">
        <f t="shared" si="45"/>
        <v>5.4396578594132512E-8</v>
      </c>
      <c r="N232" s="6">
        <f t="shared" si="46"/>
        <v>-16.726964578552604</v>
      </c>
      <c r="O232" s="9">
        <f t="shared" si="47"/>
        <v>2.3323074110016568E-4</v>
      </c>
      <c r="P232" s="9">
        <f>M231</f>
        <v>7.4753508937161207E-5</v>
      </c>
      <c r="Q232" s="9">
        <f t="shared" si="48"/>
        <v>2.6900451530380547E-3</v>
      </c>
      <c r="R232" s="9">
        <v>-3.4090235370842437E-2</v>
      </c>
      <c r="S232" s="9">
        <v>1.8858220469741838E-3</v>
      </c>
      <c r="T232" s="4">
        <v>-4.6630580543461919E-3</v>
      </c>
    </row>
    <row r="233" spans="1:20" x14ac:dyDescent="0.25">
      <c r="A233" s="1">
        <v>42339</v>
      </c>
      <c r="B233" s="3">
        <v>237.19</v>
      </c>
      <c r="C233" s="3">
        <v>44.44</v>
      </c>
      <c r="D233" s="6">
        <v>2143.6666</v>
      </c>
      <c r="E233" s="8">
        <f t="shared" si="38"/>
        <v>3.0096412750803436E-2</v>
      </c>
      <c r="F233" s="8">
        <f t="shared" si="39"/>
        <v>-3.8108047522977806E-3</v>
      </c>
      <c r="G233" s="8">
        <f t="shared" si="40"/>
        <v>1.0758710308937491E-2</v>
      </c>
      <c r="H233" s="8">
        <f t="shared" si="41"/>
        <v>-4.0999344373894118E-5</v>
      </c>
      <c r="I233" s="8">
        <f t="shared" si="42"/>
        <v>1.452223286013535E-5</v>
      </c>
      <c r="J233" s="4">
        <f t="shared" si="43"/>
        <v>1.1574984751163785E-4</v>
      </c>
      <c r="K233" s="8">
        <f t="shared" si="44"/>
        <v>1.3309647908158629E-2</v>
      </c>
      <c r="L233" s="9">
        <f t="shared" si="37"/>
        <v>1.6786764842644807E-2</v>
      </c>
      <c r="M233" s="9">
        <f t="shared" si="45"/>
        <v>2.8179547388225575E-4</v>
      </c>
      <c r="N233" s="6">
        <f t="shared" si="46"/>
        <v>-8.1743290200827055</v>
      </c>
      <c r="O233" s="9">
        <f t="shared" si="47"/>
        <v>1.6786764842644807E-2</v>
      </c>
      <c r="P233" s="9">
        <f>M232</f>
        <v>5.4396578594132512E-8</v>
      </c>
      <c r="Q233" s="9">
        <f t="shared" si="48"/>
        <v>7.4753508937161207E-5</v>
      </c>
      <c r="R233" s="9">
        <v>-1.0809578107183637E-2</v>
      </c>
      <c r="S233" s="9">
        <v>-1.8277822908205899E-3</v>
      </c>
      <c r="T233" s="4">
        <v>-4.6594957087288114E-3</v>
      </c>
    </row>
    <row r="234" spans="1:20" x14ac:dyDescent="0.25">
      <c r="A234" s="1">
        <v>42340</v>
      </c>
      <c r="B234" s="3">
        <v>231.99</v>
      </c>
      <c r="C234" s="3">
        <v>42.49</v>
      </c>
      <c r="D234" s="6">
        <v>2120.5985000000001</v>
      </c>
      <c r="E234" s="8">
        <f t="shared" si="38"/>
        <v>-2.1923352586533995E-2</v>
      </c>
      <c r="F234" s="8">
        <f t="shared" si="39"/>
        <v>-4.3879387938793757E-2</v>
      </c>
      <c r="G234" s="8">
        <f t="shared" si="40"/>
        <v>-1.0761048383176708E-2</v>
      </c>
      <c r="H234" s="8">
        <f t="shared" si="41"/>
        <v>4.7218821663354011E-4</v>
      </c>
      <c r="I234" s="8">
        <f t="shared" si="42"/>
        <v>1.9254006858831589E-3</v>
      </c>
      <c r="J234" s="4">
        <f t="shared" si="43"/>
        <v>1.1580016230507004E-4</v>
      </c>
      <c r="K234" s="8">
        <f t="shared" si="44"/>
        <v>-1.5011187046552507E-2</v>
      </c>
      <c r="L234" s="9">
        <f t="shared" si="37"/>
        <v>-6.912165539981488E-3</v>
      </c>
      <c r="M234" s="9">
        <f t="shared" si="45"/>
        <v>4.7778032452107573E-5</v>
      </c>
      <c r="N234" s="6">
        <f t="shared" si="46"/>
        <v>-9.9489445962341421</v>
      </c>
      <c r="O234" s="9">
        <f t="shared" si="47"/>
        <v>6.912165539981488E-3</v>
      </c>
      <c r="P234" s="9">
        <f>M233</f>
        <v>2.8179547388225575E-4</v>
      </c>
      <c r="Q234" s="9">
        <f t="shared" si="48"/>
        <v>5.4396578594132512E-8</v>
      </c>
      <c r="R234" s="9">
        <v>2.6365911043059409E-2</v>
      </c>
      <c r="S234" s="9">
        <v>-2.059732234809486E-3</v>
      </c>
      <c r="T234" s="4">
        <v>-4.6323646725054957E-3</v>
      </c>
    </row>
    <row r="235" spans="1:20" x14ac:dyDescent="0.25">
      <c r="A235" s="1">
        <v>42341</v>
      </c>
      <c r="B235" s="3">
        <v>232.71</v>
      </c>
      <c r="C235" s="3">
        <v>43.84</v>
      </c>
      <c r="D235" s="6">
        <v>2090.2051000000001</v>
      </c>
      <c r="E235" s="8">
        <f t="shared" si="38"/>
        <v>3.1035820509504042E-3</v>
      </c>
      <c r="F235" s="8">
        <f t="shared" si="39"/>
        <v>3.1772181689809331E-2</v>
      </c>
      <c r="G235" s="8">
        <f t="shared" si="40"/>
        <v>-1.4332463217341718E-2</v>
      </c>
      <c r="H235" s="8">
        <f t="shared" si="41"/>
        <v>-4.5537362540389026E-4</v>
      </c>
      <c r="I235" s="8">
        <f t="shared" si="42"/>
        <v>1.0094715293302553E-3</v>
      </c>
      <c r="J235" s="4">
        <f t="shared" si="43"/>
        <v>2.054195018764533E-4</v>
      </c>
      <c r="K235" s="8">
        <f t="shared" si="44"/>
        <v>-1.5743151608831874E-2</v>
      </c>
      <c r="L235" s="9">
        <f t="shared" si="37"/>
        <v>1.8846733659782278E-2</v>
      </c>
      <c r="M235" s="9">
        <f t="shared" si="45"/>
        <v>3.5519936964277033E-4</v>
      </c>
      <c r="N235" s="6">
        <f t="shared" si="46"/>
        <v>-7.9428313215021964</v>
      </c>
      <c r="O235" s="9">
        <f t="shared" si="47"/>
        <v>1.8846733659782278E-2</v>
      </c>
      <c r="P235" s="9">
        <f>M234</f>
        <v>4.7778032452107573E-5</v>
      </c>
      <c r="Q235" s="9">
        <f t="shared" si="48"/>
        <v>2.8179547388225575E-4</v>
      </c>
      <c r="R235" s="9">
        <v>-1.1323215556082511E-2</v>
      </c>
      <c r="S235" s="9">
        <v>-6.3768115942028913E-3</v>
      </c>
      <c r="T235" s="4">
        <v>-4.6125355165538284E-3</v>
      </c>
    </row>
    <row r="236" spans="1:20" x14ac:dyDescent="0.25">
      <c r="A236" s="1">
        <v>42342</v>
      </c>
      <c r="B236" s="3">
        <v>230.38</v>
      </c>
      <c r="C236" s="3">
        <v>43</v>
      </c>
      <c r="D236" s="6">
        <v>2133.1226999999999</v>
      </c>
      <c r="E236" s="8">
        <f t="shared" si="38"/>
        <v>-1.0012461862403899E-2</v>
      </c>
      <c r="F236" s="8">
        <f t="shared" si="39"/>
        <v>-1.9160583941605913E-2</v>
      </c>
      <c r="G236" s="8">
        <f t="shared" si="40"/>
        <v>2.053272188456523E-2</v>
      </c>
      <c r="H236" s="8">
        <f t="shared" si="41"/>
        <v>-3.9341894121886086E-4</v>
      </c>
      <c r="I236" s="8">
        <f t="shared" si="42"/>
        <v>3.671279769833264E-4</v>
      </c>
      <c r="J236" s="4">
        <f t="shared" si="43"/>
        <v>4.2159266798890392E-4</v>
      </c>
      <c r="K236" s="8">
        <f t="shared" si="44"/>
        <v>2.4555088743516622E-2</v>
      </c>
      <c r="L236" s="9">
        <f t="shared" si="37"/>
        <v>-3.4567550605920525E-2</v>
      </c>
      <c r="M236" s="9">
        <f t="shared" si="45"/>
        <v>1.1949155548928764E-3</v>
      </c>
      <c r="N236" s="6">
        <f t="shared" si="46"/>
        <v>-6.729679761457187</v>
      </c>
      <c r="O236" s="9">
        <f t="shared" si="47"/>
        <v>3.4567550605920525E-2</v>
      </c>
      <c r="P236" s="9">
        <f>M235</f>
        <v>3.5519936964277033E-4</v>
      </c>
      <c r="Q236" s="9">
        <f t="shared" si="48"/>
        <v>4.7778032452107573E-5</v>
      </c>
      <c r="R236" s="9">
        <v>-1.2365870198253193E-3</v>
      </c>
      <c r="S236" s="9">
        <v>-1.9727571629873153E-2</v>
      </c>
      <c r="T236" s="4">
        <v>-4.602577235129468E-3</v>
      </c>
    </row>
    <row r="237" spans="1:20" x14ac:dyDescent="0.25">
      <c r="A237" s="1">
        <v>42345</v>
      </c>
      <c r="B237" s="3">
        <v>231.13</v>
      </c>
      <c r="C237" s="3">
        <v>40.729999999999997</v>
      </c>
      <c r="D237" s="6">
        <v>2118.3665999999998</v>
      </c>
      <c r="E237" s="8">
        <f t="shared" si="38"/>
        <v>3.2554909280320121E-3</v>
      </c>
      <c r="F237" s="8">
        <f t="shared" si="39"/>
        <v>-5.2790697674418685E-2</v>
      </c>
      <c r="G237" s="8">
        <f t="shared" si="40"/>
        <v>-6.9176048803943901E-3</v>
      </c>
      <c r="H237" s="8">
        <f t="shared" si="41"/>
        <v>3.6518518787198345E-4</v>
      </c>
      <c r="I237" s="8">
        <f t="shared" si="42"/>
        <v>2.7868577609518742E-3</v>
      </c>
      <c r="J237" s="4">
        <f t="shared" si="43"/>
        <v>4.7853257281256288E-5</v>
      </c>
      <c r="K237" s="8">
        <f t="shared" si="44"/>
        <v>-1.0727764627907775E-2</v>
      </c>
      <c r="L237" s="9">
        <f t="shared" si="37"/>
        <v>1.3983255555939787E-2</v>
      </c>
      <c r="M237" s="9">
        <f t="shared" si="45"/>
        <v>1.9553143594272092E-4</v>
      </c>
      <c r="N237" s="6">
        <f t="shared" si="46"/>
        <v>-8.5397893938044351</v>
      </c>
      <c r="O237" s="9">
        <f t="shared" si="47"/>
        <v>1.3983255555939787E-2</v>
      </c>
      <c r="P237" s="9">
        <f>M236</f>
        <v>1.1949155548928764E-3</v>
      </c>
      <c r="Q237" s="9">
        <f t="shared" si="48"/>
        <v>3.5519936964277033E-4</v>
      </c>
      <c r="R237" s="9">
        <v>-4.6115148127445771E-3</v>
      </c>
      <c r="S237" s="9">
        <v>1.211257570359825E-2</v>
      </c>
      <c r="T237" s="4">
        <v>-4.5894874003158392E-3</v>
      </c>
    </row>
    <row r="238" spans="1:20" x14ac:dyDescent="0.25">
      <c r="A238" s="1">
        <v>42346</v>
      </c>
      <c r="B238" s="3">
        <v>226.72</v>
      </c>
      <c r="C238" s="3">
        <v>40.26</v>
      </c>
      <c r="D238" s="6">
        <v>2104.8024999999998</v>
      </c>
      <c r="E238" s="8">
        <f t="shared" si="38"/>
        <v>-1.9080171332150675E-2</v>
      </c>
      <c r="F238" s="8">
        <f t="shared" si="39"/>
        <v>-1.1539405843358663E-2</v>
      </c>
      <c r="G238" s="8">
        <f t="shared" si="40"/>
        <v>-6.4030937798963405E-3</v>
      </c>
      <c r="H238" s="8">
        <f t="shared" si="41"/>
        <v>7.3887897779309342E-5</v>
      </c>
      <c r="I238" s="8">
        <f t="shared" si="42"/>
        <v>1.3315788721774007E-4</v>
      </c>
      <c r="J238" s="4">
        <f t="shared" si="43"/>
        <v>4.0999609954147207E-5</v>
      </c>
      <c r="K238" s="8">
        <f t="shared" si="44"/>
        <v>-8.1079084470995037E-3</v>
      </c>
      <c r="L238" s="9">
        <f t="shared" si="37"/>
        <v>-1.0972262885051171E-2</v>
      </c>
      <c r="M238" s="9">
        <f t="shared" si="45"/>
        <v>1.2039055281867145E-4</v>
      </c>
      <c r="N238" s="6">
        <f t="shared" si="46"/>
        <v>-9.0247694931292894</v>
      </c>
      <c r="O238" s="9">
        <f t="shared" si="47"/>
        <v>1.0972262885051171E-2</v>
      </c>
      <c r="P238" s="9">
        <f>M237</f>
        <v>1.9553143594272092E-4</v>
      </c>
      <c r="Q238" s="9">
        <f t="shared" si="48"/>
        <v>1.1949155548928764E-3</v>
      </c>
      <c r="R238" s="9">
        <v>-5.8287638702992917E-3</v>
      </c>
      <c r="S238" s="9">
        <v>-5.5728934462773161E-3</v>
      </c>
      <c r="T238" s="4">
        <v>-4.588885652490382E-3</v>
      </c>
    </row>
    <row r="239" spans="1:20" x14ac:dyDescent="0.25">
      <c r="A239" s="1">
        <v>42347</v>
      </c>
      <c r="B239" s="3">
        <v>224.52</v>
      </c>
      <c r="C239" s="3">
        <v>40.11</v>
      </c>
      <c r="D239" s="6">
        <v>2088.6495</v>
      </c>
      <c r="E239" s="8">
        <f t="shared" si="38"/>
        <v>-9.7035991531403409E-3</v>
      </c>
      <c r="F239" s="8">
        <f t="shared" si="39"/>
        <v>-3.7257824143069884E-3</v>
      </c>
      <c r="G239" s="8">
        <f t="shared" si="40"/>
        <v>-7.6743542446380264E-3</v>
      </c>
      <c r="H239" s="8">
        <f t="shared" si="41"/>
        <v>2.8592974085834549E-5</v>
      </c>
      <c r="I239" s="8">
        <f t="shared" si="42"/>
        <v>1.3881454598759212E-5</v>
      </c>
      <c r="J239" s="4">
        <f t="shared" si="43"/>
        <v>5.889571307219369E-5</v>
      </c>
      <c r="K239" s="8">
        <f t="shared" si="44"/>
        <v>-9.2900773506515624E-3</v>
      </c>
      <c r="L239" s="9">
        <f t="shared" si="37"/>
        <v>-4.1352180248877858E-4</v>
      </c>
      <c r="M239" s="9">
        <f t="shared" si="45"/>
        <v>1.7100028113356841E-7</v>
      </c>
      <c r="N239" s="6">
        <f t="shared" si="46"/>
        <v>-15.581600636389147</v>
      </c>
      <c r="O239" s="9">
        <f t="shared" si="47"/>
        <v>4.1352180248877858E-4</v>
      </c>
      <c r="P239" s="9">
        <f>M238</f>
        <v>1.2039055281867145E-4</v>
      </c>
      <c r="Q239" s="9">
        <f t="shared" si="48"/>
        <v>1.9553143594272092E-4</v>
      </c>
      <c r="R239" s="9">
        <v>1.1326491828202334E-2</v>
      </c>
      <c r="S239" s="9">
        <v>2.4857238831037964E-2</v>
      </c>
      <c r="T239" s="4">
        <v>-4.5243430210528679E-3</v>
      </c>
    </row>
    <row r="240" spans="1:20" x14ac:dyDescent="0.25">
      <c r="A240" s="1">
        <v>42348</v>
      </c>
      <c r="B240" s="3">
        <v>227.07</v>
      </c>
      <c r="C240" s="3">
        <v>39.729999999999997</v>
      </c>
      <c r="D240" s="6">
        <v>2093.5828000000001</v>
      </c>
      <c r="E240" s="8">
        <f t="shared" si="38"/>
        <v>1.1357562800641263E-2</v>
      </c>
      <c r="F240" s="8">
        <f t="shared" si="39"/>
        <v>-9.4739466467216316E-3</v>
      </c>
      <c r="G240" s="8">
        <f t="shared" si="40"/>
        <v>2.3619568529809065E-3</v>
      </c>
      <c r="H240" s="8">
        <f t="shared" si="41"/>
        <v>-2.2377053206999637E-5</v>
      </c>
      <c r="I240" s="8">
        <f t="shared" si="42"/>
        <v>8.9755665064928053E-5</v>
      </c>
      <c r="J240" s="4">
        <f t="shared" si="43"/>
        <v>5.578840175343468E-6</v>
      </c>
      <c r="K240" s="8">
        <f t="shared" si="44"/>
        <v>2.7399536729106641E-3</v>
      </c>
      <c r="L240" s="9">
        <f t="shared" si="37"/>
        <v>8.6176091277305987E-3</v>
      </c>
      <c r="M240" s="9">
        <f t="shared" si="45"/>
        <v>7.4263187078345725E-5</v>
      </c>
      <c r="N240" s="6">
        <f t="shared" si="46"/>
        <v>-9.5078951923023798</v>
      </c>
      <c r="O240" s="9">
        <f t="shared" si="47"/>
        <v>8.6176091277305987E-3</v>
      </c>
      <c r="P240" s="9">
        <f>M239</f>
        <v>1.7100028113356841E-7</v>
      </c>
      <c r="Q240" s="9">
        <f t="shared" si="48"/>
        <v>1.2039055281867145E-4</v>
      </c>
      <c r="R240" s="9">
        <v>-5.3105737316263557E-3</v>
      </c>
      <c r="S240" s="9">
        <v>1.0368066355626038E-3</v>
      </c>
      <c r="T240" s="4">
        <v>-4.492892544844751E-3</v>
      </c>
    </row>
    <row r="241" spans="1:20" x14ac:dyDescent="0.25">
      <c r="A241" s="1">
        <v>42349</v>
      </c>
      <c r="B241" s="3">
        <v>217.02</v>
      </c>
      <c r="C241" s="3">
        <v>37.93</v>
      </c>
      <c r="D241" s="6">
        <v>2053.2476000000001</v>
      </c>
      <c r="E241" s="8">
        <f t="shared" si="38"/>
        <v>-4.4259479455674433E-2</v>
      </c>
      <c r="F241" s="8">
        <f t="shared" si="39"/>
        <v>-4.5305814246161535E-2</v>
      </c>
      <c r="G241" s="8">
        <f t="shared" si="40"/>
        <v>-1.9266111662743834E-2</v>
      </c>
      <c r="H241" s="8">
        <f t="shared" si="41"/>
        <v>8.7286687623807854E-4</v>
      </c>
      <c r="I241" s="8">
        <f t="shared" si="42"/>
        <v>2.0526168045076937E-3</v>
      </c>
      <c r="J241" s="4">
        <f t="shared" si="43"/>
        <v>3.7118305860131399E-4</v>
      </c>
      <c r="K241" s="8">
        <f t="shared" si="44"/>
        <v>-2.5509424795086798E-2</v>
      </c>
      <c r="L241" s="9">
        <f t="shared" si="37"/>
        <v>-1.8750054660587635E-2</v>
      </c>
      <c r="M241" s="9">
        <f t="shared" si="45"/>
        <v>3.5156454977502413E-4</v>
      </c>
      <c r="N241" s="6">
        <f t="shared" si="46"/>
        <v>-7.9531172226772515</v>
      </c>
      <c r="O241" s="9">
        <f t="shared" si="47"/>
        <v>1.8750054660587635E-2</v>
      </c>
      <c r="P241" s="9">
        <f>M240</f>
        <v>7.4263187078345725E-5</v>
      </c>
      <c r="Q241" s="9">
        <f t="shared" si="48"/>
        <v>1.7100028113356841E-7</v>
      </c>
      <c r="R241" s="9">
        <v>2.717884457503339E-2</v>
      </c>
      <c r="S241" s="9">
        <v>-3.4264176803144863E-4</v>
      </c>
      <c r="T241" s="4">
        <v>-4.4749611232299813E-3</v>
      </c>
    </row>
    <row r="242" spans="1:20" x14ac:dyDescent="0.25">
      <c r="A242" s="1">
        <v>42352</v>
      </c>
      <c r="B242" s="3">
        <v>218.58</v>
      </c>
      <c r="C242" s="3">
        <v>37.92</v>
      </c>
      <c r="D242" s="6">
        <v>2063.154</v>
      </c>
      <c r="E242" s="8">
        <f t="shared" si="38"/>
        <v>7.1882775781033637E-3</v>
      </c>
      <c r="F242" s="8">
        <f t="shared" si="39"/>
        <v>-2.6364355391506056E-4</v>
      </c>
      <c r="G242" s="8">
        <f t="shared" si="40"/>
        <v>4.8247469033932955E-3</v>
      </c>
      <c r="H242" s="8">
        <f t="shared" si="41"/>
        <v>-1.2720134203512917E-6</v>
      </c>
      <c r="I242" s="8">
        <f t="shared" si="42"/>
        <v>6.9507923520963447E-8</v>
      </c>
      <c r="J242" s="4">
        <f t="shared" si="43"/>
        <v>2.3278182681803193E-5</v>
      </c>
      <c r="K242" s="8">
        <f t="shared" si="44"/>
        <v>6.2040616178795031E-3</v>
      </c>
      <c r="L242" s="9">
        <f t="shared" si="37"/>
        <v>9.8421596022386058E-4</v>
      </c>
      <c r="M242" s="9">
        <f t="shared" si="45"/>
        <v>9.68681056359376E-7</v>
      </c>
      <c r="N242" s="6">
        <f t="shared" si="46"/>
        <v>-13.847330426440422</v>
      </c>
      <c r="O242" s="9">
        <f t="shared" si="47"/>
        <v>9.8421596022386058E-4</v>
      </c>
      <c r="P242" s="9">
        <f>M241</f>
        <v>3.5156454977502413E-4</v>
      </c>
      <c r="Q242" s="9">
        <f t="shared" si="48"/>
        <v>7.4263187078345725E-5</v>
      </c>
      <c r="R242" s="9">
        <v>1.2155432694191948E-3</v>
      </c>
      <c r="S242" s="9">
        <v>5.5045871559633586E-3</v>
      </c>
      <c r="T242" s="4">
        <v>-4.3883657554544264E-3</v>
      </c>
    </row>
    <row r="243" spans="1:20" x14ac:dyDescent="0.25">
      <c r="A243" s="1">
        <v>42353</v>
      </c>
      <c r="B243" s="3">
        <v>221.09</v>
      </c>
      <c r="C243" s="3">
        <v>38.450000000000003</v>
      </c>
      <c r="D243" s="6">
        <v>2085.0796999999998</v>
      </c>
      <c r="E243" s="8">
        <f t="shared" si="38"/>
        <v>1.1483209808765604E-2</v>
      </c>
      <c r="F243" s="8">
        <f t="shared" si="39"/>
        <v>1.3976793248945185E-2</v>
      </c>
      <c r="G243" s="8">
        <f t="shared" si="40"/>
        <v>1.0627272612708349E-2</v>
      </c>
      <c r="H243" s="8">
        <f t="shared" si="41"/>
        <v>1.4853519210800213E-4</v>
      </c>
      <c r="I243" s="8">
        <f t="shared" si="42"/>
        <v>1.9535074952375971E-4</v>
      </c>
      <c r="J243" s="4">
        <f t="shared" si="43"/>
        <v>1.1293892318482094E-4</v>
      </c>
      <c r="K243" s="8">
        <f t="shared" si="44"/>
        <v>1.4006098667182502E-2</v>
      </c>
      <c r="L243" s="9">
        <f t="shared" si="37"/>
        <v>-2.5228888584168975E-3</v>
      </c>
      <c r="M243" s="9">
        <f t="shared" si="45"/>
        <v>6.3649681919241159E-6</v>
      </c>
      <c r="N243" s="6">
        <f t="shared" si="46"/>
        <v>-11.964701323308457</v>
      </c>
      <c r="O243" s="9">
        <f t="shared" si="47"/>
        <v>2.5228888584168975E-3</v>
      </c>
      <c r="P243" s="9">
        <f>M242</f>
        <v>9.68681056359376E-7</v>
      </c>
      <c r="Q243" s="9">
        <f t="shared" si="48"/>
        <v>3.5156454977502413E-4</v>
      </c>
      <c r="R243" s="9">
        <v>3.6538461538460076E-3</v>
      </c>
      <c r="S243" s="9">
        <v>6.2672348959624813E-4</v>
      </c>
      <c r="T243" s="4">
        <v>-4.2743312456818838E-3</v>
      </c>
    </row>
    <row r="244" spans="1:20" x14ac:dyDescent="0.25">
      <c r="A244" s="1">
        <v>42354</v>
      </c>
      <c r="B244" s="3">
        <v>234.51</v>
      </c>
      <c r="C244" s="3">
        <v>37.19</v>
      </c>
      <c r="D244" s="6">
        <v>2115.4811</v>
      </c>
      <c r="E244" s="8">
        <f t="shared" si="38"/>
        <v>6.0699262743679094E-2</v>
      </c>
      <c r="F244" s="8">
        <f t="shared" si="39"/>
        <v>-3.2769830949284873E-2</v>
      </c>
      <c r="G244" s="8">
        <f t="shared" si="40"/>
        <v>1.4580449850430277E-2</v>
      </c>
      <c r="H244" s="8">
        <f t="shared" si="41"/>
        <v>-4.7779887676312611E-4</v>
      </c>
      <c r="I244" s="8">
        <f t="shared" si="42"/>
        <v>1.0738618204447087E-3</v>
      </c>
      <c r="J244" s="4">
        <f t="shared" si="43"/>
        <v>2.125895178409123E-4</v>
      </c>
      <c r="K244" s="8">
        <f t="shared" si="44"/>
        <v>1.6599855782390163E-2</v>
      </c>
      <c r="L244" s="9">
        <f t="shared" si="37"/>
        <v>4.4099406961288931E-2</v>
      </c>
      <c r="M244" s="9">
        <f t="shared" si="45"/>
        <v>1.9447576943373787E-3</v>
      </c>
      <c r="N244" s="6">
        <f t="shared" si="46"/>
        <v>-6.2426178884191534</v>
      </c>
      <c r="O244" s="9">
        <f t="shared" si="47"/>
        <v>4.4099406961288931E-2</v>
      </c>
      <c r="P244" s="9">
        <f>M243</f>
        <v>6.3649681919241159E-6</v>
      </c>
      <c r="Q244" s="9">
        <f t="shared" si="48"/>
        <v>9.68681056359376E-7</v>
      </c>
      <c r="R244" s="9">
        <v>-6.0981607160421891E-3</v>
      </c>
      <c r="S244" s="9">
        <v>8.1669691470054318E-3</v>
      </c>
      <c r="T244" s="4">
        <v>-4.2673598118802003E-3</v>
      </c>
    </row>
    <row r="245" spans="1:20" x14ac:dyDescent="0.25">
      <c r="A245" s="1">
        <v>42355</v>
      </c>
      <c r="B245" s="3">
        <v>233.39</v>
      </c>
      <c r="C245" s="3">
        <v>37.06</v>
      </c>
      <c r="D245" s="6">
        <v>2083.9859999999999</v>
      </c>
      <c r="E245" s="8">
        <f t="shared" si="38"/>
        <v>-4.7759157392008866E-3</v>
      </c>
      <c r="F245" s="8">
        <f t="shared" si="39"/>
        <v>-3.4955633234738936E-3</v>
      </c>
      <c r="G245" s="8">
        <f t="shared" si="40"/>
        <v>-1.4887913675995512E-2</v>
      </c>
      <c r="H245" s="8">
        <f t="shared" si="41"/>
        <v>5.2041645008855306E-5</v>
      </c>
      <c r="I245" s="8">
        <f t="shared" si="42"/>
        <v>1.2218962948415853E-5</v>
      </c>
      <c r="J245" s="4">
        <f t="shared" si="43"/>
        <v>2.2164997362389421E-4</v>
      </c>
      <c r="K245" s="8">
        <f t="shared" si="44"/>
        <v>-1.8124713861258548E-2</v>
      </c>
      <c r="L245" s="9">
        <f t="shared" si="37"/>
        <v>1.3348798122057661E-2</v>
      </c>
      <c r="M245" s="9">
        <f t="shared" si="45"/>
        <v>1.7819041130345015E-4</v>
      </c>
      <c r="N245" s="6">
        <f t="shared" si="46"/>
        <v>-8.6326578529979159</v>
      </c>
      <c r="O245" s="9">
        <f t="shared" si="47"/>
        <v>1.3348798122057661E-2</v>
      </c>
      <c r="P245" s="9">
        <f>M244</f>
        <v>1.9447576943373787E-3</v>
      </c>
      <c r="Q245" s="9">
        <f t="shared" si="48"/>
        <v>6.3649681919241159E-6</v>
      </c>
      <c r="R245" s="9">
        <v>-5.487848083327429E-2</v>
      </c>
      <c r="S245" s="9">
        <v>6.8843777581641952E-3</v>
      </c>
      <c r="T245" s="4">
        <v>-4.2234849409059638E-3</v>
      </c>
    </row>
    <row r="246" spans="1:20" x14ac:dyDescent="0.25">
      <c r="A246" s="1">
        <v>42356</v>
      </c>
      <c r="B246" s="3">
        <v>230.46</v>
      </c>
      <c r="C246" s="3">
        <v>36.880000000000003</v>
      </c>
      <c r="D246" s="6">
        <v>2046.8968</v>
      </c>
      <c r="E246" s="8">
        <f t="shared" si="38"/>
        <v>-1.2554094005741367E-2</v>
      </c>
      <c r="F246" s="8">
        <f t="shared" si="39"/>
        <v>-4.8569886670264406E-3</v>
      </c>
      <c r="G246" s="8">
        <f t="shared" si="40"/>
        <v>-1.7797240480502241E-2</v>
      </c>
      <c r="H246" s="8">
        <f t="shared" si="41"/>
        <v>8.6440995318143584E-5</v>
      </c>
      <c r="I246" s="8">
        <f t="shared" si="42"/>
        <v>2.3590338911623279E-5</v>
      </c>
      <c r="J246" s="4">
        <f t="shared" si="43"/>
        <v>3.1674176872082766E-4</v>
      </c>
      <c r="K246" s="8">
        <f t="shared" si="44"/>
        <v>-2.1757960982405948E-2</v>
      </c>
      <c r="L246" s="9">
        <f t="shared" si="37"/>
        <v>9.2038669766645806E-3</v>
      </c>
      <c r="M246" s="9">
        <f t="shared" si="45"/>
        <v>8.4711167324136801E-5</v>
      </c>
      <c r="N246" s="6">
        <f t="shared" si="46"/>
        <v>-9.376263119375686</v>
      </c>
      <c r="O246" s="9">
        <f t="shared" si="47"/>
        <v>9.2038669766645806E-3</v>
      </c>
      <c r="P246" s="9">
        <f>M245</f>
        <v>1.7819041130345015E-4</v>
      </c>
      <c r="Q246" s="9">
        <f t="shared" si="48"/>
        <v>1.9447576943373787E-3</v>
      </c>
      <c r="R246" s="9">
        <v>5.5207949944779955E-4</v>
      </c>
      <c r="S246" s="9">
        <v>9.3425605536332501E-3</v>
      </c>
      <c r="T246" s="4">
        <v>-4.2004787130697219E-3</v>
      </c>
    </row>
    <row r="247" spans="1:20" x14ac:dyDescent="0.25">
      <c r="A247" s="1">
        <v>42359</v>
      </c>
      <c r="B247" s="3">
        <v>232.56</v>
      </c>
      <c r="C247" s="3">
        <v>36.35</v>
      </c>
      <c r="D247" s="6">
        <v>2063.0614999999998</v>
      </c>
      <c r="E247" s="8">
        <f t="shared" si="38"/>
        <v>9.1122103618848094E-3</v>
      </c>
      <c r="F247" s="8">
        <f t="shared" si="39"/>
        <v>-1.4370932754880772E-2</v>
      </c>
      <c r="G247" s="8">
        <f t="shared" si="40"/>
        <v>7.8971739073507852E-3</v>
      </c>
      <c r="H247" s="8">
        <f t="shared" si="41"/>
        <v>-1.1348975517613717E-4</v>
      </c>
      <c r="I247" s="8">
        <f t="shared" si="42"/>
        <v>2.0652370824530506E-4</v>
      </c>
      <c r="J247" s="4">
        <f t="shared" si="43"/>
        <v>6.2365355722942073E-5</v>
      </c>
      <c r="K247" s="8">
        <f t="shared" si="44"/>
        <v>9.2914894640664381E-3</v>
      </c>
      <c r="L247" s="9">
        <f t="shared" si="37"/>
        <v>-1.7927910218162868E-4</v>
      </c>
      <c r="M247" s="9">
        <f t="shared" si="45"/>
        <v>3.214099647905086E-8</v>
      </c>
      <c r="N247" s="6">
        <f t="shared" si="46"/>
        <v>-17.253133472791259</v>
      </c>
      <c r="O247" s="9">
        <f t="shared" si="47"/>
        <v>1.7927910218162868E-4</v>
      </c>
      <c r="P247" s="9">
        <f>M246</f>
        <v>8.4711167324136801E-5</v>
      </c>
      <c r="Q247" s="9">
        <f t="shared" si="48"/>
        <v>1.7819041130345015E-4</v>
      </c>
      <c r="R247" s="9">
        <v>1.4406694728402503E-2</v>
      </c>
      <c r="S247" s="9">
        <v>-7.7023926581449853E-3</v>
      </c>
      <c r="T247" s="4">
        <v>-4.1875591579006999E-3</v>
      </c>
    </row>
    <row r="248" spans="1:20" x14ac:dyDescent="0.25">
      <c r="A248" s="1">
        <v>42360</v>
      </c>
      <c r="B248" s="3">
        <v>229.95</v>
      </c>
      <c r="C248" s="3">
        <v>36.11</v>
      </c>
      <c r="D248" s="6">
        <v>2081.4665</v>
      </c>
      <c r="E248" s="8">
        <f t="shared" si="38"/>
        <v>-1.1222910216718285E-2</v>
      </c>
      <c r="F248" s="8">
        <f t="shared" si="39"/>
        <v>-6.6024759284731838E-3</v>
      </c>
      <c r="G248" s="8">
        <f t="shared" si="40"/>
        <v>8.9212076324434175E-3</v>
      </c>
      <c r="H248" s="8">
        <f t="shared" si="41"/>
        <v>-5.8902058646118905E-5</v>
      </c>
      <c r="I248" s="8">
        <f t="shared" si="42"/>
        <v>4.3592688386067833E-5</v>
      </c>
      <c r="J248" s="4">
        <f t="shared" si="43"/>
        <v>7.9587945621166693E-5</v>
      </c>
      <c r="K248" s="8">
        <f t="shared" si="44"/>
        <v>1.0921782121003309E-2</v>
      </c>
      <c r="L248" s="9">
        <f t="shared" si="37"/>
        <v>-2.2144692337721594E-2</v>
      </c>
      <c r="M248" s="9">
        <f t="shared" si="45"/>
        <v>4.9038739873234554E-4</v>
      </c>
      <c r="N248" s="6">
        <f t="shared" si="46"/>
        <v>-7.62031486956894</v>
      </c>
      <c r="O248" s="9">
        <f t="shared" si="47"/>
        <v>2.2144692337721594E-2</v>
      </c>
      <c r="P248" s="9">
        <f>M247</f>
        <v>3.214099647905086E-8</v>
      </c>
      <c r="Q248" s="9">
        <f t="shared" si="48"/>
        <v>8.4711167324136801E-5</v>
      </c>
      <c r="R248" s="9">
        <v>6.0089275495021077E-2</v>
      </c>
      <c r="S248" s="9">
        <v>-6.8933823529412352E-3</v>
      </c>
      <c r="T248" s="4">
        <v>-4.1393727941678726E-3</v>
      </c>
    </row>
    <row r="249" spans="1:20" x14ac:dyDescent="0.25">
      <c r="A249" s="1">
        <v>42361</v>
      </c>
      <c r="B249" s="3">
        <v>229.7</v>
      </c>
      <c r="C249" s="3">
        <v>37.36</v>
      </c>
      <c r="D249" s="6">
        <v>2107.3620999999998</v>
      </c>
      <c r="E249" s="8">
        <f t="shared" si="38"/>
        <v>-1.0871928680148413E-3</v>
      </c>
      <c r="F249" s="8">
        <f t="shared" si="39"/>
        <v>3.4616449736915023E-2</v>
      </c>
      <c r="G249" s="8">
        <f t="shared" si="40"/>
        <v>1.2441036163685526E-2</v>
      </c>
      <c r="H249" s="8">
        <f t="shared" si="41"/>
        <v>4.306645030353621E-4</v>
      </c>
      <c r="I249" s="8">
        <f t="shared" si="42"/>
        <v>1.198298592388364E-3</v>
      </c>
      <c r="J249" s="4">
        <f t="shared" si="43"/>
        <v>1.5477938082613106E-4</v>
      </c>
      <c r="K249" s="8">
        <f t="shared" si="44"/>
        <v>1.7225393788382972E-2</v>
      </c>
      <c r="L249" s="9">
        <f t="shared" si="37"/>
        <v>-1.8312586656397813E-2</v>
      </c>
      <c r="M249" s="9">
        <f t="shared" si="45"/>
        <v>3.3535083004807925E-4</v>
      </c>
      <c r="N249" s="6">
        <f t="shared" si="46"/>
        <v>-8.0003333202521283</v>
      </c>
      <c r="O249" s="9">
        <f t="shared" si="47"/>
        <v>1.8312586656397813E-2</v>
      </c>
      <c r="P249" s="9">
        <f>M248</f>
        <v>4.9038739873234554E-4</v>
      </c>
      <c r="Q249" s="9">
        <f t="shared" si="48"/>
        <v>3.214099647905086E-8</v>
      </c>
      <c r="R249" s="9">
        <v>-1.0817772054088737E-2</v>
      </c>
      <c r="S249" s="9">
        <v>3.7026066350711595E-3</v>
      </c>
      <c r="T249" s="4">
        <v>-4.0807872406554146E-3</v>
      </c>
    </row>
    <row r="250" spans="1:20" x14ac:dyDescent="0.25">
      <c r="A250" s="1">
        <v>42362</v>
      </c>
      <c r="B250" s="3">
        <v>230.57</v>
      </c>
      <c r="C250" s="3">
        <v>37.89</v>
      </c>
      <c r="D250" s="6">
        <v>2104.0012000000002</v>
      </c>
      <c r="E250" s="8">
        <f t="shared" si="38"/>
        <v>3.7875489769263471E-3</v>
      </c>
      <c r="F250" s="8">
        <f t="shared" si="39"/>
        <v>1.4186295503211932E-2</v>
      </c>
      <c r="G250" s="8">
        <f t="shared" si="40"/>
        <v>-1.5948374510482699E-3</v>
      </c>
      <c r="H250" s="8">
        <f t="shared" si="41"/>
        <v>-2.2624835360160052E-5</v>
      </c>
      <c r="I250" s="8">
        <f t="shared" si="42"/>
        <v>2.0125098010445109E-4</v>
      </c>
      <c r="J250" s="4">
        <f t="shared" si="43"/>
        <v>2.5435064952661427E-6</v>
      </c>
      <c r="K250" s="8">
        <f t="shared" si="44"/>
        <v>-9.713477802111032E-4</v>
      </c>
      <c r="L250" s="9">
        <f t="shared" si="37"/>
        <v>4.7588967571374503E-3</v>
      </c>
      <c r="M250" s="9">
        <f t="shared" si="45"/>
        <v>2.2647098345093342E-5</v>
      </c>
      <c r="N250" s="6">
        <f t="shared" si="46"/>
        <v>-10.69547882262621</v>
      </c>
      <c r="O250" s="9">
        <f t="shared" si="47"/>
        <v>4.7588967571374503E-3</v>
      </c>
      <c r="P250" s="9">
        <f>M249</f>
        <v>3.3535083004807925E-4</v>
      </c>
      <c r="Q250" s="9">
        <f t="shared" si="48"/>
        <v>4.9038739873234554E-4</v>
      </c>
      <c r="R250" s="9">
        <v>-3.191149877672661E-3</v>
      </c>
      <c r="S250" s="9">
        <v>-1.0883482714468595E-2</v>
      </c>
      <c r="T250" s="4">
        <v>-4.0579970932943521E-3</v>
      </c>
    </row>
    <row r="251" spans="1:20" x14ac:dyDescent="0.25">
      <c r="A251" s="1">
        <v>42366</v>
      </c>
      <c r="B251" s="3">
        <v>228.95</v>
      </c>
      <c r="C251" s="3">
        <v>36.619999999999997</v>
      </c>
      <c r="D251" s="6">
        <v>2099.4225000000001</v>
      </c>
      <c r="E251" s="8">
        <f t="shared" si="38"/>
        <v>-7.0260658368391793E-3</v>
      </c>
      <c r="F251" s="8">
        <f t="shared" si="39"/>
        <v>-3.3518078648720029E-2</v>
      </c>
      <c r="G251" s="8">
        <f t="shared" si="40"/>
        <v>-2.1761869717564775E-3</v>
      </c>
      <c r="H251" s="8">
        <f t="shared" si="41"/>
        <v>7.2941606073653482E-5</v>
      </c>
      <c r="I251" s="8">
        <f t="shared" si="42"/>
        <v>1.1234615963017815E-3</v>
      </c>
      <c r="J251" s="4">
        <f t="shared" si="43"/>
        <v>4.7357897360426274E-6</v>
      </c>
      <c r="K251" s="8">
        <f t="shared" si="44"/>
        <v>-3.9843006554154854E-3</v>
      </c>
      <c r="L251" s="9">
        <f t="shared" si="37"/>
        <v>-3.0417651814236939E-3</v>
      </c>
      <c r="M251" s="9">
        <f t="shared" si="45"/>
        <v>9.2523354189215166E-6</v>
      </c>
      <c r="N251" s="6">
        <f t="shared" si="46"/>
        <v>-11.590634560585832</v>
      </c>
      <c r="O251" s="9">
        <f t="shared" si="47"/>
        <v>3.0417651814236939E-3</v>
      </c>
      <c r="P251" s="9">
        <f>M250</f>
        <v>2.2647098345093342E-5</v>
      </c>
      <c r="Q251" s="9">
        <f t="shared" si="48"/>
        <v>3.3535083004807925E-4</v>
      </c>
      <c r="R251" s="9">
        <v>1.1788682864450006E-2</v>
      </c>
      <c r="S251" s="9">
        <v>-3.676776069796428E-2</v>
      </c>
      <c r="T251" s="4">
        <v>-4.0270503378779798E-3</v>
      </c>
    </row>
    <row r="252" spans="1:20" x14ac:dyDescent="0.25">
      <c r="A252" s="1">
        <v>42367</v>
      </c>
      <c r="B252" s="3">
        <v>237.19</v>
      </c>
      <c r="C252" s="3">
        <v>37.79</v>
      </c>
      <c r="D252" s="6">
        <v>2122.1287000000002</v>
      </c>
      <c r="E252" s="8">
        <f t="shared" si="38"/>
        <v>3.5990390915046966E-2</v>
      </c>
      <c r="F252" s="8">
        <f t="shared" si="39"/>
        <v>3.1949754232659888E-2</v>
      </c>
      <c r="G252" s="8">
        <f t="shared" si="40"/>
        <v>1.0815450439346952E-2</v>
      </c>
      <c r="H252" s="8">
        <f t="shared" si="41"/>
        <v>3.4555098345264855E-4</v>
      </c>
      <c r="I252" s="8">
        <f t="shared" si="42"/>
        <v>1.0207867955273685E-3</v>
      </c>
      <c r="J252" s="4">
        <f t="shared" si="43"/>
        <v>1.1697396820597017E-4</v>
      </c>
      <c r="K252" s="8">
        <f t="shared" si="44"/>
        <v>1.5103420069939293E-2</v>
      </c>
      <c r="L252" s="9">
        <f t="shared" si="37"/>
        <v>2.0886970845107673E-2</v>
      </c>
      <c r="M252" s="9">
        <f t="shared" si="45"/>
        <v>4.3626555108437792E-4</v>
      </c>
      <c r="N252" s="6">
        <f t="shared" si="46"/>
        <v>-7.737259437898163</v>
      </c>
      <c r="O252" s="9">
        <f t="shared" si="47"/>
        <v>2.0886970845107673E-2</v>
      </c>
      <c r="P252" s="9">
        <f>M251</f>
        <v>9.2523354189215166E-6</v>
      </c>
      <c r="Q252" s="9">
        <f t="shared" si="48"/>
        <v>2.2647098345093342E-5</v>
      </c>
      <c r="R252" s="9">
        <v>2.5879771582886235E-3</v>
      </c>
      <c r="S252" s="9">
        <v>-2.7468754291993802E-3</v>
      </c>
      <c r="T252" s="4">
        <v>-3.9880798002617235E-3</v>
      </c>
    </row>
    <row r="253" spans="1:20" x14ac:dyDescent="0.25">
      <c r="A253" s="1">
        <v>42368</v>
      </c>
      <c r="B253" s="3">
        <v>238.09</v>
      </c>
      <c r="C253" s="3">
        <v>36.46</v>
      </c>
      <c r="D253" s="6">
        <v>2107.0322999999999</v>
      </c>
      <c r="E253" s="8">
        <f t="shared" si="38"/>
        <v>3.7944264092077962E-3</v>
      </c>
      <c r="F253" s="8">
        <f t="shared" si="39"/>
        <v>-3.5194495898385747E-2</v>
      </c>
      <c r="G253" s="8">
        <f t="shared" si="40"/>
        <v>-7.1138004023979517E-3</v>
      </c>
      <c r="H253" s="8">
        <f t="shared" si="41"/>
        <v>2.5036661908412958E-4</v>
      </c>
      <c r="I253" s="8">
        <f t="shared" si="42"/>
        <v>1.2386525415414911E-3</v>
      </c>
      <c r="J253" s="4">
        <f t="shared" si="43"/>
        <v>5.0606156165157259E-5</v>
      </c>
      <c r="K253" s="8">
        <f t="shared" si="44"/>
        <v>-1.0119952293853225E-2</v>
      </c>
      <c r="L253" s="9">
        <f t="shared" si="37"/>
        <v>1.3914378703061021E-2</v>
      </c>
      <c r="M253" s="9">
        <f t="shared" si="45"/>
        <v>1.9360993469219809E-4</v>
      </c>
      <c r="N253" s="6">
        <f t="shared" si="46"/>
        <v>-8.5496650688795217</v>
      </c>
      <c r="O253" s="9">
        <f t="shared" si="47"/>
        <v>1.3914378703061021E-2</v>
      </c>
      <c r="P253" s="9">
        <f>M252</f>
        <v>4.3626555108437792E-4</v>
      </c>
      <c r="Q253" s="9">
        <f t="shared" si="48"/>
        <v>9.2523354189215166E-6</v>
      </c>
      <c r="R253" s="9">
        <v>5.8639904309012447E-3</v>
      </c>
      <c r="S253" s="9">
        <v>1.1333684765419072E-2</v>
      </c>
      <c r="T253" s="4">
        <v>-3.9866436978539532E-3</v>
      </c>
    </row>
    <row r="254" spans="1:20" x14ac:dyDescent="0.25">
      <c r="A254" s="1">
        <v>42369</v>
      </c>
      <c r="B254" s="3">
        <v>240.01</v>
      </c>
      <c r="C254" s="3">
        <v>37.28</v>
      </c>
      <c r="D254" s="6">
        <v>2087.2073</v>
      </c>
      <c r="E254" s="8">
        <f t="shared" si="38"/>
        <v>8.0641774119030174E-3</v>
      </c>
      <c r="F254" s="8">
        <f t="shared" si="39"/>
        <v>2.2490400438837099E-2</v>
      </c>
      <c r="G254" s="8">
        <f t="shared" si="40"/>
        <v>-9.4089682441031997E-3</v>
      </c>
      <c r="H254" s="8">
        <f t="shared" si="41"/>
        <v>-2.1161146352618294E-4</v>
      </c>
      <c r="I254" s="8">
        <f t="shared" si="42"/>
        <v>5.05818111899244E-4</v>
      </c>
      <c r="J254" s="4">
        <f t="shared" si="43"/>
        <v>8.8528683418542451E-5</v>
      </c>
      <c r="K254" s="8">
        <f t="shared" si="44"/>
        <v>-1.0153161982624458E-2</v>
      </c>
      <c r="L254" s="9">
        <f t="shared" si="37"/>
        <v>1.8217339394527476E-2</v>
      </c>
      <c r="M254" s="9">
        <f t="shared" si="45"/>
        <v>3.3187145461540269E-4</v>
      </c>
      <c r="N254" s="6">
        <f t="shared" si="46"/>
        <v>-8.0107628489165759</v>
      </c>
      <c r="O254" s="9">
        <f t="shared" si="47"/>
        <v>1.8217339394527476E-2</v>
      </c>
      <c r="P254" s="9">
        <f>M253</f>
        <v>1.9360993469219809E-4</v>
      </c>
      <c r="Q254" s="9">
        <f t="shared" si="48"/>
        <v>4.3626555108437792E-4</v>
      </c>
      <c r="R254" s="9">
        <v>-4.9294825122023544E-2</v>
      </c>
      <c r="S254" s="9">
        <v>-3.451022033448381E-3</v>
      </c>
      <c r="T254" s="4">
        <v>-3.9794508114956439E-3</v>
      </c>
    </row>
    <row r="255" spans="1:20" x14ac:dyDescent="0.25">
      <c r="A255" s="1">
        <v>42373</v>
      </c>
      <c r="B255" s="3">
        <v>223.41</v>
      </c>
      <c r="C255" s="3">
        <v>37.22</v>
      </c>
      <c r="D255" s="6">
        <v>2055.7368999999999</v>
      </c>
      <c r="E255" s="8">
        <f t="shared" si="38"/>
        <v>-6.9163784842298237E-2</v>
      </c>
      <c r="F255" s="8">
        <f t="shared" si="39"/>
        <v>-1.6094420600859527E-3</v>
      </c>
      <c r="G255" s="8">
        <f t="shared" si="40"/>
        <v>-1.5077754854536995E-2</v>
      </c>
      <c r="H255" s="8">
        <f t="shared" si="41"/>
        <v>2.4266772834556995E-5</v>
      </c>
      <c r="I255" s="8">
        <f t="shared" si="42"/>
        <v>2.5903037447737155E-6</v>
      </c>
      <c r="J255" s="4">
        <f t="shared" si="43"/>
        <v>2.2733869145351394E-4</v>
      </c>
      <c r="K255" s="8">
        <f t="shared" si="44"/>
        <v>-1.8266570231360749E-2</v>
      </c>
      <c r="L255" s="9">
        <f t="shared" si="37"/>
        <v>-5.0897214610937491E-2</v>
      </c>
      <c r="M255" s="9">
        <f t="shared" si="45"/>
        <v>2.5905264551518287E-3</v>
      </c>
      <c r="N255" s="6">
        <f t="shared" si="46"/>
        <v>-5.955894159388742</v>
      </c>
      <c r="O255" s="9">
        <f t="shared" si="47"/>
        <v>5.0897214610937491E-2</v>
      </c>
      <c r="P255" s="9">
        <f>M254</f>
        <v>3.3187145461540269E-4</v>
      </c>
      <c r="Q255" s="9">
        <f t="shared" si="48"/>
        <v>1.9360993469219809E-4</v>
      </c>
      <c r="R255" s="9">
        <v>-2.341350333236758E-2</v>
      </c>
      <c r="S255" s="9">
        <v>-6.5800865800865749E-3</v>
      </c>
      <c r="T255" s="4">
        <v>-3.9494370419249636E-3</v>
      </c>
    </row>
    <row r="256" spans="1:20" x14ac:dyDescent="0.25">
      <c r="A256" s="1">
        <v>42374</v>
      </c>
      <c r="B256" s="3">
        <v>223.43</v>
      </c>
      <c r="C256" s="3">
        <v>36.42</v>
      </c>
      <c r="D256" s="6">
        <v>2059.8735999999999</v>
      </c>
      <c r="E256" s="8">
        <f t="shared" si="38"/>
        <v>8.9521507542267287E-5</v>
      </c>
      <c r="F256" s="8">
        <f t="shared" si="39"/>
        <v>-2.1493820526598539E-2</v>
      </c>
      <c r="G256" s="8">
        <f t="shared" si="40"/>
        <v>2.0122711228269807E-3</v>
      </c>
      <c r="H256" s="8">
        <f t="shared" si="41"/>
        <v>-4.3251394364900046E-5</v>
      </c>
      <c r="I256" s="8">
        <f t="shared" si="42"/>
        <v>4.6198432082962873E-4</v>
      </c>
      <c r="J256" s="4">
        <f t="shared" si="43"/>
        <v>4.0492350717633579E-6</v>
      </c>
      <c r="K256" s="8">
        <f t="shared" si="44"/>
        <v>1.7316085798698131E-3</v>
      </c>
      <c r="L256" s="9">
        <f t="shared" si="37"/>
        <v>-1.6420870723275458E-3</v>
      </c>
      <c r="M256" s="9">
        <f t="shared" si="45"/>
        <v>2.6964499531052506E-6</v>
      </c>
      <c r="N256" s="6">
        <f t="shared" si="46"/>
        <v>-12.823574482287501</v>
      </c>
      <c r="O256" s="9">
        <f t="shared" si="47"/>
        <v>1.6420870723275458E-3</v>
      </c>
      <c r="P256" s="9">
        <f>M255</f>
        <v>2.5905264551518287E-3</v>
      </c>
      <c r="Q256" s="9">
        <f t="shared" si="48"/>
        <v>3.3187145461540269E-4</v>
      </c>
      <c r="R256" s="9">
        <v>-3.3625342890009069E-3</v>
      </c>
      <c r="S256" s="9">
        <v>1.3933376040999423E-2</v>
      </c>
      <c r="T256" s="4">
        <v>-3.9031257585651069E-3</v>
      </c>
    </row>
    <row r="257" spans="1:20" x14ac:dyDescent="0.25">
      <c r="A257" s="1">
        <v>42375</v>
      </c>
      <c r="B257" s="3">
        <v>219.04</v>
      </c>
      <c r="C257" s="3">
        <v>34.229999999999997</v>
      </c>
      <c r="D257" s="6">
        <v>2033.5885000000001</v>
      </c>
      <c r="E257" s="8">
        <f t="shared" si="38"/>
        <v>-1.9648211967954188E-2</v>
      </c>
      <c r="F257" s="8">
        <f t="shared" si="39"/>
        <v>-6.0131795716639291E-2</v>
      </c>
      <c r="G257" s="8">
        <f t="shared" si="40"/>
        <v>-1.2760540258392461E-2</v>
      </c>
      <c r="H257" s="8">
        <f t="shared" si="41"/>
        <v>7.6731420005160707E-4</v>
      </c>
      <c r="I257" s="8">
        <f t="shared" si="42"/>
        <v>3.6158328561076395E-3</v>
      </c>
      <c r="J257" s="4">
        <f t="shared" si="43"/>
        <v>1.6283138768605473E-4</v>
      </c>
      <c r="K257" s="8">
        <f t="shared" si="44"/>
        <v>-1.8246703342410561E-2</v>
      </c>
      <c r="L257" s="9">
        <f t="shared" si="37"/>
        <v>-1.4015086255436265E-3</v>
      </c>
      <c r="M257" s="9">
        <f t="shared" si="45"/>
        <v>1.9642264274731852E-6</v>
      </c>
      <c r="N257" s="6">
        <f t="shared" si="46"/>
        <v>-13.140412065739792</v>
      </c>
      <c r="O257" s="9">
        <f t="shared" si="47"/>
        <v>1.4015086255436265E-3</v>
      </c>
      <c r="P257" s="9">
        <f>M256</f>
        <v>2.6964499531052506E-6</v>
      </c>
      <c r="Q257" s="9">
        <f t="shared" si="48"/>
        <v>2.5905264551518287E-3</v>
      </c>
      <c r="R257" s="9">
        <v>-1.9162499522846321E-2</v>
      </c>
      <c r="S257" s="9">
        <v>-8.1789350692704765E-3</v>
      </c>
      <c r="T257" s="4">
        <v>-3.8937425573298823E-3</v>
      </c>
    </row>
    <row r="258" spans="1:20" x14ac:dyDescent="0.25">
      <c r="A258" s="1">
        <v>42376</v>
      </c>
      <c r="B258" s="3">
        <v>215.65</v>
      </c>
      <c r="C258" s="3">
        <v>33.75</v>
      </c>
      <c r="D258" s="6">
        <v>1985.4452000000001</v>
      </c>
      <c r="E258" s="8">
        <f t="shared" si="38"/>
        <v>-1.5476625273922462E-2</v>
      </c>
      <c r="F258" s="8">
        <f t="shared" si="39"/>
        <v>-1.4022787028921901E-2</v>
      </c>
      <c r="G258" s="8">
        <f t="shared" si="40"/>
        <v>-2.3674061886168163E-2</v>
      </c>
      <c r="H258" s="8">
        <f t="shared" si="41"/>
        <v>3.3197632793925328E-4</v>
      </c>
      <c r="I258" s="8">
        <f t="shared" si="42"/>
        <v>1.9663855605850033E-4</v>
      </c>
      <c r="J258" s="4">
        <f t="shared" si="43"/>
        <v>5.6046120619012004E-4</v>
      </c>
      <c r="K258" s="8">
        <f t="shared" si="44"/>
        <v>-2.9406430794131092E-2</v>
      </c>
      <c r="L258" s="9">
        <f t="shared" si="37"/>
        <v>1.392980552020863E-2</v>
      </c>
      <c r="M258" s="9">
        <f t="shared" si="45"/>
        <v>1.9403948183083482E-4</v>
      </c>
      <c r="N258" s="6">
        <f t="shared" si="46"/>
        <v>-8.5474489050152993</v>
      </c>
      <c r="O258" s="9">
        <f t="shared" si="47"/>
        <v>1.392980552020863E-2</v>
      </c>
      <c r="P258" s="9">
        <f>M257</f>
        <v>1.9642264274731852E-6</v>
      </c>
      <c r="Q258" s="9">
        <f t="shared" si="48"/>
        <v>2.6964499531052506E-6</v>
      </c>
      <c r="R258" s="9">
        <v>8.701227331013861E-4</v>
      </c>
      <c r="S258" s="9">
        <v>-6.4755655327231931E-2</v>
      </c>
      <c r="T258" s="4">
        <v>-3.8565246343081894E-3</v>
      </c>
    </row>
    <row r="259" spans="1:20" x14ac:dyDescent="0.25">
      <c r="A259" s="1">
        <v>42377</v>
      </c>
      <c r="B259" s="3">
        <v>211</v>
      </c>
      <c r="C259" s="3">
        <v>33.549999999999997</v>
      </c>
      <c r="D259" s="6">
        <v>1963.9324999999999</v>
      </c>
      <c r="E259" s="8">
        <f t="shared" si="38"/>
        <v>-2.1562717366102491E-2</v>
      </c>
      <c r="F259" s="8">
        <f t="shared" si="39"/>
        <v>-5.9259259259260011E-3</v>
      </c>
      <c r="G259" s="8">
        <f t="shared" si="40"/>
        <v>-1.0835202099760965E-2</v>
      </c>
      <c r="H259" s="8">
        <f t="shared" si="41"/>
        <v>6.4208605035621355E-5</v>
      </c>
      <c r="I259" s="8">
        <f t="shared" si="42"/>
        <v>3.5116598079561937E-5</v>
      </c>
      <c r="J259" s="4">
        <f t="shared" si="43"/>
        <v>1.1740160454266443E-4</v>
      </c>
      <c r="K259" s="8">
        <f t="shared" si="44"/>
        <v>-1.3272194727953747E-2</v>
      </c>
      <c r="L259" s="9">
        <f t="shared" ref="L259:L322" si="49">E259-K259</f>
        <v>-8.2905226381487437E-3</v>
      </c>
      <c r="M259" s="9">
        <f t="shared" si="45"/>
        <v>6.8732765613656801E-5</v>
      </c>
      <c r="N259" s="6">
        <f t="shared" si="46"/>
        <v>-9.5852845348267479</v>
      </c>
      <c r="O259" s="9">
        <f t="shared" si="47"/>
        <v>8.2905226381487437E-3</v>
      </c>
      <c r="P259" s="9">
        <f>M258</f>
        <v>1.9403948183083482E-4</v>
      </c>
      <c r="Q259" s="9">
        <f t="shared" si="48"/>
        <v>1.9642264274731852E-6</v>
      </c>
      <c r="R259" s="9">
        <v>-3.1988873435326859E-2</v>
      </c>
      <c r="S259" s="9">
        <v>9.2208390963579578E-3</v>
      </c>
      <c r="T259" s="4">
        <v>-3.8556786018233424E-3</v>
      </c>
    </row>
    <row r="260" spans="1:20" x14ac:dyDescent="0.25">
      <c r="A260" s="1">
        <v>42380</v>
      </c>
      <c r="B260" s="3">
        <v>207.85</v>
      </c>
      <c r="C260" s="3">
        <v>31.55</v>
      </c>
      <c r="D260" s="6">
        <v>1965.6081999999999</v>
      </c>
      <c r="E260" s="8">
        <f t="shared" ref="E260:E323" si="50">B260/B259-1</f>
        <v>-1.492890995260665E-2</v>
      </c>
      <c r="F260" s="8">
        <f t="shared" ref="F260:F323" si="51">C260/C259-1</f>
        <v>-5.9612518628911926E-2</v>
      </c>
      <c r="G260" s="8">
        <f t="shared" ref="G260:G323" si="52">D260/D259-1</f>
        <v>8.5323706390116882E-4</v>
      </c>
      <c r="H260" s="8">
        <f t="shared" ref="H260:H323" si="53">F260*G260</f>
        <v>-5.0863610366686539E-5</v>
      </c>
      <c r="I260" s="8">
        <f t="shared" ref="I260:I323" si="54">F260^2</f>
        <v>3.5536523772823712E-3</v>
      </c>
      <c r="J260" s="4">
        <f t="shared" ref="J260:J323" si="55">G260^2</f>
        <v>7.2801348721468724E-7</v>
      </c>
      <c r="K260" s="8">
        <f t="shared" ref="K260:K323" si="56">G$1263+F$1263*F260+E$1263*G260</f>
        <v>-1.527565777544158E-3</v>
      </c>
      <c r="L260" s="9">
        <f t="shared" si="49"/>
        <v>-1.3401344175062493E-2</v>
      </c>
      <c r="M260" s="9">
        <f t="shared" ref="M260:M323" si="57">L260^2</f>
        <v>1.7959602569848142E-4</v>
      </c>
      <c r="N260" s="6">
        <f t="shared" ref="N260:N323" si="58">LN(M260)</f>
        <v>-8.624800530968626</v>
      </c>
      <c r="O260" s="9">
        <f t="shared" ref="O260:O323" si="59">ABS(L260)</f>
        <v>1.3401344175062493E-2</v>
      </c>
      <c r="P260" s="9">
        <f>M259</f>
        <v>6.8732765613656801E-5</v>
      </c>
      <c r="Q260" s="9">
        <f t="shared" si="48"/>
        <v>1.9403948183083482E-4</v>
      </c>
      <c r="R260" s="9">
        <v>-1.1178014512891798E-2</v>
      </c>
      <c r="S260" s="9">
        <v>-4.3895747599452806E-3</v>
      </c>
      <c r="T260" s="4">
        <v>-3.8499833986694876E-3</v>
      </c>
    </row>
    <row r="261" spans="1:20" x14ac:dyDescent="0.25">
      <c r="A261" s="1">
        <v>42381</v>
      </c>
      <c r="B261" s="3">
        <v>209.97</v>
      </c>
      <c r="C261" s="3">
        <v>30.86</v>
      </c>
      <c r="D261" s="6">
        <v>1980.9556</v>
      </c>
      <c r="E261" s="8">
        <f t="shared" si="50"/>
        <v>1.0199663218667387E-2</v>
      </c>
      <c r="F261" s="8">
        <f t="shared" si="51"/>
        <v>-2.1870047543581683E-2</v>
      </c>
      <c r="G261" s="8">
        <f t="shared" si="52"/>
        <v>7.807964985087068E-3</v>
      </c>
      <c r="H261" s="8">
        <f t="shared" si="53"/>
        <v>-1.7076056544247523E-4</v>
      </c>
      <c r="I261" s="8">
        <f t="shared" si="54"/>
        <v>4.7829897955852321E-4</v>
      </c>
      <c r="J261" s="4">
        <f t="shared" si="55"/>
        <v>6.0964317208345699E-5</v>
      </c>
      <c r="K261" s="8">
        <f t="shared" si="56"/>
        <v>8.8205261950504241E-3</v>
      </c>
      <c r="L261" s="9">
        <f t="shared" si="49"/>
        <v>1.3791370236169633E-3</v>
      </c>
      <c r="M261" s="9">
        <f t="shared" si="57"/>
        <v>1.9020189299110565E-6</v>
      </c>
      <c r="N261" s="6">
        <f t="shared" si="58"/>
        <v>-13.172594641255978</v>
      </c>
      <c r="O261" s="9">
        <f t="shared" si="59"/>
        <v>1.3791370236169633E-3</v>
      </c>
      <c r="P261" s="9">
        <f>M260</f>
        <v>1.7959602569848142E-4</v>
      </c>
      <c r="Q261" s="9">
        <f t="shared" ref="Q261:Q324" si="60">P260</f>
        <v>6.8732765613656801E-5</v>
      </c>
      <c r="R261" s="9">
        <v>-6.250993272236105E-3</v>
      </c>
      <c r="S261" s="9">
        <v>3.6109598983850466E-2</v>
      </c>
      <c r="T261" s="4">
        <v>-3.8420931794078683E-3</v>
      </c>
    </row>
    <row r="262" spans="1:20" x14ac:dyDescent="0.25">
      <c r="A262" s="1">
        <v>42382</v>
      </c>
      <c r="B262" s="3">
        <v>200.31</v>
      </c>
      <c r="C262" s="3">
        <v>30.31</v>
      </c>
      <c r="D262" s="6">
        <v>1931.7224000000001</v>
      </c>
      <c r="E262" s="8">
        <f t="shared" si="50"/>
        <v>-4.6006572367481069E-2</v>
      </c>
      <c r="F262" s="8">
        <f t="shared" si="51"/>
        <v>-1.7822423849643609E-2</v>
      </c>
      <c r="G262" s="8">
        <f t="shared" si="52"/>
        <v>-2.4853257690379271E-2</v>
      </c>
      <c r="H262" s="8">
        <f t="shared" si="53"/>
        <v>4.4294529260235395E-4</v>
      </c>
      <c r="I262" s="8">
        <f t="shared" si="54"/>
        <v>3.1763879187634534E-4</v>
      </c>
      <c r="J262" s="4">
        <f t="shared" si="55"/>
        <v>6.1768441782439636E-4</v>
      </c>
      <c r="K262" s="8">
        <f t="shared" si="56"/>
        <v>-3.1035636825537709E-2</v>
      </c>
      <c r="L262" s="9">
        <f t="shared" si="49"/>
        <v>-1.4970935541943359E-2</v>
      </c>
      <c r="M262" s="9">
        <f t="shared" si="57"/>
        <v>2.2412891100102292E-4</v>
      </c>
      <c r="N262" s="6">
        <f t="shared" si="58"/>
        <v>-8.4032891761030051</v>
      </c>
      <c r="O262" s="9">
        <f t="shared" si="59"/>
        <v>1.4970935541943359E-2</v>
      </c>
      <c r="P262" s="9">
        <f>M261</f>
        <v>1.9020189299110565E-6</v>
      </c>
      <c r="Q262" s="9">
        <f t="shared" si="60"/>
        <v>1.7959602569848142E-4</v>
      </c>
      <c r="R262" s="9">
        <v>-1.0713520462822812E-3</v>
      </c>
      <c r="S262" s="9">
        <v>-8.909295956178509E-2</v>
      </c>
      <c r="T262" s="4">
        <v>-3.8289846619511403E-3</v>
      </c>
    </row>
    <row r="263" spans="1:20" x14ac:dyDescent="0.25">
      <c r="A263" s="1">
        <v>42383</v>
      </c>
      <c r="B263" s="3">
        <v>206.18</v>
      </c>
      <c r="C263" s="3">
        <v>31.03</v>
      </c>
      <c r="D263" s="6">
        <v>1964.0091</v>
      </c>
      <c r="E263" s="8">
        <f t="shared" si="50"/>
        <v>2.9304577904248452E-2</v>
      </c>
      <c r="F263" s="8">
        <f t="shared" si="51"/>
        <v>2.3754536456614961E-2</v>
      </c>
      <c r="G263" s="8">
        <f t="shared" si="52"/>
        <v>1.6713943991124136E-2</v>
      </c>
      <c r="H263" s="8">
        <f t="shared" si="53"/>
        <v>3.9703199187097885E-4</v>
      </c>
      <c r="I263" s="8">
        <f t="shared" si="54"/>
        <v>5.6427800226864922E-4</v>
      </c>
      <c r="J263" s="4">
        <f t="shared" si="55"/>
        <v>2.7935592373843461E-4</v>
      </c>
      <c r="K263" s="8">
        <f t="shared" si="56"/>
        <v>2.1941405079281637E-2</v>
      </c>
      <c r="L263" s="9">
        <f t="shared" si="49"/>
        <v>7.3631728249668148E-3</v>
      </c>
      <c r="M263" s="9">
        <f t="shared" si="57"/>
        <v>5.4216314050329786E-5</v>
      </c>
      <c r="N263" s="6">
        <f t="shared" si="58"/>
        <v>-9.8225286975706982</v>
      </c>
      <c r="O263" s="9">
        <f t="shared" si="59"/>
        <v>7.3631728249668148E-3</v>
      </c>
      <c r="P263" s="9">
        <f>M262</f>
        <v>2.2412891100102292E-4</v>
      </c>
      <c r="Q263" s="9">
        <f t="shared" si="60"/>
        <v>1.9020189299110565E-6</v>
      </c>
      <c r="R263" s="9">
        <v>-4.0749796251019488E-3</v>
      </c>
      <c r="S263" s="9">
        <v>-2.5444895410552615E-2</v>
      </c>
      <c r="T263" s="4">
        <v>-3.7905981728189042E-3</v>
      </c>
    </row>
    <row r="264" spans="1:20" x14ac:dyDescent="0.25">
      <c r="A264" s="1">
        <v>42384</v>
      </c>
      <c r="B264" s="3">
        <v>204.99</v>
      </c>
      <c r="C264" s="3">
        <v>28.94</v>
      </c>
      <c r="D264" s="6">
        <v>1921.6704</v>
      </c>
      <c r="E264" s="8">
        <f t="shared" si="50"/>
        <v>-5.771655834707512E-3</v>
      </c>
      <c r="F264" s="8">
        <f t="shared" si="51"/>
        <v>-6.7354173380599458E-2</v>
      </c>
      <c r="G264" s="8">
        <f t="shared" si="52"/>
        <v>-2.155728300851556E-2</v>
      </c>
      <c r="H264" s="8">
        <f t="shared" si="53"/>
        <v>1.4519729773702077E-3</v>
      </c>
      <c r="I264" s="8">
        <f t="shared" si="54"/>
        <v>4.5365846717838523E-3</v>
      </c>
      <c r="J264" s="4">
        <f t="shared" si="55"/>
        <v>4.6471645070923366E-4</v>
      </c>
      <c r="K264" s="8">
        <f t="shared" si="56"/>
        <v>-2.9382068989487087E-2</v>
      </c>
      <c r="L264" s="9">
        <f t="shared" si="49"/>
        <v>2.3610413154779575E-2</v>
      </c>
      <c r="M264" s="9">
        <f t="shared" si="57"/>
        <v>5.5745160933938834E-4</v>
      </c>
      <c r="N264" s="6">
        <f t="shared" si="58"/>
        <v>-7.4921348577885167</v>
      </c>
      <c r="O264" s="9">
        <f t="shared" si="59"/>
        <v>2.3610413154779575E-2</v>
      </c>
      <c r="P264" s="9">
        <f>M263</f>
        <v>5.4216314050329786E-5</v>
      </c>
      <c r="Q264" s="9">
        <f t="shared" si="60"/>
        <v>2.2412891100102292E-4</v>
      </c>
      <c r="R264" s="9">
        <v>-2.0714144801735612E-3</v>
      </c>
      <c r="S264" s="9">
        <v>-1.301982122036538E-2</v>
      </c>
      <c r="T264" s="4">
        <v>-3.7661869547818139E-3</v>
      </c>
    </row>
    <row r="265" spans="1:20" x14ac:dyDescent="0.25">
      <c r="A265" s="1">
        <v>42388</v>
      </c>
      <c r="B265" s="3">
        <v>204.72</v>
      </c>
      <c r="C265" s="3">
        <v>28.76</v>
      </c>
      <c r="D265" s="6">
        <v>1922.6975</v>
      </c>
      <c r="E265" s="8">
        <f t="shared" si="50"/>
        <v>-1.3171374213376552E-3</v>
      </c>
      <c r="F265" s="8">
        <f t="shared" si="51"/>
        <v>-6.2197650310987784E-3</v>
      </c>
      <c r="G265" s="8">
        <f t="shared" si="52"/>
        <v>5.3448291652924418E-4</v>
      </c>
      <c r="H265" s="8">
        <f t="shared" si="53"/>
        <v>-3.3243581539482801E-6</v>
      </c>
      <c r="I265" s="8">
        <f t="shared" si="54"/>
        <v>3.8685477042079185E-5</v>
      </c>
      <c r="J265" s="4">
        <f t="shared" si="55"/>
        <v>2.8567198806160698E-7</v>
      </c>
      <c r="K265" s="8">
        <f t="shared" si="56"/>
        <v>6.5588629623596474E-4</v>
      </c>
      <c r="L265" s="9">
        <f t="shared" si="49"/>
        <v>-1.9730237175736198E-3</v>
      </c>
      <c r="M265" s="9">
        <f t="shared" si="57"/>
        <v>3.8928225901080274E-6</v>
      </c>
      <c r="N265" s="6">
        <f t="shared" si="58"/>
        <v>-12.456376061885278</v>
      </c>
      <c r="O265" s="9">
        <f t="shared" si="59"/>
        <v>1.9730237175736198E-3</v>
      </c>
      <c r="P265" s="9">
        <f>M264</f>
        <v>5.5745160933938834E-4</v>
      </c>
      <c r="Q265" s="9">
        <f t="shared" si="60"/>
        <v>5.4216314050329786E-5</v>
      </c>
      <c r="R265" s="9">
        <v>2.4847819578884378E-2</v>
      </c>
      <c r="S265" s="9">
        <v>-1.7600343421335096E-2</v>
      </c>
      <c r="T265" s="4">
        <v>-3.7631356959595408E-3</v>
      </c>
    </row>
    <row r="266" spans="1:20" x14ac:dyDescent="0.25">
      <c r="A266" s="1">
        <v>42389</v>
      </c>
      <c r="B266" s="3">
        <v>198.7</v>
      </c>
      <c r="C266" s="3">
        <v>27.88</v>
      </c>
      <c r="D266" s="6">
        <v>1900.5</v>
      </c>
      <c r="E266" s="8">
        <f t="shared" si="50"/>
        <v>-2.9406017975771803E-2</v>
      </c>
      <c r="F266" s="8">
        <f t="shared" si="51"/>
        <v>-3.0598052851182334E-2</v>
      </c>
      <c r="G266" s="8">
        <f t="shared" si="52"/>
        <v>-1.1544977824124669E-2</v>
      </c>
      <c r="H266" s="8">
        <f t="shared" si="53"/>
        <v>3.5325384162829466E-4</v>
      </c>
      <c r="I266" s="8">
        <f t="shared" si="54"/>
        <v>9.3624083828374729E-4</v>
      </c>
      <c r="J266" s="4">
        <f t="shared" si="55"/>
        <v>1.3328651295953039E-4</v>
      </c>
      <c r="K266" s="8">
        <f t="shared" si="56"/>
        <v>-1.5332133432992386E-2</v>
      </c>
      <c r="L266" s="9">
        <f t="shared" si="49"/>
        <v>-1.4073884542779417E-2</v>
      </c>
      <c r="M266" s="9">
        <f t="shared" si="57"/>
        <v>1.980742261234854E-4</v>
      </c>
      <c r="N266" s="6">
        <f t="shared" si="58"/>
        <v>-8.5268687181079272</v>
      </c>
      <c r="O266" s="9">
        <f t="shared" si="59"/>
        <v>1.4073884542779417E-2</v>
      </c>
      <c r="P266" s="9">
        <f>M265</f>
        <v>3.8928225901080274E-6</v>
      </c>
      <c r="Q266" s="9">
        <f t="shared" si="60"/>
        <v>5.5745160933938834E-4</v>
      </c>
      <c r="R266" s="9">
        <v>-3.8450325548249231E-2</v>
      </c>
      <c r="S266" s="9">
        <v>-6.5801173750666964E-3</v>
      </c>
      <c r="T266" s="4">
        <v>-3.7448065070665448E-3</v>
      </c>
    </row>
    <row r="267" spans="1:20" x14ac:dyDescent="0.25">
      <c r="A267" s="1">
        <v>42390</v>
      </c>
      <c r="B267" s="3">
        <v>199.97</v>
      </c>
      <c r="C267" s="3">
        <v>29.25</v>
      </c>
      <c r="D267" s="6">
        <v>1910.4345000000001</v>
      </c>
      <c r="E267" s="8">
        <f t="shared" si="50"/>
        <v>6.3915450427780574E-3</v>
      </c>
      <c r="F267" s="8">
        <f t="shared" si="51"/>
        <v>4.9139167862266797E-2</v>
      </c>
      <c r="G267" s="8">
        <f t="shared" si="52"/>
        <v>5.2273086029992477E-3</v>
      </c>
      <c r="H267" s="8">
        <f t="shared" si="53"/>
        <v>2.568655949106514E-4</v>
      </c>
      <c r="I267" s="8">
        <f t="shared" si="54"/>
        <v>2.4146578181960341E-3</v>
      </c>
      <c r="J267" s="4">
        <f t="shared" si="55"/>
        <v>2.7324755230989947E-5</v>
      </c>
      <c r="K267" s="8">
        <f t="shared" si="56"/>
        <v>9.0796632945196812E-3</v>
      </c>
      <c r="L267" s="9">
        <f t="shared" si="49"/>
        <v>-2.6881182517416238E-3</v>
      </c>
      <c r="M267" s="9">
        <f t="shared" si="57"/>
        <v>7.2259797353464439E-6</v>
      </c>
      <c r="N267" s="6">
        <f t="shared" si="58"/>
        <v>-11.837827729650945</v>
      </c>
      <c r="O267" s="9">
        <f t="shared" si="59"/>
        <v>2.6881182517416238E-3</v>
      </c>
      <c r="P267" s="9">
        <f>M266</f>
        <v>1.980742261234854E-4</v>
      </c>
      <c r="Q267" s="9">
        <f t="shared" si="60"/>
        <v>3.8928225901080274E-6</v>
      </c>
      <c r="R267" s="9">
        <v>1.9131505422171902E-2</v>
      </c>
      <c r="S267" s="9">
        <v>-2.4524831391783408E-3</v>
      </c>
      <c r="T267" s="4">
        <v>-3.697532931656311E-3</v>
      </c>
    </row>
    <row r="268" spans="1:20" x14ac:dyDescent="0.25">
      <c r="A268" s="1">
        <v>42391</v>
      </c>
      <c r="B268" s="3">
        <v>202.55</v>
      </c>
      <c r="C268" s="3">
        <v>32.18</v>
      </c>
      <c r="D268" s="6">
        <v>1949.1851999999999</v>
      </c>
      <c r="E268" s="8">
        <f t="shared" si="50"/>
        <v>1.2901935290293709E-2</v>
      </c>
      <c r="F268" s="8">
        <f t="shared" si="51"/>
        <v>0.10017094017094008</v>
      </c>
      <c r="G268" s="8">
        <f t="shared" si="52"/>
        <v>2.0283710328723448E-2</v>
      </c>
      <c r="H268" s="8">
        <f t="shared" si="53"/>
        <v>2.0318383337832356E-3</v>
      </c>
      <c r="I268" s="8">
        <f t="shared" si="54"/>
        <v>1.0034217254730058E-2</v>
      </c>
      <c r="J268" s="4">
        <f t="shared" si="55"/>
        <v>4.1142890469956226E-4</v>
      </c>
      <c r="K268" s="8">
        <f t="shared" si="56"/>
        <v>3.0003298533939564E-2</v>
      </c>
      <c r="L268" s="9">
        <f t="shared" si="49"/>
        <v>-1.7101363243645855E-2</v>
      </c>
      <c r="M268" s="9">
        <f t="shared" si="57"/>
        <v>2.9245662479112147E-4</v>
      </c>
      <c r="N268" s="6">
        <f t="shared" si="58"/>
        <v>-8.1371941936010117</v>
      </c>
      <c r="O268" s="9">
        <f t="shared" si="59"/>
        <v>1.7101363243645855E-2</v>
      </c>
      <c r="P268" s="9">
        <f>M267</f>
        <v>7.2259797353464439E-6</v>
      </c>
      <c r="Q268" s="9">
        <f t="shared" si="60"/>
        <v>1.980742261234854E-4</v>
      </c>
      <c r="R268" s="9">
        <v>-4.9148099606814988E-3</v>
      </c>
      <c r="S268" s="9">
        <v>6.5652522017614068E-3</v>
      </c>
      <c r="T268" s="4">
        <v>-3.6960848539857594E-3</v>
      </c>
    </row>
    <row r="269" spans="1:20" x14ac:dyDescent="0.25">
      <c r="A269" s="1">
        <v>42394</v>
      </c>
      <c r="B269" s="3">
        <v>196.38</v>
      </c>
      <c r="C269" s="3">
        <v>30.5</v>
      </c>
      <c r="D269" s="6">
        <v>1918.7198000000001</v>
      </c>
      <c r="E269" s="8">
        <f t="shared" si="50"/>
        <v>-3.0461614416193661E-2</v>
      </c>
      <c r="F269" s="8">
        <f t="shared" si="51"/>
        <v>-5.2206339341205665E-2</v>
      </c>
      <c r="G269" s="8">
        <f t="shared" si="52"/>
        <v>-1.5629812908491081E-2</v>
      </c>
      <c r="H269" s="8">
        <f t="shared" si="53"/>
        <v>8.1597531654024208E-4</v>
      </c>
      <c r="I269" s="8">
        <f t="shared" si="54"/>
        <v>2.7255018674091185E-3</v>
      </c>
      <c r="J269" s="4">
        <f t="shared" si="55"/>
        <v>2.4429105155443444E-4</v>
      </c>
      <c r="K269" s="8">
        <f t="shared" si="56"/>
        <v>-2.1383066872297192E-2</v>
      </c>
      <c r="L269" s="9">
        <f t="shared" si="49"/>
        <v>-9.0785475438964688E-3</v>
      </c>
      <c r="M269" s="9">
        <f t="shared" si="57"/>
        <v>8.2420025506788603E-5</v>
      </c>
      <c r="N269" s="6">
        <f t="shared" si="58"/>
        <v>-9.40368212258036</v>
      </c>
      <c r="O269" s="9">
        <f t="shared" si="59"/>
        <v>9.0785475438964688E-3</v>
      </c>
      <c r="P269" s="9">
        <f>M268</f>
        <v>2.9245662479112147E-4</v>
      </c>
      <c r="Q269" s="9">
        <f t="shared" si="60"/>
        <v>7.2259797353464439E-6</v>
      </c>
      <c r="R269" s="9">
        <v>8.5473793821588817E-3</v>
      </c>
      <c r="S269" s="9">
        <v>1.8564356435643692E-2</v>
      </c>
      <c r="T269" s="4">
        <v>-3.6740477728202103E-3</v>
      </c>
    </row>
    <row r="270" spans="1:20" x14ac:dyDescent="0.25">
      <c r="A270" s="1">
        <v>42395</v>
      </c>
      <c r="B270" s="3">
        <v>193.56</v>
      </c>
      <c r="C270" s="3">
        <v>31.8</v>
      </c>
      <c r="D270" s="6">
        <v>1945.8596</v>
      </c>
      <c r="E270" s="8">
        <f t="shared" si="50"/>
        <v>-1.4359914451573474E-2</v>
      </c>
      <c r="F270" s="8">
        <f t="shared" si="51"/>
        <v>4.2622950819672045E-2</v>
      </c>
      <c r="G270" s="8">
        <f t="shared" si="52"/>
        <v>1.4144743802612547E-2</v>
      </c>
      <c r="H270" s="8">
        <f t="shared" si="53"/>
        <v>6.0289071945561555E-4</v>
      </c>
      <c r="I270" s="8">
        <f t="shared" si="54"/>
        <v>1.8167159365761818E-3</v>
      </c>
      <c r="J270" s="4">
        <f t="shared" si="55"/>
        <v>2.0007377724154607E-4</v>
      </c>
      <c r="K270" s="8">
        <f t="shared" si="56"/>
        <v>1.9700624169846411E-2</v>
      </c>
      <c r="L270" s="9">
        <f t="shared" si="49"/>
        <v>-3.4060538621419889E-2</v>
      </c>
      <c r="M270" s="9">
        <f t="shared" si="57"/>
        <v>1.160120291181236E-3</v>
      </c>
      <c r="N270" s="6">
        <f t="shared" si="58"/>
        <v>-6.7592315799460954</v>
      </c>
      <c r="O270" s="9">
        <f t="shared" si="59"/>
        <v>3.4060538621419889E-2</v>
      </c>
      <c r="P270" s="9">
        <f>M269</f>
        <v>8.2420025506788603E-5</v>
      </c>
      <c r="Q270" s="9">
        <f t="shared" si="60"/>
        <v>2.9245662479112147E-4</v>
      </c>
      <c r="R270" s="9">
        <v>-3.4419337887546031E-2</v>
      </c>
      <c r="S270" s="9">
        <v>-2.0563917744328974E-2</v>
      </c>
      <c r="T270" s="4">
        <v>-3.5960762241897815E-3</v>
      </c>
    </row>
    <row r="271" spans="1:20" x14ac:dyDescent="0.25">
      <c r="A271" s="1">
        <v>42396</v>
      </c>
      <c r="B271" s="3">
        <v>188.07</v>
      </c>
      <c r="C271" s="3">
        <v>33.1</v>
      </c>
      <c r="D271" s="6">
        <v>1924.8513</v>
      </c>
      <c r="E271" s="8">
        <f t="shared" si="50"/>
        <v>-2.8363298202107923E-2</v>
      </c>
      <c r="F271" s="8">
        <f t="shared" si="51"/>
        <v>4.088050314465419E-2</v>
      </c>
      <c r="G271" s="8">
        <f t="shared" si="52"/>
        <v>-1.0796411005192796E-2</v>
      </c>
      <c r="H271" s="8">
        <f t="shared" si="53"/>
        <v>-4.413627140487632E-4</v>
      </c>
      <c r="I271" s="8">
        <f t="shared" si="54"/>
        <v>1.6712155373600811E-3</v>
      </c>
      <c r="J271" s="4">
        <f t="shared" si="55"/>
        <v>1.1656249059304813E-4</v>
      </c>
      <c r="K271" s="8">
        <f t="shared" si="56"/>
        <v>-1.096785672178275E-2</v>
      </c>
      <c r="L271" s="9">
        <f t="shared" si="49"/>
        <v>-1.7395441480325173E-2</v>
      </c>
      <c r="M271" s="9">
        <f t="shared" si="57"/>
        <v>3.0260138429541764E-4</v>
      </c>
      <c r="N271" s="6">
        <f t="shared" si="58"/>
        <v>-8.1030941819495705</v>
      </c>
      <c r="O271" s="9">
        <f t="shared" si="59"/>
        <v>1.7395441480325173E-2</v>
      </c>
      <c r="P271" s="9">
        <f>M270</f>
        <v>1.160120291181236E-3</v>
      </c>
      <c r="Q271" s="9">
        <f t="shared" si="60"/>
        <v>8.2420025506788603E-5</v>
      </c>
      <c r="R271" s="9">
        <v>2.2654807853666581E-2</v>
      </c>
      <c r="S271" s="9">
        <v>4.4510385756675319E-3</v>
      </c>
      <c r="T271" s="4">
        <v>-3.5902398770206734E-3</v>
      </c>
    </row>
    <row r="272" spans="1:20" x14ac:dyDescent="0.25">
      <c r="A272" s="1">
        <v>42397</v>
      </c>
      <c r="B272" s="3">
        <v>189.7</v>
      </c>
      <c r="C272" s="3">
        <v>33.89</v>
      </c>
      <c r="D272" s="6">
        <v>1935.6647</v>
      </c>
      <c r="E272" s="8">
        <f t="shared" si="50"/>
        <v>8.6669856968148995E-3</v>
      </c>
      <c r="F272" s="8">
        <f t="shared" si="51"/>
        <v>2.3867069486404713E-2</v>
      </c>
      <c r="G272" s="8">
        <f t="shared" si="52"/>
        <v>5.6177846049718649E-3</v>
      </c>
      <c r="H272" s="8">
        <f t="shared" si="53"/>
        <v>1.3408005552651816E-4</v>
      </c>
      <c r="I272" s="8">
        <f t="shared" si="54"/>
        <v>5.6963700586887094E-4</v>
      </c>
      <c r="J272" s="4">
        <f t="shared" si="55"/>
        <v>3.1559503867858895E-5</v>
      </c>
      <c r="K272" s="8">
        <f t="shared" si="56"/>
        <v>8.3399973378898689E-3</v>
      </c>
      <c r="L272" s="9">
        <f t="shared" si="49"/>
        <v>3.269883589250306E-4</v>
      </c>
      <c r="M272" s="9">
        <f t="shared" si="57"/>
        <v>1.0692138687248464E-7</v>
      </c>
      <c r="N272" s="6">
        <f t="shared" si="58"/>
        <v>-16.051171974636691</v>
      </c>
      <c r="O272" s="9">
        <f t="shared" si="59"/>
        <v>3.269883589250306E-4</v>
      </c>
      <c r="P272" s="9">
        <f>M271</f>
        <v>3.0260138429541764E-4</v>
      </c>
      <c r="Q272" s="9">
        <f t="shared" si="60"/>
        <v>1.160120291181236E-3</v>
      </c>
      <c r="R272" s="9">
        <v>-1.9053422709729873E-2</v>
      </c>
      <c r="S272" s="9">
        <v>5.421319796954327E-2</v>
      </c>
      <c r="T272" s="4">
        <v>-3.5869922659164111E-3</v>
      </c>
    </row>
    <row r="273" spans="1:20" x14ac:dyDescent="0.25">
      <c r="A273" s="1">
        <v>42398</v>
      </c>
      <c r="B273" s="3">
        <v>191.2</v>
      </c>
      <c r="C273" s="3">
        <v>34.74</v>
      </c>
      <c r="D273" s="6">
        <v>1983.6285</v>
      </c>
      <c r="E273" s="8">
        <f t="shared" si="50"/>
        <v>7.9072219293621071E-3</v>
      </c>
      <c r="F273" s="8">
        <f t="shared" si="51"/>
        <v>2.5081144880495732E-2</v>
      </c>
      <c r="G273" s="8">
        <f t="shared" si="52"/>
        <v>2.4778981607713302E-2</v>
      </c>
      <c r="H273" s="8">
        <f t="shared" si="53"/>
        <v>6.2148522769419636E-4</v>
      </c>
      <c r="I273" s="8">
        <f t="shared" si="54"/>
        <v>6.2906382851641727E-4</v>
      </c>
      <c r="J273" s="4">
        <f t="shared" si="55"/>
        <v>6.1399792951539404E-4</v>
      </c>
      <c r="K273" s="8">
        <f t="shared" si="56"/>
        <v>3.1895241979008171E-2</v>
      </c>
      <c r="L273" s="9">
        <f t="shared" si="49"/>
        <v>-2.3988020049646064E-2</v>
      </c>
      <c r="M273" s="9">
        <f t="shared" si="57"/>
        <v>5.7542510590222152E-4</v>
      </c>
      <c r="N273" s="6">
        <f t="shared" si="58"/>
        <v>-7.4604014757127874</v>
      </c>
      <c r="O273" s="9">
        <f t="shared" si="59"/>
        <v>2.3988020049646064E-2</v>
      </c>
      <c r="P273" s="9">
        <f>M272</f>
        <v>1.0692138687248464E-7</v>
      </c>
      <c r="Q273" s="9">
        <f t="shared" si="60"/>
        <v>3.0260138429541764E-4</v>
      </c>
      <c r="R273" s="9">
        <v>-2.0304850912327477E-2</v>
      </c>
      <c r="S273" s="9">
        <v>2.4462321457888736E-2</v>
      </c>
      <c r="T273" s="4">
        <v>-3.5609567472697501E-3</v>
      </c>
    </row>
    <row r="274" spans="1:20" x14ac:dyDescent="0.25">
      <c r="A274" s="1">
        <v>42401</v>
      </c>
      <c r="B274" s="3">
        <v>196.94</v>
      </c>
      <c r="C274" s="3">
        <v>34.24</v>
      </c>
      <c r="D274" s="6">
        <v>1982.8099</v>
      </c>
      <c r="E274" s="8">
        <f t="shared" si="50"/>
        <v>3.0020920502092041E-2</v>
      </c>
      <c r="F274" s="8">
        <f t="shared" si="51"/>
        <v>-1.4392630972941856E-2</v>
      </c>
      <c r="G274" s="8">
        <f t="shared" si="52"/>
        <v>-4.1267807959000091E-4</v>
      </c>
      <c r="H274" s="8">
        <f t="shared" si="53"/>
        <v>5.9395233101612112E-6</v>
      </c>
      <c r="I274" s="8">
        <f t="shared" si="54"/>
        <v>2.0714782632328522E-4</v>
      </c>
      <c r="J274" s="4">
        <f t="shared" si="55"/>
        <v>1.7030319737409113E-7</v>
      </c>
      <c r="K274" s="8">
        <f t="shared" si="56"/>
        <v>-8.9963857945932722E-4</v>
      </c>
      <c r="L274" s="9">
        <f t="shared" si="49"/>
        <v>3.092055908155137E-2</v>
      </c>
      <c r="M274" s="9">
        <f t="shared" si="57"/>
        <v>9.5608097391570892E-4</v>
      </c>
      <c r="N274" s="6">
        <f t="shared" si="58"/>
        <v>-6.9526679477511291</v>
      </c>
      <c r="O274" s="9">
        <f t="shared" si="59"/>
        <v>3.092055908155137E-2</v>
      </c>
      <c r="P274" s="9">
        <f>M273</f>
        <v>5.7542510590222152E-4</v>
      </c>
      <c r="Q274" s="9">
        <f t="shared" si="60"/>
        <v>1.0692138687248464E-7</v>
      </c>
      <c r="R274" s="9">
        <v>9.9122309069472614E-3</v>
      </c>
      <c r="S274" s="9">
        <v>-3.782837127845895E-2</v>
      </c>
      <c r="T274" s="4">
        <v>-3.5451035436274703E-3</v>
      </c>
    </row>
    <row r="275" spans="1:20" x14ac:dyDescent="0.25">
      <c r="A275" s="1">
        <v>42402</v>
      </c>
      <c r="B275" s="3">
        <v>182.78</v>
      </c>
      <c r="C275" s="3">
        <v>32.72</v>
      </c>
      <c r="D275" s="6">
        <v>1945.7007000000001</v>
      </c>
      <c r="E275" s="8">
        <f t="shared" si="50"/>
        <v>-7.1900071087640849E-2</v>
      </c>
      <c r="F275" s="8">
        <f t="shared" si="51"/>
        <v>-4.439252336448607E-2</v>
      </c>
      <c r="G275" s="8">
        <f t="shared" si="52"/>
        <v>-1.8715460317199284E-2</v>
      </c>
      <c r="H275" s="8">
        <f t="shared" si="53"/>
        <v>8.3082650940838104E-4</v>
      </c>
      <c r="I275" s="8">
        <f t="shared" si="54"/>
        <v>1.9706961306664417E-3</v>
      </c>
      <c r="J275" s="4">
        <f t="shared" si="55"/>
        <v>3.5026845488466112E-4</v>
      </c>
      <c r="K275" s="8">
        <f t="shared" si="56"/>
        <v>-2.4790145963992059E-2</v>
      </c>
      <c r="L275" s="9">
        <f t="shared" si="49"/>
        <v>-4.710992512364879E-2</v>
      </c>
      <c r="M275" s="9">
        <f t="shared" si="57"/>
        <v>2.2193450451557955E-3</v>
      </c>
      <c r="N275" s="6">
        <f t="shared" si="58"/>
        <v>-6.1105431513308952</v>
      </c>
      <c r="O275" s="9">
        <f t="shared" si="59"/>
        <v>4.710992512364879E-2</v>
      </c>
      <c r="P275" s="9">
        <f>M274</f>
        <v>9.5608097391570892E-4</v>
      </c>
      <c r="Q275" s="9">
        <f t="shared" si="60"/>
        <v>5.7542510590222152E-4</v>
      </c>
      <c r="R275" s="9">
        <v>8.2051282051283092E-3</v>
      </c>
      <c r="S275" s="9">
        <v>1.255088195386711E-2</v>
      </c>
      <c r="T275" s="4">
        <v>-3.5369002453587983E-3</v>
      </c>
    </row>
    <row r="276" spans="1:20" x14ac:dyDescent="0.25">
      <c r="A276" s="1">
        <v>42403</v>
      </c>
      <c r="B276" s="3">
        <v>173.48</v>
      </c>
      <c r="C276" s="3">
        <v>35.04</v>
      </c>
      <c r="D276" s="6">
        <v>1956.0816</v>
      </c>
      <c r="E276" s="8">
        <f t="shared" si="50"/>
        <v>-5.088084035452467E-2</v>
      </c>
      <c r="F276" s="8">
        <f t="shared" si="51"/>
        <v>7.0904645476772554E-2</v>
      </c>
      <c r="G276" s="8">
        <f t="shared" si="52"/>
        <v>5.3353015702775064E-3</v>
      </c>
      <c r="H276" s="8">
        <f t="shared" si="53"/>
        <v>3.7829766635219449E-4</v>
      </c>
      <c r="I276" s="8">
        <f t="shared" si="54"/>
        <v>5.0274687501868026E-3</v>
      </c>
      <c r="J276" s="4">
        <f t="shared" si="55"/>
        <v>2.8465442845805625E-5</v>
      </c>
      <c r="K276" s="8">
        <f t="shared" si="56"/>
        <v>1.0261512815019887E-2</v>
      </c>
      <c r="L276" s="9">
        <f t="shared" si="49"/>
        <v>-6.1142353169544555E-2</v>
      </c>
      <c r="M276" s="9">
        <f t="shared" si="57"/>
        <v>3.7383873511093149E-3</v>
      </c>
      <c r="N276" s="6">
        <f t="shared" si="58"/>
        <v>-5.5891009500876025</v>
      </c>
      <c r="O276" s="9">
        <f t="shared" si="59"/>
        <v>6.1142353169544555E-2</v>
      </c>
      <c r="P276" s="9">
        <f>M275</f>
        <v>2.2193450451557955E-3</v>
      </c>
      <c r="Q276" s="9">
        <f t="shared" si="60"/>
        <v>9.5608097391570892E-4</v>
      </c>
      <c r="R276" s="9">
        <v>-4.5993626597456982E-3</v>
      </c>
      <c r="S276" s="9">
        <v>6.9302252323200086E-3</v>
      </c>
      <c r="T276" s="4">
        <v>-3.52054644390698E-3</v>
      </c>
    </row>
    <row r="277" spans="1:20" x14ac:dyDescent="0.25">
      <c r="A277" s="1">
        <v>42404</v>
      </c>
      <c r="B277" s="3">
        <v>175.33</v>
      </c>
      <c r="C277" s="3">
        <v>34.46</v>
      </c>
      <c r="D277" s="6">
        <v>1959.4654</v>
      </c>
      <c r="E277" s="8">
        <f t="shared" si="50"/>
        <v>1.06640534931981E-2</v>
      </c>
      <c r="F277" s="8">
        <f t="shared" si="51"/>
        <v>-1.6552511415525051E-2</v>
      </c>
      <c r="G277" s="8">
        <f t="shared" si="52"/>
        <v>1.729886933142355E-3</v>
      </c>
      <c r="H277" s="8">
        <f t="shared" si="53"/>
        <v>-2.863397320840645E-5</v>
      </c>
      <c r="I277" s="8">
        <f t="shared" si="54"/>
        <v>2.7398563416108711E-4</v>
      </c>
      <c r="J277" s="4">
        <f t="shared" si="55"/>
        <v>2.9925088014566623E-6</v>
      </c>
      <c r="K277" s="8">
        <f t="shared" si="56"/>
        <v>1.6235756831169301E-3</v>
      </c>
      <c r="L277" s="9">
        <f t="shared" si="49"/>
        <v>9.0404778100811704E-3</v>
      </c>
      <c r="M277" s="9">
        <f t="shared" si="57"/>
        <v>8.1730239034570029E-5</v>
      </c>
      <c r="N277" s="6">
        <f t="shared" si="58"/>
        <v>-9.4120865017547182</v>
      </c>
      <c r="O277" s="9">
        <f t="shared" si="59"/>
        <v>9.0404778100811704E-3</v>
      </c>
      <c r="P277" s="9">
        <f>M276</f>
        <v>3.7383873511093149E-3</v>
      </c>
      <c r="Q277" s="9">
        <f t="shared" si="60"/>
        <v>2.2193450451557955E-3</v>
      </c>
      <c r="R277" s="9">
        <v>1.9391507856902912E-3</v>
      </c>
      <c r="S277" s="9">
        <v>3.0456852791878264E-2</v>
      </c>
      <c r="T277" s="4">
        <v>-3.5157491563826415E-3</v>
      </c>
    </row>
    <row r="278" spans="1:20" x14ac:dyDescent="0.25">
      <c r="A278" s="1">
        <v>42405</v>
      </c>
      <c r="B278" s="3">
        <v>162.6</v>
      </c>
      <c r="C278" s="3">
        <v>34.06</v>
      </c>
      <c r="D278" s="6">
        <v>1923.3495</v>
      </c>
      <c r="E278" s="8">
        <f t="shared" si="50"/>
        <v>-7.2605943078765889E-2</v>
      </c>
      <c r="F278" s="8">
        <f t="shared" si="51"/>
        <v>-1.1607661056297069E-2</v>
      </c>
      <c r="G278" s="8">
        <f t="shared" si="52"/>
        <v>-1.8431506879376336E-2</v>
      </c>
      <c r="H278" s="8">
        <f t="shared" si="53"/>
        <v>2.1394668461260821E-4</v>
      </c>
      <c r="I278" s="8">
        <f t="shared" si="54"/>
        <v>1.347377951978756E-4</v>
      </c>
      <c r="J278" s="4">
        <f t="shared" si="55"/>
        <v>3.3972044584449718E-4</v>
      </c>
      <c r="K278" s="8">
        <f t="shared" si="56"/>
        <v>-2.286122312178946E-2</v>
      </c>
      <c r="L278" s="9">
        <f t="shared" si="49"/>
        <v>-4.9744719956976428E-2</v>
      </c>
      <c r="M278" s="9">
        <f t="shared" si="57"/>
        <v>2.474537163598009E-3</v>
      </c>
      <c r="N278" s="6">
        <f t="shared" si="58"/>
        <v>-6.0017019050558904</v>
      </c>
      <c r="O278" s="9">
        <f t="shared" si="59"/>
        <v>4.9744719956976428E-2</v>
      </c>
      <c r="P278" s="9">
        <f>M277</f>
        <v>8.1730239034570029E-5</v>
      </c>
      <c r="Q278" s="9">
        <f t="shared" si="60"/>
        <v>3.7383873511093149E-3</v>
      </c>
      <c r="R278" s="9">
        <v>1.1421093331746901E-2</v>
      </c>
      <c r="S278" s="9">
        <v>-1.0304851867754428E-2</v>
      </c>
      <c r="T278" s="4">
        <v>-3.5053823802994044E-3</v>
      </c>
    </row>
    <row r="279" spans="1:20" x14ac:dyDescent="0.25">
      <c r="A279" s="1">
        <v>42408</v>
      </c>
      <c r="B279" s="3">
        <v>147.99</v>
      </c>
      <c r="C279" s="3">
        <v>32.880000000000003</v>
      </c>
      <c r="D279" s="6">
        <v>1896.3117</v>
      </c>
      <c r="E279" s="8">
        <f t="shared" si="50"/>
        <v>-8.9852398523985189E-2</v>
      </c>
      <c r="F279" s="8">
        <f t="shared" si="51"/>
        <v>-3.4644744568408714E-2</v>
      </c>
      <c r="G279" s="8">
        <f t="shared" si="52"/>
        <v>-1.4057663466780279E-2</v>
      </c>
      <c r="H279" s="8">
        <f t="shared" si="53"/>
        <v>4.8702416003525368E-4</v>
      </c>
      <c r="I279" s="8">
        <f t="shared" si="54"/>
        <v>1.2002583262102852E-3</v>
      </c>
      <c r="J279" s="4">
        <f t="shared" si="55"/>
        <v>1.9761790214524894E-4</v>
      </c>
      <c r="K279" s="8">
        <f t="shared" si="56"/>
        <v>-1.8608463317165893E-2</v>
      </c>
      <c r="L279" s="9">
        <f t="shared" si="49"/>
        <v>-7.1243935206819292E-2</v>
      </c>
      <c r="M279" s="9">
        <f t="shared" si="57"/>
        <v>5.0756983037534651E-3</v>
      </c>
      <c r="N279" s="6">
        <f t="shared" si="58"/>
        <v>-5.2832911667211446</v>
      </c>
      <c r="O279" s="9">
        <f t="shared" si="59"/>
        <v>7.1243935206819292E-2</v>
      </c>
      <c r="P279" s="9">
        <f>M278</f>
        <v>2.474537163598009E-3</v>
      </c>
      <c r="Q279" s="9">
        <f t="shared" si="60"/>
        <v>8.1730239034570029E-5</v>
      </c>
      <c r="R279" s="9">
        <v>-3.9704329461457299E-2</v>
      </c>
      <c r="S279" s="9">
        <v>6.8753715078264221E-2</v>
      </c>
      <c r="T279" s="4">
        <v>-3.476705960964499E-3</v>
      </c>
    </row>
    <row r="280" spans="1:20" x14ac:dyDescent="0.25">
      <c r="A280" s="1">
        <v>42409</v>
      </c>
      <c r="B280" s="3">
        <v>148.25</v>
      </c>
      <c r="C280" s="3">
        <v>30.32</v>
      </c>
      <c r="D280" s="6">
        <v>1895.4484</v>
      </c>
      <c r="E280" s="8">
        <f t="shared" si="50"/>
        <v>1.7568754645582718E-3</v>
      </c>
      <c r="F280" s="8">
        <f t="shared" si="51"/>
        <v>-7.7858880778588824E-2</v>
      </c>
      <c r="G280" s="8">
        <f t="shared" si="52"/>
        <v>-4.5525216134034707E-4</v>
      </c>
      <c r="H280" s="8">
        <f t="shared" si="53"/>
        <v>3.5445423753992965E-5</v>
      </c>
      <c r="I280" s="8">
        <f t="shared" si="54"/>
        <v>6.0620053160945079E-3</v>
      </c>
      <c r="J280" s="4">
        <f t="shared" si="55"/>
        <v>2.072545304050574E-7</v>
      </c>
      <c r="K280" s="8">
        <f t="shared" si="56"/>
        <v>-4.0118680264630401E-3</v>
      </c>
      <c r="L280" s="9">
        <f t="shared" si="49"/>
        <v>5.7687434910213119E-3</v>
      </c>
      <c r="M280" s="9">
        <f t="shared" si="57"/>
        <v>3.3278401465200753E-5</v>
      </c>
      <c r="N280" s="6">
        <f t="shared" si="58"/>
        <v>-10.310601976061495</v>
      </c>
      <c r="O280" s="9">
        <f t="shared" si="59"/>
        <v>5.7687434910213119E-3</v>
      </c>
      <c r="P280" s="9">
        <f>M279</f>
        <v>5.0756983037534651E-3</v>
      </c>
      <c r="Q280" s="9">
        <f t="shared" si="60"/>
        <v>2.474537163598009E-3</v>
      </c>
      <c r="R280" s="9">
        <v>-3.7447117927022711E-2</v>
      </c>
      <c r="S280" s="9">
        <v>-1.4907573047118206E-4</v>
      </c>
      <c r="T280" s="4">
        <v>-3.4407643240680352E-3</v>
      </c>
    </row>
    <row r="281" spans="1:20" x14ac:dyDescent="0.25">
      <c r="A281" s="1">
        <v>42410</v>
      </c>
      <c r="B281" s="3">
        <v>143.66999999999999</v>
      </c>
      <c r="C281" s="3">
        <v>30.84</v>
      </c>
      <c r="D281" s="6">
        <v>1895.7371000000001</v>
      </c>
      <c r="E281" s="8">
        <f t="shared" si="50"/>
        <v>-3.0893760539629112E-2</v>
      </c>
      <c r="F281" s="8">
        <f t="shared" si="51"/>
        <v>1.715039577836408E-2</v>
      </c>
      <c r="G281" s="8">
        <f t="shared" si="52"/>
        <v>1.5231224442735503E-4</v>
      </c>
      <c r="H281" s="8">
        <f t="shared" si="53"/>
        <v>2.6122152738200676E-6</v>
      </c>
      <c r="I281" s="8">
        <f t="shared" si="54"/>
        <v>2.9413607535452846E-4</v>
      </c>
      <c r="J281" s="4">
        <f t="shared" si="55"/>
        <v>2.3199019802498341E-8</v>
      </c>
      <c r="K281" s="8">
        <f t="shared" si="56"/>
        <v>1.3140349565588295E-3</v>
      </c>
      <c r="L281" s="9">
        <f t="shared" si="49"/>
        <v>-3.2207795496187942E-2</v>
      </c>
      <c r="M281" s="9">
        <f t="shared" si="57"/>
        <v>1.0373420907242644E-3</v>
      </c>
      <c r="N281" s="6">
        <f t="shared" si="58"/>
        <v>-6.8710935191548295</v>
      </c>
      <c r="O281" s="9">
        <f t="shared" si="59"/>
        <v>3.2207795496187942E-2</v>
      </c>
      <c r="P281" s="9">
        <f>M280</f>
        <v>3.3278401465200753E-5</v>
      </c>
      <c r="Q281" s="9">
        <f t="shared" si="60"/>
        <v>5.0756983037534651E-3</v>
      </c>
      <c r="R281" s="9">
        <v>-4.4181459566074999E-3</v>
      </c>
      <c r="S281" s="9">
        <v>-3.2039711191335862E-2</v>
      </c>
      <c r="T281" s="4">
        <v>-3.3738368667250995E-3</v>
      </c>
    </row>
    <row r="282" spans="1:20" x14ac:dyDescent="0.25">
      <c r="A282" s="1">
        <v>42411</v>
      </c>
      <c r="B282" s="3">
        <v>150.47</v>
      </c>
      <c r="C282" s="3">
        <v>30.06</v>
      </c>
      <c r="D282" s="6">
        <v>1872.7741000000001</v>
      </c>
      <c r="E282" s="8">
        <f t="shared" si="50"/>
        <v>4.7330688383100172E-2</v>
      </c>
      <c r="F282" s="8">
        <f t="shared" si="51"/>
        <v>-2.529182879377434E-2</v>
      </c>
      <c r="G282" s="8">
        <f t="shared" si="52"/>
        <v>-1.2112966507855982E-2</v>
      </c>
      <c r="H282" s="8">
        <f t="shared" si="53"/>
        <v>3.0635907510141616E-4</v>
      </c>
      <c r="I282" s="8">
        <f t="shared" si="54"/>
        <v>6.3967660373359279E-4</v>
      </c>
      <c r="J282" s="4">
        <f t="shared" si="55"/>
        <v>1.4672395762044076E-4</v>
      </c>
      <c r="K282" s="8">
        <f t="shared" si="56"/>
        <v>-1.5772798809041699E-2</v>
      </c>
      <c r="L282" s="9">
        <f t="shared" si="49"/>
        <v>6.3103487192141872E-2</v>
      </c>
      <c r="M282" s="9">
        <f t="shared" si="57"/>
        <v>3.9820500958088131E-3</v>
      </c>
      <c r="N282" s="6">
        <f t="shared" si="58"/>
        <v>-5.5259584928545227</v>
      </c>
      <c r="O282" s="9">
        <f t="shared" si="59"/>
        <v>6.3103487192141872E-2</v>
      </c>
      <c r="P282" s="9">
        <f>M281</f>
        <v>1.0373420907242644E-3</v>
      </c>
      <c r="Q282" s="9">
        <f t="shared" si="60"/>
        <v>3.3278401465200753E-5</v>
      </c>
      <c r="R282" s="9">
        <v>3.3455397685659749E-2</v>
      </c>
      <c r="S282" s="9">
        <v>1.3495276653171517E-2</v>
      </c>
      <c r="T282" s="4">
        <v>-3.3642887434195412E-3</v>
      </c>
    </row>
    <row r="283" spans="1:20" x14ac:dyDescent="0.25">
      <c r="A283" s="1">
        <v>42412</v>
      </c>
      <c r="B283" s="3">
        <v>151.04</v>
      </c>
      <c r="C283" s="3">
        <v>33.36</v>
      </c>
      <c r="D283" s="6">
        <v>1909.5333000000001</v>
      </c>
      <c r="E283" s="8">
        <f t="shared" si="50"/>
        <v>3.7881305243570029E-3</v>
      </c>
      <c r="F283" s="8">
        <f t="shared" si="51"/>
        <v>0.1097804391217565</v>
      </c>
      <c r="G283" s="8">
        <f t="shared" si="52"/>
        <v>1.9628208228637867E-2</v>
      </c>
      <c r="H283" s="8">
        <f t="shared" si="53"/>
        <v>2.1547933185131394E-3</v>
      </c>
      <c r="I283" s="8">
        <f t="shared" si="54"/>
        <v>1.2051744813765685E-2</v>
      </c>
      <c r="J283" s="4">
        <f t="shared" si="55"/>
        <v>3.8526655826676728E-4</v>
      </c>
      <c r="K283" s="8">
        <f t="shared" si="56"/>
        <v>2.9662800707911125E-2</v>
      </c>
      <c r="L283" s="9">
        <f t="shared" si="49"/>
        <v>-2.5874670183554122E-2</v>
      </c>
      <c r="M283" s="9">
        <f t="shared" si="57"/>
        <v>6.6949855710770473E-4</v>
      </c>
      <c r="N283" s="6">
        <f t="shared" si="58"/>
        <v>-7.3089815480143017</v>
      </c>
      <c r="O283" s="9">
        <f t="shared" si="59"/>
        <v>2.5874670183554122E-2</v>
      </c>
      <c r="P283" s="9">
        <f>M282</f>
        <v>3.9820500958088131E-3</v>
      </c>
      <c r="Q283" s="9">
        <f t="shared" si="60"/>
        <v>1.0373420907242644E-3</v>
      </c>
      <c r="R283" s="9">
        <v>7.8909063050640604E-3</v>
      </c>
      <c r="S283" s="9">
        <v>8.7958115183246477E-3</v>
      </c>
      <c r="T283" s="4">
        <v>-3.362972218746263E-3</v>
      </c>
    </row>
    <row r="284" spans="1:20" x14ac:dyDescent="0.25">
      <c r="A284" s="1">
        <v>42416</v>
      </c>
      <c r="B284" s="3">
        <v>155.16999999999999</v>
      </c>
      <c r="C284" s="3">
        <v>32.18</v>
      </c>
      <c r="D284" s="6">
        <v>1941.7076999999999</v>
      </c>
      <c r="E284" s="8">
        <f t="shared" si="50"/>
        <v>2.734375E-2</v>
      </c>
      <c r="F284" s="8">
        <f t="shared" si="51"/>
        <v>-3.537170263788969E-2</v>
      </c>
      <c r="G284" s="8">
        <f t="shared" si="52"/>
        <v>1.684935266643417E-2</v>
      </c>
      <c r="H284" s="8">
        <f t="shared" si="53"/>
        <v>-5.9599029215804322E-4</v>
      </c>
      <c r="I284" s="8">
        <f t="shared" si="54"/>
        <v>1.2511573475032926E-3</v>
      </c>
      <c r="J284" s="4">
        <f t="shared" si="55"/>
        <v>2.8390068527787228E-4</v>
      </c>
      <c r="K284" s="8">
        <f t="shared" si="56"/>
        <v>1.9256683102084501E-2</v>
      </c>
      <c r="L284" s="9">
        <f t="shared" si="49"/>
        <v>8.0870668979154993E-3</v>
      </c>
      <c r="M284" s="9">
        <f t="shared" si="57"/>
        <v>6.5400651011360614E-5</v>
      </c>
      <c r="N284" s="6">
        <f t="shared" si="58"/>
        <v>-9.6349783452485145</v>
      </c>
      <c r="O284" s="9">
        <f t="shared" si="59"/>
        <v>8.0870668979154993E-3</v>
      </c>
      <c r="P284" s="9">
        <f>M283</f>
        <v>6.6949855710770473E-4</v>
      </c>
      <c r="Q284" s="9">
        <f t="shared" si="60"/>
        <v>3.9820500958088131E-3</v>
      </c>
      <c r="R284" s="9">
        <v>7.4802308185506483E-4</v>
      </c>
      <c r="S284" s="9">
        <v>-9.9650575902678895E-3</v>
      </c>
      <c r="T284" s="4">
        <v>-3.3578342506668246E-3</v>
      </c>
    </row>
    <row r="285" spans="1:20" x14ac:dyDescent="0.25">
      <c r="A285" s="1">
        <v>42417</v>
      </c>
      <c r="B285" s="3">
        <v>168.68</v>
      </c>
      <c r="C285" s="3">
        <v>34.5</v>
      </c>
      <c r="D285" s="6">
        <v>1973.9034999999999</v>
      </c>
      <c r="E285" s="8">
        <f t="shared" si="50"/>
        <v>8.706579880131482E-2</v>
      </c>
      <c r="F285" s="8">
        <f t="shared" si="51"/>
        <v>7.2094468614045892E-2</v>
      </c>
      <c r="G285" s="8">
        <f t="shared" si="52"/>
        <v>1.6581177486189036E-2</v>
      </c>
      <c r="H285" s="8">
        <f t="shared" si="53"/>
        <v>1.1954111798619799E-3</v>
      </c>
      <c r="I285" s="8">
        <f t="shared" si="54"/>
        <v>5.1976124047416481E-3</v>
      </c>
      <c r="J285" s="4">
        <f t="shared" si="55"/>
        <v>2.7493544682850217E-4</v>
      </c>
      <c r="K285" s="8">
        <f t="shared" si="56"/>
        <v>2.4109305761810477E-2</v>
      </c>
      <c r="L285" s="9">
        <f t="shared" si="49"/>
        <v>6.2956493039504346E-2</v>
      </c>
      <c r="M285" s="9">
        <f t="shared" si="57"/>
        <v>3.9635200158331593E-3</v>
      </c>
      <c r="N285" s="6">
        <f t="shared" si="58"/>
        <v>-5.5306227556599108</v>
      </c>
      <c r="O285" s="9">
        <f t="shared" si="59"/>
        <v>6.2956493039504346E-2</v>
      </c>
      <c r="P285" s="9">
        <f>M284</f>
        <v>6.5400651011360614E-5</v>
      </c>
      <c r="Q285" s="9">
        <f t="shared" si="60"/>
        <v>6.6949855710770473E-4</v>
      </c>
      <c r="R285" s="9">
        <v>4.8056221310476488E-2</v>
      </c>
      <c r="S285" s="9">
        <v>-8.3739045764361641E-3</v>
      </c>
      <c r="T285" s="4">
        <v>-3.332861405023646E-3</v>
      </c>
    </row>
    <row r="286" spans="1:20" x14ac:dyDescent="0.25">
      <c r="A286" s="1">
        <v>42418</v>
      </c>
      <c r="B286" s="3">
        <v>166.77</v>
      </c>
      <c r="C286" s="3">
        <v>34.28</v>
      </c>
      <c r="D286" s="6">
        <v>1964.7988</v>
      </c>
      <c r="E286" s="8">
        <f t="shared" si="50"/>
        <v>-1.1323215556082511E-2</v>
      </c>
      <c r="F286" s="8">
        <f t="shared" si="51"/>
        <v>-6.3768115942028913E-3</v>
      </c>
      <c r="G286" s="8">
        <f t="shared" si="52"/>
        <v>-4.6125355165538284E-3</v>
      </c>
      <c r="H286" s="8">
        <f t="shared" si="53"/>
        <v>2.9413269960633076E-5</v>
      </c>
      <c r="I286" s="8">
        <f t="shared" si="54"/>
        <v>4.066372610796042E-5</v>
      </c>
      <c r="J286" s="4">
        <f t="shared" si="55"/>
        <v>2.1275483891470491E-5</v>
      </c>
      <c r="K286" s="8">
        <f t="shared" si="56"/>
        <v>-5.6632950099904586E-3</v>
      </c>
      <c r="L286" s="9">
        <f t="shared" si="49"/>
        <v>-5.6599205460920524E-3</v>
      </c>
      <c r="M286" s="9">
        <f t="shared" si="57"/>
        <v>3.2034700588074958E-5</v>
      </c>
      <c r="N286" s="6">
        <f t="shared" si="58"/>
        <v>-10.348690849317</v>
      </c>
      <c r="O286" s="9">
        <f t="shared" si="59"/>
        <v>5.6599205460920524E-3</v>
      </c>
      <c r="P286" s="9">
        <f>M285</f>
        <v>3.9635200158331593E-3</v>
      </c>
      <c r="Q286" s="9">
        <f t="shared" si="60"/>
        <v>6.5400651011360614E-5</v>
      </c>
      <c r="R286" s="9">
        <v>-4.9565661727133392E-3</v>
      </c>
      <c r="S286" s="9">
        <v>1.3098802395210551E-3</v>
      </c>
      <c r="T286" s="4">
        <v>-3.3158660920834526E-3</v>
      </c>
    </row>
    <row r="287" spans="1:20" x14ac:dyDescent="0.25">
      <c r="A287" s="1">
        <v>42419</v>
      </c>
      <c r="B287" s="3">
        <v>166.58</v>
      </c>
      <c r="C287" s="3">
        <v>33.01</v>
      </c>
      <c r="D287" s="6">
        <v>1965.0319</v>
      </c>
      <c r="E287" s="8">
        <f t="shared" si="50"/>
        <v>-1.1392936379444052E-3</v>
      </c>
      <c r="F287" s="8">
        <f t="shared" si="51"/>
        <v>-3.7047841306884544E-2</v>
      </c>
      <c r="G287" s="8">
        <f t="shared" si="52"/>
        <v>1.1863810177414891E-4</v>
      </c>
      <c r="H287" s="8">
        <f t="shared" si="53"/>
        <v>-4.3952855674786862E-6</v>
      </c>
      <c r="I287" s="8">
        <f t="shared" si="54"/>
        <v>1.3725425455001006E-3</v>
      </c>
      <c r="J287" s="4">
        <f t="shared" si="55"/>
        <v>1.4074999192573314E-8</v>
      </c>
      <c r="K287" s="8">
        <f t="shared" si="56"/>
        <v>-1.340423995494144E-3</v>
      </c>
      <c r="L287" s="9">
        <f t="shared" si="49"/>
        <v>2.0113035754973883E-4</v>
      </c>
      <c r="M287" s="9">
        <f t="shared" si="57"/>
        <v>4.0453420728085785E-8</v>
      </c>
      <c r="N287" s="6">
        <f t="shared" si="58"/>
        <v>-17.023114630192122</v>
      </c>
      <c r="O287" s="9">
        <f t="shared" si="59"/>
        <v>2.0113035754973883E-4</v>
      </c>
      <c r="P287" s="9">
        <f>M286</f>
        <v>3.2034700588074958E-5</v>
      </c>
      <c r="Q287" s="9">
        <f t="shared" si="60"/>
        <v>3.9635200158331593E-3</v>
      </c>
      <c r="R287" s="9">
        <v>2.8539154124721744E-2</v>
      </c>
      <c r="S287" s="9">
        <v>-6.473677781849263E-3</v>
      </c>
      <c r="T287" s="4">
        <v>-3.2892285578680625E-3</v>
      </c>
    </row>
    <row r="288" spans="1:20" x14ac:dyDescent="0.25">
      <c r="A288" s="1">
        <v>42422</v>
      </c>
      <c r="B288" s="3">
        <v>177.74</v>
      </c>
      <c r="C288" s="3">
        <v>34.69</v>
      </c>
      <c r="D288" s="6">
        <v>1993.4380000000001</v>
      </c>
      <c r="E288" s="8">
        <f t="shared" si="50"/>
        <v>6.6994837315403899E-2</v>
      </c>
      <c r="F288" s="8">
        <f t="shared" si="51"/>
        <v>5.0893668585277219E-2</v>
      </c>
      <c r="G288" s="8">
        <f t="shared" si="52"/>
        <v>1.4455795857563514E-2</v>
      </c>
      <c r="H288" s="8">
        <f t="shared" si="53"/>
        <v>7.3570848351126072E-4</v>
      </c>
      <c r="I288" s="8">
        <f t="shared" si="54"/>
        <v>2.5901655020680332E-3</v>
      </c>
      <c r="J288" s="4">
        <f t="shared" si="55"/>
        <v>2.0897003387555045E-4</v>
      </c>
      <c r="K288" s="8">
        <f t="shared" si="56"/>
        <v>2.0480828742762292E-2</v>
      </c>
      <c r="L288" s="9">
        <f t="shared" si="49"/>
        <v>4.651400857264161E-2</v>
      </c>
      <c r="M288" s="9">
        <f t="shared" si="57"/>
        <v>2.1635529934957774E-3</v>
      </c>
      <c r="N288" s="6">
        <f t="shared" si="58"/>
        <v>-6.1360035042633889</v>
      </c>
      <c r="O288" s="9">
        <f t="shared" si="59"/>
        <v>4.651400857264161E-2</v>
      </c>
      <c r="P288" s="9">
        <f>M287</f>
        <v>4.0453420728085785E-8</v>
      </c>
      <c r="Q288" s="9">
        <f t="shared" si="60"/>
        <v>3.2034700588074958E-5</v>
      </c>
      <c r="R288" s="9">
        <v>-1.4310132368723361E-3</v>
      </c>
      <c r="S288" s="9">
        <v>1.9677996422182709E-3</v>
      </c>
      <c r="T288" s="4">
        <v>-3.2564741664784513E-3</v>
      </c>
    </row>
    <row r="289" spans="1:20" x14ac:dyDescent="0.25">
      <c r="A289" s="1">
        <v>42423</v>
      </c>
      <c r="B289" s="3">
        <v>177.21</v>
      </c>
      <c r="C289" s="3">
        <v>33.270000000000003</v>
      </c>
      <c r="D289" s="6">
        <v>1968.7335</v>
      </c>
      <c r="E289" s="8">
        <f t="shared" si="50"/>
        <v>-2.9818836502757406E-3</v>
      </c>
      <c r="F289" s="8">
        <f t="shared" si="51"/>
        <v>-4.0933986739694284E-2</v>
      </c>
      <c r="G289" s="8">
        <f t="shared" si="52"/>
        <v>-1.2392911141455132E-2</v>
      </c>
      <c r="H289" s="8">
        <f t="shared" si="53"/>
        <v>5.0729126033053392E-4</v>
      </c>
      <c r="I289" s="8">
        <f t="shared" si="54"/>
        <v>1.6755912704054675E-3</v>
      </c>
      <c r="J289" s="4">
        <f t="shared" si="55"/>
        <v>1.5358424656000273E-4</v>
      </c>
      <c r="K289" s="8">
        <f t="shared" si="56"/>
        <v>-1.6870271086822861E-2</v>
      </c>
      <c r="L289" s="9">
        <f t="shared" si="49"/>
        <v>1.388838743654712E-2</v>
      </c>
      <c r="M289" s="9">
        <f t="shared" si="57"/>
        <v>1.9288730558763989E-4</v>
      </c>
      <c r="N289" s="6">
        <f t="shared" si="58"/>
        <v>-8.5534044484728966</v>
      </c>
      <c r="O289" s="9">
        <f t="shared" si="59"/>
        <v>1.388838743654712E-2</v>
      </c>
      <c r="P289" s="9">
        <f>M288</f>
        <v>2.1635529934957774E-3</v>
      </c>
      <c r="Q289" s="9">
        <f t="shared" si="60"/>
        <v>4.0453420728085785E-8</v>
      </c>
      <c r="R289" s="9">
        <v>-1.1288028265956984E-2</v>
      </c>
      <c r="S289" s="9">
        <v>4.1958041958042092E-2</v>
      </c>
      <c r="T289" s="4">
        <v>-3.2527704243378031E-3</v>
      </c>
    </row>
    <row r="290" spans="1:20" x14ac:dyDescent="0.25">
      <c r="A290" s="1">
        <v>42424</v>
      </c>
      <c r="B290" s="3">
        <v>179</v>
      </c>
      <c r="C290" s="3">
        <v>34.409999999999997</v>
      </c>
      <c r="D290" s="6">
        <v>1977.5763999999999</v>
      </c>
      <c r="E290" s="8">
        <f t="shared" si="50"/>
        <v>1.0101010101010166E-2</v>
      </c>
      <c r="F290" s="8">
        <f t="shared" si="51"/>
        <v>3.4265103697024069E-2</v>
      </c>
      <c r="G290" s="8">
        <f t="shared" si="52"/>
        <v>4.4916693904990534E-3</v>
      </c>
      <c r="H290" s="8">
        <f t="shared" si="53"/>
        <v>1.5390751743819895E-4</v>
      </c>
      <c r="I290" s="8">
        <f t="shared" si="54"/>
        <v>1.1740973313678126E-3</v>
      </c>
      <c r="J290" s="4">
        <f t="shared" si="55"/>
        <v>2.0175093913546138E-5</v>
      </c>
      <c r="K290" s="8">
        <f t="shared" si="56"/>
        <v>7.4604222436794338E-3</v>
      </c>
      <c r="L290" s="9">
        <f t="shared" si="49"/>
        <v>2.6405878573307322E-3</v>
      </c>
      <c r="M290" s="9">
        <f t="shared" si="57"/>
        <v>6.9727042322825078E-6</v>
      </c>
      <c r="N290" s="6">
        <f t="shared" si="58"/>
        <v>-11.873507426761158</v>
      </c>
      <c r="O290" s="9">
        <f t="shared" si="59"/>
        <v>2.6405878573307322E-3</v>
      </c>
      <c r="P290" s="9">
        <f>M289</f>
        <v>1.9288730558763989E-4</v>
      </c>
      <c r="Q290" s="9">
        <f t="shared" si="60"/>
        <v>2.1635529934957774E-3</v>
      </c>
      <c r="R290" s="9">
        <v>1.1916859122401924E-2</v>
      </c>
      <c r="S290" s="9">
        <v>-3.4359190556492281E-2</v>
      </c>
      <c r="T290" s="4">
        <v>-3.2281007498468073E-3</v>
      </c>
    </row>
    <row r="291" spans="1:20" x14ac:dyDescent="0.25">
      <c r="A291" s="1">
        <v>42425</v>
      </c>
      <c r="B291" s="3">
        <v>187.43</v>
      </c>
      <c r="C291" s="3">
        <v>35.29</v>
      </c>
      <c r="D291" s="6">
        <v>2000.4931999999999</v>
      </c>
      <c r="E291" s="8">
        <f t="shared" si="50"/>
        <v>4.7094972067039054E-2</v>
      </c>
      <c r="F291" s="8">
        <f t="shared" si="51"/>
        <v>2.5573961057832051E-2</v>
      </c>
      <c r="G291" s="8">
        <f t="shared" si="52"/>
        <v>1.158832599337245E-2</v>
      </c>
      <c r="H291" s="8">
        <f t="shared" si="53"/>
        <v>2.9635939767996995E-4</v>
      </c>
      <c r="I291" s="8">
        <f t="shared" si="54"/>
        <v>6.5402748418751024E-4</v>
      </c>
      <c r="J291" s="4">
        <f t="shared" si="55"/>
        <v>1.3428929932867158E-4</v>
      </c>
      <c r="K291" s="8">
        <f t="shared" si="56"/>
        <v>1.5743761847900526E-2</v>
      </c>
      <c r="L291" s="9">
        <f t="shared" si="49"/>
        <v>3.1351210219138531E-2</v>
      </c>
      <c r="M291" s="9">
        <f t="shared" si="57"/>
        <v>9.8289838220461632E-4</v>
      </c>
      <c r="N291" s="6">
        <f t="shared" si="58"/>
        <v>-6.9250048183340196</v>
      </c>
      <c r="O291" s="9">
        <f t="shared" si="59"/>
        <v>3.1351210219138531E-2</v>
      </c>
      <c r="P291" s="9">
        <f>M290</f>
        <v>6.9727042322825078E-6</v>
      </c>
      <c r="Q291" s="9">
        <f t="shared" si="60"/>
        <v>1.9288730558763989E-4</v>
      </c>
      <c r="R291" s="9">
        <v>-2.184079601990041E-2</v>
      </c>
      <c r="S291" s="9">
        <v>-1.1045515139973316E-2</v>
      </c>
      <c r="T291" s="4">
        <v>-3.2207221908233663E-3</v>
      </c>
    </row>
    <row r="292" spans="1:20" x14ac:dyDescent="0.25">
      <c r="A292" s="1">
        <v>42426</v>
      </c>
      <c r="B292" s="3">
        <v>190.34</v>
      </c>
      <c r="C292" s="3">
        <v>35.1</v>
      </c>
      <c r="D292" s="6">
        <v>1996.9819</v>
      </c>
      <c r="E292" s="8">
        <f t="shared" si="50"/>
        <v>1.5525796297284344E-2</v>
      </c>
      <c r="F292" s="8">
        <f t="shared" si="51"/>
        <v>-5.3839614621705723E-3</v>
      </c>
      <c r="G292" s="8">
        <f t="shared" si="52"/>
        <v>-1.7552171634473979E-3</v>
      </c>
      <c r="H292" s="8">
        <f t="shared" si="53"/>
        <v>9.4500215657411372E-6</v>
      </c>
      <c r="I292" s="8">
        <f t="shared" si="54"/>
        <v>2.8987041026137886E-5</v>
      </c>
      <c r="J292" s="4">
        <f t="shared" si="55"/>
        <v>3.0807872908603293E-6</v>
      </c>
      <c r="K292" s="8">
        <f t="shared" si="56"/>
        <v>-2.1115948771056057E-3</v>
      </c>
      <c r="L292" s="9">
        <f t="shared" si="49"/>
        <v>1.7637391174389949E-2</v>
      </c>
      <c r="M292" s="9">
        <f t="shared" si="57"/>
        <v>3.1107756743844849E-4</v>
      </c>
      <c r="N292" s="6">
        <f t="shared" si="58"/>
        <v>-8.0754682638979229</v>
      </c>
      <c r="O292" s="9">
        <f t="shared" si="59"/>
        <v>1.7637391174389949E-2</v>
      </c>
      <c r="P292" s="9">
        <f>M291</f>
        <v>9.8289838220461632E-4</v>
      </c>
      <c r="Q292" s="9">
        <f t="shared" si="60"/>
        <v>6.9727042322825078E-6</v>
      </c>
      <c r="R292" s="9">
        <v>-2.2929146870481198E-2</v>
      </c>
      <c r="S292" s="9">
        <v>6.1504494559216916E-3</v>
      </c>
      <c r="T292" s="4">
        <v>-3.2168671071137744E-3</v>
      </c>
    </row>
    <row r="293" spans="1:20" x14ac:dyDescent="0.25">
      <c r="A293" s="1">
        <v>42429</v>
      </c>
      <c r="B293" s="3">
        <v>191.93</v>
      </c>
      <c r="C293" s="3">
        <v>35.97</v>
      </c>
      <c r="D293" s="6">
        <v>1980.9556</v>
      </c>
      <c r="E293" s="8">
        <f t="shared" si="50"/>
        <v>8.3534727330041303E-3</v>
      </c>
      <c r="F293" s="8">
        <f t="shared" si="51"/>
        <v>2.4786324786324698E-2</v>
      </c>
      <c r="G293" s="8">
        <f t="shared" si="52"/>
        <v>-8.0252605193867899E-3</v>
      </c>
      <c r="H293" s="8">
        <f t="shared" si="53"/>
        <v>-1.989167137283898E-4</v>
      </c>
      <c r="I293" s="8">
        <f t="shared" si="54"/>
        <v>6.1436189641317406E-4</v>
      </c>
      <c r="J293" s="4">
        <f t="shared" si="55"/>
        <v>6.4404806404028326E-5</v>
      </c>
      <c r="K293" s="8">
        <f t="shared" si="56"/>
        <v>-8.3456715392269502E-3</v>
      </c>
      <c r="L293" s="9">
        <f t="shared" si="49"/>
        <v>1.6699144272231081E-2</v>
      </c>
      <c r="M293" s="9">
        <f t="shared" si="57"/>
        <v>2.7886141942478813E-4</v>
      </c>
      <c r="N293" s="6">
        <f t="shared" si="58"/>
        <v>-8.1847956041121392</v>
      </c>
      <c r="O293" s="9">
        <f t="shared" si="59"/>
        <v>1.6699144272231081E-2</v>
      </c>
      <c r="P293" s="9">
        <f>M292</f>
        <v>3.1107756743844849E-4</v>
      </c>
      <c r="Q293" s="9">
        <f t="shared" si="60"/>
        <v>9.8289838220461632E-4</v>
      </c>
      <c r="R293" s="9">
        <v>-4.2790697674418565E-3</v>
      </c>
      <c r="S293" s="9">
        <v>1.3798977853492156E-2</v>
      </c>
      <c r="T293" s="4">
        <v>-3.1960060519072853E-3</v>
      </c>
    </row>
    <row r="294" spans="1:20" x14ac:dyDescent="0.25">
      <c r="A294" s="1">
        <v>42430</v>
      </c>
      <c r="B294" s="3">
        <v>186.35</v>
      </c>
      <c r="C294" s="3">
        <v>36.81</v>
      </c>
      <c r="D294" s="6">
        <v>2028.2716</v>
      </c>
      <c r="E294" s="8">
        <f t="shared" si="50"/>
        <v>-2.9073099567550775E-2</v>
      </c>
      <c r="F294" s="8">
        <f t="shared" si="51"/>
        <v>2.3352793994996013E-2</v>
      </c>
      <c r="G294" s="8">
        <f t="shared" si="52"/>
        <v>2.3885441955387554E-2</v>
      </c>
      <c r="H294" s="8">
        <f t="shared" si="53"/>
        <v>5.577918054636003E-4</v>
      </c>
      <c r="I294" s="8">
        <f t="shared" si="54"/>
        <v>5.4535298737272181E-4</v>
      </c>
      <c r="J294" s="4">
        <f t="shared" si="55"/>
        <v>5.7051433740418808E-4</v>
      </c>
      <c r="K294" s="8">
        <f t="shared" si="56"/>
        <v>3.07161930872916E-2</v>
      </c>
      <c r="L294" s="9">
        <f t="shared" si="49"/>
        <v>-5.9789292654842376E-2</v>
      </c>
      <c r="M294" s="9">
        <f t="shared" si="57"/>
        <v>3.5747595161663885E-3</v>
      </c>
      <c r="N294" s="6">
        <f t="shared" si="58"/>
        <v>-5.6338573733039796</v>
      </c>
      <c r="O294" s="9">
        <f t="shared" si="59"/>
        <v>5.9789292654842376E-2</v>
      </c>
      <c r="P294" s="9">
        <f>M293</f>
        <v>2.7886141942478813E-4</v>
      </c>
      <c r="Q294" s="9">
        <f t="shared" si="60"/>
        <v>3.1107756743844849E-4</v>
      </c>
      <c r="R294" s="9">
        <v>0.11173506119510446</v>
      </c>
      <c r="S294" s="9">
        <v>-3.878116343490301E-2</v>
      </c>
      <c r="T294" s="4">
        <v>-3.1930391857610818E-3</v>
      </c>
    </row>
    <row r="295" spans="1:20" x14ac:dyDescent="0.25">
      <c r="A295" s="1">
        <v>42431</v>
      </c>
      <c r="B295" s="3">
        <v>188.34</v>
      </c>
      <c r="C295" s="3">
        <v>36.93</v>
      </c>
      <c r="D295" s="6">
        <v>2036.9463000000001</v>
      </c>
      <c r="E295" s="8">
        <f t="shared" si="50"/>
        <v>1.0678830158304287E-2</v>
      </c>
      <c r="F295" s="8">
        <f t="shared" si="51"/>
        <v>3.2599837000815146E-3</v>
      </c>
      <c r="G295" s="8">
        <f t="shared" si="52"/>
        <v>4.276892700169066E-3</v>
      </c>
      <c r="H295" s="8">
        <f t="shared" si="53"/>
        <v>1.3942600489548771E-5</v>
      </c>
      <c r="I295" s="8">
        <f t="shared" si="54"/>
        <v>1.0627493724797162E-5</v>
      </c>
      <c r="J295" s="4">
        <f t="shared" si="55"/>
        <v>1.8291811168759443E-5</v>
      </c>
      <c r="K295" s="8">
        <f t="shared" si="56"/>
        <v>5.7021386300968062E-3</v>
      </c>
      <c r="L295" s="9">
        <f t="shared" si="49"/>
        <v>4.9766915282074805E-3</v>
      </c>
      <c r="M295" s="9">
        <f t="shared" si="57"/>
        <v>2.4767458566932106E-5</v>
      </c>
      <c r="N295" s="6">
        <f t="shared" si="58"/>
        <v>-10.605979920981129</v>
      </c>
      <c r="O295" s="9">
        <f t="shared" si="59"/>
        <v>4.9766915282074805E-3</v>
      </c>
      <c r="P295" s="9">
        <f>M294</f>
        <v>3.5747595161663885E-3</v>
      </c>
      <c r="Q295" s="9">
        <f t="shared" si="60"/>
        <v>2.7886141942478813E-4</v>
      </c>
      <c r="R295" s="9">
        <v>-1.6426082628173244E-2</v>
      </c>
      <c r="S295" s="9">
        <v>2.1742973307406599E-2</v>
      </c>
      <c r="T295" s="4">
        <v>-3.1510935716889676E-3</v>
      </c>
    </row>
    <row r="296" spans="1:20" x14ac:dyDescent="0.25">
      <c r="A296" s="1">
        <v>42432</v>
      </c>
      <c r="B296" s="3">
        <v>195.74</v>
      </c>
      <c r="C296" s="3">
        <v>37.07</v>
      </c>
      <c r="D296" s="6">
        <v>2044.2843</v>
      </c>
      <c r="E296" s="8">
        <f t="shared" si="50"/>
        <v>3.9290644578952927E-2</v>
      </c>
      <c r="F296" s="8">
        <f t="shared" si="51"/>
        <v>3.7909558624424911E-3</v>
      </c>
      <c r="G296" s="8">
        <f t="shared" si="52"/>
        <v>3.6024513753749599E-3</v>
      </c>
      <c r="H296" s="8">
        <f t="shared" si="53"/>
        <v>1.3656734160641718E-5</v>
      </c>
      <c r="I296" s="8">
        <f t="shared" si="54"/>
        <v>1.437134635098709E-5</v>
      </c>
      <c r="J296" s="4">
        <f t="shared" si="55"/>
        <v>1.2977655911940939E-5</v>
      </c>
      <c r="K296" s="8">
        <f t="shared" si="56"/>
        <v>4.900695538626109E-3</v>
      </c>
      <c r="L296" s="9">
        <f t="shared" si="49"/>
        <v>3.4389949040326814E-2</v>
      </c>
      <c r="M296" s="9">
        <f t="shared" si="57"/>
        <v>1.1826685949962751E-3</v>
      </c>
      <c r="N296" s="6">
        <f t="shared" si="58"/>
        <v>-6.7399818727113381</v>
      </c>
      <c r="O296" s="9">
        <f t="shared" si="59"/>
        <v>3.4389949040326814E-2</v>
      </c>
      <c r="P296" s="9">
        <f>M295</f>
        <v>2.4767458566932106E-5</v>
      </c>
      <c r="Q296" s="9">
        <f t="shared" si="60"/>
        <v>3.5747595161663885E-3</v>
      </c>
      <c r="R296" s="9">
        <v>4.7394990932705827E-2</v>
      </c>
      <c r="S296" s="9">
        <v>3.7301263758662717E-2</v>
      </c>
      <c r="T296" s="4">
        <v>-3.1353026512518367E-3</v>
      </c>
    </row>
    <row r="297" spans="1:20" x14ac:dyDescent="0.25">
      <c r="A297" s="1">
        <v>42433</v>
      </c>
      <c r="B297" s="3">
        <v>201.04</v>
      </c>
      <c r="C297" s="3">
        <v>38.72</v>
      </c>
      <c r="D297" s="6">
        <v>2051.0904</v>
      </c>
      <c r="E297" s="8">
        <f t="shared" si="50"/>
        <v>2.7076734443649553E-2</v>
      </c>
      <c r="F297" s="8">
        <f t="shared" si="51"/>
        <v>4.4510385756676429E-2</v>
      </c>
      <c r="G297" s="8">
        <f t="shared" si="52"/>
        <v>3.3293314437723431E-3</v>
      </c>
      <c r="H297" s="8">
        <f t="shared" si="53"/>
        <v>1.4818982687413949E-4</v>
      </c>
      <c r="I297" s="8">
        <f t="shared" si="54"/>
        <v>1.9811744402081439E-3</v>
      </c>
      <c r="J297" s="4">
        <f t="shared" si="55"/>
        <v>1.1084447862491235E-5</v>
      </c>
      <c r="K297" s="8">
        <f t="shared" si="56"/>
        <v>6.5290635374125232E-3</v>
      </c>
      <c r="L297" s="9">
        <f t="shared" si="49"/>
        <v>2.054767090623703E-2</v>
      </c>
      <c r="M297" s="9">
        <f t="shared" si="57"/>
        <v>4.222067796710197E-4</v>
      </c>
      <c r="N297" s="6">
        <f t="shared" si="58"/>
        <v>-7.7700153647182528</v>
      </c>
      <c r="O297" s="9">
        <f t="shared" si="59"/>
        <v>2.054767090623703E-2</v>
      </c>
      <c r="P297" s="9">
        <f>M296</f>
        <v>1.1826685949962751E-3</v>
      </c>
      <c r="Q297" s="9">
        <f t="shared" si="60"/>
        <v>2.4767458566932106E-5</v>
      </c>
      <c r="R297" s="9">
        <v>-3.3322788147210902E-2</v>
      </c>
      <c r="S297" s="9">
        <v>4.4180762433727594E-3</v>
      </c>
      <c r="T297" s="4">
        <v>-3.1192774010541102E-3</v>
      </c>
    </row>
    <row r="298" spans="1:20" x14ac:dyDescent="0.25">
      <c r="A298" s="1">
        <v>42436</v>
      </c>
      <c r="B298" s="3">
        <v>205.29</v>
      </c>
      <c r="C298" s="3">
        <v>40.840000000000003</v>
      </c>
      <c r="D298" s="6">
        <v>2053.0412999999999</v>
      </c>
      <c r="E298" s="8">
        <f t="shared" si="50"/>
        <v>2.1140071627536727E-2</v>
      </c>
      <c r="F298" s="8">
        <f t="shared" si="51"/>
        <v>5.4752066115702602E-2</v>
      </c>
      <c r="G298" s="8">
        <f t="shared" si="52"/>
        <v>9.5115261618894387E-4</v>
      </c>
      <c r="H298" s="8">
        <f t="shared" si="53"/>
        <v>5.2077570927700559E-5</v>
      </c>
      <c r="I298" s="8">
        <f t="shared" si="54"/>
        <v>2.997788743938269E-3</v>
      </c>
      <c r="J298" s="4">
        <f t="shared" si="55"/>
        <v>9.0469129928307236E-7</v>
      </c>
      <c r="K298" s="8">
        <f t="shared" si="56"/>
        <v>4.1065878793168087E-3</v>
      </c>
      <c r="L298" s="9">
        <f t="shared" si="49"/>
        <v>1.7033483748219919E-2</v>
      </c>
      <c r="M298" s="9">
        <f t="shared" si="57"/>
        <v>2.9013956860087208E-4</v>
      </c>
      <c r="N298" s="6">
        <f t="shared" si="58"/>
        <v>-8.1451484797200262</v>
      </c>
      <c r="O298" s="9">
        <f t="shared" si="59"/>
        <v>1.7033483748219919E-2</v>
      </c>
      <c r="P298" s="9">
        <f>M297</f>
        <v>4.222067796710197E-4</v>
      </c>
      <c r="Q298" s="9">
        <f t="shared" si="60"/>
        <v>1.1826685949962751E-3</v>
      </c>
      <c r="R298" s="9">
        <v>-2.4620562844765992E-3</v>
      </c>
      <c r="S298" s="9">
        <v>7.6108537392456377E-3</v>
      </c>
      <c r="T298" s="4">
        <v>-3.1158543761902191E-3</v>
      </c>
    </row>
    <row r="299" spans="1:20" x14ac:dyDescent="0.25">
      <c r="A299" s="1">
        <v>42437</v>
      </c>
      <c r="B299" s="3">
        <v>202.6</v>
      </c>
      <c r="C299" s="3">
        <v>39.65</v>
      </c>
      <c r="D299" s="6">
        <v>2030.3434</v>
      </c>
      <c r="E299" s="8">
        <f t="shared" si="50"/>
        <v>-1.3103414681669867E-2</v>
      </c>
      <c r="F299" s="8">
        <f t="shared" si="51"/>
        <v>-2.9138099902056958E-2</v>
      </c>
      <c r="G299" s="8">
        <f t="shared" si="52"/>
        <v>-1.10557444704108E-2</v>
      </c>
      <c r="H299" s="8">
        <f t="shared" si="53"/>
        <v>3.2214338687044366E-4</v>
      </c>
      <c r="I299" s="8">
        <f t="shared" si="54"/>
        <v>8.4902886590225164E-4</v>
      </c>
      <c r="J299" s="4">
        <f t="shared" si="55"/>
        <v>1.2222948579501897E-4</v>
      </c>
      <c r="K299" s="8">
        <f t="shared" si="56"/>
        <v>-1.4661812058049985E-2</v>
      </c>
      <c r="L299" s="9">
        <f t="shared" si="49"/>
        <v>1.5583973763801176E-3</v>
      </c>
      <c r="M299" s="9">
        <f t="shared" si="57"/>
        <v>2.4286023827084341E-6</v>
      </c>
      <c r="N299" s="6">
        <f t="shared" si="58"/>
        <v>-12.928194617223479</v>
      </c>
      <c r="O299" s="9">
        <f t="shared" si="59"/>
        <v>1.5583973763801176E-3</v>
      </c>
      <c r="P299" s="9">
        <f>M298</f>
        <v>2.9013956860087208E-4</v>
      </c>
      <c r="Q299" s="9">
        <f t="shared" si="60"/>
        <v>4.222067796710197E-4</v>
      </c>
      <c r="R299" s="9">
        <v>-9.7471451876018911E-3</v>
      </c>
      <c r="S299" s="9">
        <v>0.14613085353703092</v>
      </c>
      <c r="T299" s="4">
        <v>-3.1051800589718681E-3</v>
      </c>
    </row>
    <row r="300" spans="1:20" x14ac:dyDescent="0.25">
      <c r="A300" s="1">
        <v>42438</v>
      </c>
      <c r="B300" s="3">
        <v>208.72</v>
      </c>
      <c r="C300" s="3">
        <v>41.07</v>
      </c>
      <c r="D300" s="6">
        <v>2040.9489000000001</v>
      </c>
      <c r="E300" s="8">
        <f t="shared" si="50"/>
        <v>3.0207305034550824E-2</v>
      </c>
      <c r="F300" s="8">
        <f t="shared" si="51"/>
        <v>3.5813366960907977E-2</v>
      </c>
      <c r="G300" s="8">
        <f t="shared" si="52"/>
        <v>5.2235006157086428E-3</v>
      </c>
      <c r="H300" s="8">
        <f t="shared" si="53"/>
        <v>1.8707114437090238E-4</v>
      </c>
      <c r="I300" s="8">
        <f t="shared" si="54"/>
        <v>1.282597253076655E-3</v>
      </c>
      <c r="J300" s="4">
        <f t="shared" si="55"/>
        <v>2.7284958682308569E-5</v>
      </c>
      <c r="K300" s="8">
        <f t="shared" si="56"/>
        <v>8.4324908108656289E-3</v>
      </c>
      <c r="L300" s="9">
        <f t="shared" si="49"/>
        <v>2.1774814223685195E-2</v>
      </c>
      <c r="M300" s="9">
        <f t="shared" si="57"/>
        <v>4.741425344760031E-4</v>
      </c>
      <c r="N300" s="6">
        <f t="shared" si="58"/>
        <v>-7.6540025758265022</v>
      </c>
      <c r="O300" s="9">
        <f t="shared" si="59"/>
        <v>2.1774814223685195E-2</v>
      </c>
      <c r="P300" s="9">
        <f>M299</f>
        <v>2.4286023827084341E-6</v>
      </c>
      <c r="Q300" s="9">
        <f t="shared" si="60"/>
        <v>2.9013956860087208E-4</v>
      </c>
      <c r="R300" s="9">
        <v>1.0836881121795816E-2</v>
      </c>
      <c r="S300" s="9">
        <v>-2.1742506600403999E-3</v>
      </c>
      <c r="T300" s="4">
        <v>-3.0801979644210498E-3</v>
      </c>
    </row>
    <row r="301" spans="1:20" x14ac:dyDescent="0.25">
      <c r="A301" s="1">
        <v>42439</v>
      </c>
      <c r="B301" s="3">
        <v>205.18</v>
      </c>
      <c r="C301" s="3">
        <v>40.049999999999997</v>
      </c>
      <c r="D301" s="6">
        <v>2041.4016999999999</v>
      </c>
      <c r="E301" s="8">
        <f t="shared" si="50"/>
        <v>-1.6960521272518125E-2</v>
      </c>
      <c r="F301" s="8">
        <f t="shared" si="51"/>
        <v>-2.4835646457268101E-2</v>
      </c>
      <c r="G301" s="8">
        <f t="shared" si="52"/>
        <v>2.2185758790915777E-4</v>
      </c>
      <c r="H301" s="8">
        <f t="shared" si="53"/>
        <v>-5.5099766171741203E-6</v>
      </c>
      <c r="I301" s="8">
        <f t="shared" si="54"/>
        <v>6.1680933495041361E-4</v>
      </c>
      <c r="J301" s="4">
        <f t="shared" si="55"/>
        <v>4.9220789312869668E-8</v>
      </c>
      <c r="K301" s="8">
        <f t="shared" si="56"/>
        <v>-6.2503912053717885E-4</v>
      </c>
      <c r="L301" s="9">
        <f t="shared" si="49"/>
        <v>-1.6335482151980947E-2</v>
      </c>
      <c r="M301" s="9">
        <f t="shared" si="57"/>
        <v>2.6684797713768805E-4</v>
      </c>
      <c r="N301" s="6">
        <f t="shared" si="58"/>
        <v>-8.2288314357351133</v>
      </c>
      <c r="O301" s="9">
        <f t="shared" si="59"/>
        <v>1.6335482151980947E-2</v>
      </c>
      <c r="P301" s="9">
        <f>M300</f>
        <v>4.741425344760031E-4</v>
      </c>
      <c r="Q301" s="9">
        <f t="shared" si="60"/>
        <v>2.4286023827084341E-6</v>
      </c>
      <c r="R301" s="9">
        <v>-6.3024167535109532E-3</v>
      </c>
      <c r="S301" s="9">
        <v>4.2462845010615702E-3</v>
      </c>
      <c r="T301" s="4">
        <v>-3.0629796733580017E-3</v>
      </c>
    </row>
    <row r="302" spans="1:20" x14ac:dyDescent="0.25">
      <c r="A302" s="1">
        <v>42440</v>
      </c>
      <c r="B302" s="3">
        <v>207.5</v>
      </c>
      <c r="C302" s="3">
        <v>40.39</v>
      </c>
      <c r="D302" s="6">
        <v>2075.4459999999999</v>
      </c>
      <c r="E302" s="8">
        <f t="shared" si="50"/>
        <v>1.1307144945901015E-2</v>
      </c>
      <c r="F302" s="8">
        <f t="shared" si="51"/>
        <v>8.4893882646692731E-3</v>
      </c>
      <c r="G302" s="8">
        <f t="shared" si="52"/>
        <v>1.6676923507999541E-2</v>
      </c>
      <c r="H302" s="8">
        <f t="shared" si="53"/>
        <v>1.4157687871959844E-4</v>
      </c>
      <c r="I302" s="8">
        <f t="shared" si="54"/>
        <v>7.2069713108304371E-5</v>
      </c>
      <c r="J302" s="4">
        <f t="shared" si="55"/>
        <v>2.7811977769166775E-4</v>
      </c>
      <c r="K302" s="8">
        <f t="shared" si="56"/>
        <v>2.1159999728554275E-2</v>
      </c>
      <c r="L302" s="9">
        <f t="shared" si="49"/>
        <v>-9.8528547826532593E-3</v>
      </c>
      <c r="M302" s="9">
        <f t="shared" si="57"/>
        <v>9.7078747368053208E-5</v>
      </c>
      <c r="N302" s="6">
        <f t="shared" si="58"/>
        <v>-9.2399880802788061</v>
      </c>
      <c r="O302" s="9">
        <f t="shared" si="59"/>
        <v>9.8528547826532593E-3</v>
      </c>
      <c r="P302" s="9">
        <f>M301</f>
        <v>2.6684797713768805E-4</v>
      </c>
      <c r="Q302" s="9">
        <f t="shared" si="60"/>
        <v>4.741425344760031E-4</v>
      </c>
      <c r="R302" s="9">
        <v>-1.9802950835743349E-2</v>
      </c>
      <c r="S302" s="9">
        <v>-1.5058450564691905E-2</v>
      </c>
      <c r="T302" s="4">
        <v>-3.052832961591756E-3</v>
      </c>
    </row>
    <row r="303" spans="1:20" x14ac:dyDescent="0.25">
      <c r="A303" s="1">
        <v>42443</v>
      </c>
      <c r="B303" s="3">
        <v>215.15</v>
      </c>
      <c r="C303" s="3">
        <v>39.53</v>
      </c>
      <c r="D303" s="6">
        <v>2072.9632000000001</v>
      </c>
      <c r="E303" s="8">
        <f t="shared" si="50"/>
        <v>3.6867469879518167E-2</v>
      </c>
      <c r="F303" s="8">
        <f t="shared" si="51"/>
        <v>-2.1292399108690296E-2</v>
      </c>
      <c r="G303" s="8">
        <f t="shared" si="52"/>
        <v>-1.1962729938528316E-3</v>
      </c>
      <c r="H303" s="8">
        <f t="shared" si="53"/>
        <v>2.5471522028062305E-5</v>
      </c>
      <c r="I303" s="8">
        <f t="shared" si="54"/>
        <v>4.5336625980375535E-4</v>
      </c>
      <c r="J303" s="4">
        <f t="shared" si="55"/>
        <v>1.4310690758216168E-6</v>
      </c>
      <c r="K303" s="8">
        <f t="shared" si="56"/>
        <v>-2.1932057172603173E-3</v>
      </c>
      <c r="L303" s="9">
        <f t="shared" si="49"/>
        <v>3.9060675596778484E-2</v>
      </c>
      <c r="M303" s="9">
        <f t="shared" si="57"/>
        <v>1.5257363780767663E-3</v>
      </c>
      <c r="N303" s="6">
        <f t="shared" si="58"/>
        <v>-6.4852781145973744</v>
      </c>
      <c r="O303" s="9">
        <f t="shared" si="59"/>
        <v>3.9060675596778484E-2</v>
      </c>
      <c r="P303" s="9">
        <f>M302</f>
        <v>9.7078747368053208E-5</v>
      </c>
      <c r="Q303" s="9">
        <f t="shared" si="60"/>
        <v>2.6684797713768805E-4</v>
      </c>
      <c r="R303" s="9">
        <v>1.0214538362368186E-2</v>
      </c>
      <c r="S303" s="9">
        <v>-1.9437629741460682E-2</v>
      </c>
      <c r="T303" s="4">
        <v>-3.0350434961321504E-3</v>
      </c>
    </row>
    <row r="304" spans="1:20" x14ac:dyDescent="0.25">
      <c r="A304" s="1">
        <v>42444</v>
      </c>
      <c r="B304" s="3">
        <v>218.34</v>
      </c>
      <c r="C304" s="3">
        <v>38.74</v>
      </c>
      <c r="D304" s="6">
        <v>2069.1931</v>
      </c>
      <c r="E304" s="8">
        <f t="shared" si="50"/>
        <v>1.4826864977922405E-2</v>
      </c>
      <c r="F304" s="8">
        <f t="shared" si="51"/>
        <v>-1.99848216544396E-2</v>
      </c>
      <c r="G304" s="8">
        <f t="shared" si="52"/>
        <v>-1.8187008819067207E-3</v>
      </c>
      <c r="H304" s="8">
        <f t="shared" si="53"/>
        <v>3.6346412767677826E-5</v>
      </c>
      <c r="I304" s="8">
        <f t="shared" si="54"/>
        <v>3.9939309655975791E-4</v>
      </c>
      <c r="J304" s="4">
        <f t="shared" si="55"/>
        <v>3.307672897848284E-6</v>
      </c>
      <c r="K304" s="8">
        <f t="shared" si="56"/>
        <v>-2.8934225554390542E-3</v>
      </c>
      <c r="L304" s="9">
        <f t="shared" si="49"/>
        <v>1.772028753336146E-2</v>
      </c>
      <c r="M304" s="9">
        <f t="shared" si="57"/>
        <v>3.1400859026500561E-4</v>
      </c>
      <c r="N304" s="6">
        <f t="shared" si="58"/>
        <v>-8.0660902148983666</v>
      </c>
      <c r="O304" s="9">
        <f t="shared" si="59"/>
        <v>1.772028753336146E-2</v>
      </c>
      <c r="P304" s="9">
        <f>M303</f>
        <v>1.5257363780767663E-3</v>
      </c>
      <c r="Q304" s="9">
        <f t="shared" si="60"/>
        <v>9.7078747368053208E-5</v>
      </c>
      <c r="R304" s="9">
        <v>-6.7694500226729293E-3</v>
      </c>
      <c r="S304" s="9">
        <v>8.2510482889219805E-3</v>
      </c>
      <c r="T304" s="4">
        <v>-3.032237268827398E-3</v>
      </c>
    </row>
    <row r="305" spans="1:20" x14ac:dyDescent="0.25">
      <c r="A305" s="1">
        <v>42445</v>
      </c>
      <c r="B305" s="3">
        <v>221.93</v>
      </c>
      <c r="C305" s="3">
        <v>40.33</v>
      </c>
      <c r="D305" s="6">
        <v>2080.9189000000001</v>
      </c>
      <c r="E305" s="8">
        <f t="shared" si="50"/>
        <v>1.6442246038288921E-2</v>
      </c>
      <c r="F305" s="8">
        <f t="shared" si="51"/>
        <v>4.1042849767681799E-2</v>
      </c>
      <c r="G305" s="8">
        <f t="shared" si="52"/>
        <v>5.666846656312563E-3</v>
      </c>
      <c r="H305" s="8">
        <f t="shared" si="53"/>
        <v>2.3258353597152646E-4</v>
      </c>
      <c r="I305" s="8">
        <f t="shared" si="54"/>
        <v>1.684515517052498E-3</v>
      </c>
      <c r="J305" s="4">
        <f t="shared" si="55"/>
        <v>3.2113151026160879E-5</v>
      </c>
      <c r="K305" s="8">
        <f t="shared" si="56"/>
        <v>9.2282898829152381E-3</v>
      </c>
      <c r="L305" s="9">
        <f t="shared" si="49"/>
        <v>7.2139561553736832E-3</v>
      </c>
      <c r="M305" s="9">
        <f t="shared" si="57"/>
        <v>5.204116341165385E-5</v>
      </c>
      <c r="N305" s="6">
        <f t="shared" si="58"/>
        <v>-9.8634755484658303</v>
      </c>
      <c r="O305" s="9">
        <f t="shared" si="59"/>
        <v>7.2139561553736832E-3</v>
      </c>
      <c r="P305" s="9">
        <f>M304</f>
        <v>3.1400859026500561E-4</v>
      </c>
      <c r="Q305" s="9">
        <f t="shared" si="60"/>
        <v>1.5257363780767663E-3</v>
      </c>
      <c r="R305" s="9">
        <v>-1.9871091974004496E-2</v>
      </c>
      <c r="S305" s="9">
        <v>2.4871202700302852E-3</v>
      </c>
      <c r="T305" s="4">
        <v>-3.0151979088746117E-3</v>
      </c>
    </row>
    <row r="306" spans="1:20" x14ac:dyDescent="0.25">
      <c r="A306" s="1">
        <v>42446</v>
      </c>
      <c r="B306" s="3">
        <v>226.38</v>
      </c>
      <c r="C306" s="3">
        <v>41.54</v>
      </c>
      <c r="D306" s="6">
        <v>2094.6635999999999</v>
      </c>
      <c r="E306" s="8">
        <f t="shared" si="50"/>
        <v>2.0051367548326038E-2</v>
      </c>
      <c r="F306" s="8">
        <f t="shared" si="51"/>
        <v>3.0002479543763894E-2</v>
      </c>
      <c r="G306" s="8">
        <f t="shared" si="52"/>
        <v>6.605110847904605E-3</v>
      </c>
      <c r="H306" s="8">
        <f t="shared" si="53"/>
        <v>1.9816970309855089E-4</v>
      </c>
      <c r="I306" s="8">
        <f t="shared" si="54"/>
        <v>9.001487787739709E-4</v>
      </c>
      <c r="J306" s="4">
        <f t="shared" si="55"/>
        <v>4.362748931310709E-5</v>
      </c>
      <c r="K306" s="8">
        <f t="shared" si="56"/>
        <v>9.8465396134842908E-3</v>
      </c>
      <c r="L306" s="9">
        <f t="shared" si="49"/>
        <v>1.0204827934841747E-2</v>
      </c>
      <c r="M306" s="9">
        <f t="shared" si="57"/>
        <v>1.0413851317972648E-4</v>
      </c>
      <c r="N306" s="6">
        <f t="shared" si="58"/>
        <v>-9.1697886874610113</v>
      </c>
      <c r="O306" s="9">
        <f t="shared" si="59"/>
        <v>1.0204827934841747E-2</v>
      </c>
      <c r="P306" s="9">
        <f>M305</f>
        <v>5.204116341165385E-5</v>
      </c>
      <c r="Q306" s="9">
        <f t="shared" si="60"/>
        <v>3.1400859026500561E-4</v>
      </c>
      <c r="R306" s="9">
        <v>-1.2976438858073314E-2</v>
      </c>
      <c r="S306" s="9">
        <v>-8.277189605389812E-3</v>
      </c>
      <c r="T306" s="4">
        <v>-3.0111631682193662E-3</v>
      </c>
    </row>
    <row r="307" spans="1:20" x14ac:dyDescent="0.25">
      <c r="A307" s="1">
        <v>42447</v>
      </c>
      <c r="B307" s="3">
        <v>232.74</v>
      </c>
      <c r="C307" s="3">
        <v>41.2</v>
      </c>
      <c r="D307" s="6">
        <v>2103.8919000000001</v>
      </c>
      <c r="E307" s="8">
        <f t="shared" si="50"/>
        <v>2.8094354624967011E-2</v>
      </c>
      <c r="F307" s="8">
        <f t="shared" si="51"/>
        <v>-8.1848820414057721E-3</v>
      </c>
      <c r="G307" s="8">
        <f t="shared" si="52"/>
        <v>4.4056238911107659E-3</v>
      </c>
      <c r="H307" s="8">
        <f t="shared" si="53"/>
        <v>-3.6059511867540726E-5</v>
      </c>
      <c r="I307" s="8">
        <f t="shared" si="54"/>
        <v>6.6992294031726726E-5</v>
      </c>
      <c r="J307" s="4">
        <f t="shared" si="55"/>
        <v>1.9409521869925966E-5</v>
      </c>
      <c r="K307" s="8">
        <f t="shared" si="56"/>
        <v>5.3081835240544415E-3</v>
      </c>
      <c r="L307" s="9">
        <f t="shared" si="49"/>
        <v>2.2786171100912571E-2</v>
      </c>
      <c r="M307" s="9">
        <f t="shared" si="57"/>
        <v>5.1920959344006323E-4</v>
      </c>
      <c r="N307" s="6">
        <f t="shared" si="58"/>
        <v>-7.5632029153952072</v>
      </c>
      <c r="O307" s="9">
        <f t="shared" si="59"/>
        <v>2.2786171100912571E-2</v>
      </c>
      <c r="P307" s="9">
        <f>M306</f>
        <v>1.0413851317972648E-4</v>
      </c>
      <c r="Q307" s="9">
        <f t="shared" si="60"/>
        <v>5.204116341165385E-5</v>
      </c>
      <c r="R307" s="9">
        <v>3.4822513159670665E-2</v>
      </c>
      <c r="S307" s="9">
        <v>-2.1230028452615457E-2</v>
      </c>
      <c r="T307" s="4">
        <v>-3.0059588991987463E-3</v>
      </c>
    </row>
    <row r="308" spans="1:20" x14ac:dyDescent="0.25">
      <c r="A308" s="1">
        <v>42450</v>
      </c>
      <c r="B308" s="3">
        <v>238.32</v>
      </c>
      <c r="C308" s="3">
        <v>41.54</v>
      </c>
      <c r="D308" s="6">
        <v>2105.9737</v>
      </c>
      <c r="E308" s="8">
        <f t="shared" si="50"/>
        <v>2.3975251353441474E-2</v>
      </c>
      <c r="F308" s="8">
        <f t="shared" si="51"/>
        <v>8.2524271844659491E-3</v>
      </c>
      <c r="G308" s="8">
        <f t="shared" si="52"/>
        <v>9.8949950803084441E-4</v>
      </c>
      <c r="H308" s="8">
        <f t="shared" si="53"/>
        <v>8.165772639089424E-6</v>
      </c>
      <c r="I308" s="8">
        <f t="shared" si="54"/>
        <v>6.8102554434912592E-5</v>
      </c>
      <c r="J308" s="4">
        <f t="shared" si="55"/>
        <v>9.7910927639328317E-7</v>
      </c>
      <c r="K308" s="8">
        <f t="shared" si="56"/>
        <v>1.9116333699090928E-3</v>
      </c>
      <c r="L308" s="9">
        <f t="shared" si="49"/>
        <v>2.2063617983532381E-2</v>
      </c>
      <c r="M308" s="9">
        <f t="shared" si="57"/>
        <v>4.8680323852325351E-4</v>
      </c>
      <c r="N308" s="6">
        <f t="shared" si="58"/>
        <v>-7.6276505441958466</v>
      </c>
      <c r="O308" s="9">
        <f t="shared" si="59"/>
        <v>2.2063617983532381E-2</v>
      </c>
      <c r="P308" s="9">
        <f>M307</f>
        <v>5.1920959344006323E-4</v>
      </c>
      <c r="Q308" s="9">
        <f t="shared" si="60"/>
        <v>1.0413851317972648E-4</v>
      </c>
      <c r="R308" s="9">
        <v>3.9563954711898663E-2</v>
      </c>
      <c r="S308" s="9">
        <v>-2.5342642875614274E-2</v>
      </c>
      <c r="T308" s="4">
        <v>-2.9913865223801794E-3</v>
      </c>
    </row>
    <row r="309" spans="1:20" x14ac:dyDescent="0.25">
      <c r="A309" s="1">
        <v>42451</v>
      </c>
      <c r="B309" s="3">
        <v>234.24</v>
      </c>
      <c r="C309" s="3">
        <v>41.79</v>
      </c>
      <c r="D309" s="6">
        <v>2104.4454000000001</v>
      </c>
      <c r="E309" s="8">
        <f t="shared" si="50"/>
        <v>-1.7119838872104665E-2</v>
      </c>
      <c r="F309" s="8">
        <f t="shared" si="51"/>
        <v>6.0182956186807246E-3</v>
      </c>
      <c r="G309" s="8">
        <f t="shared" si="52"/>
        <v>-7.2569757162677107E-4</v>
      </c>
      <c r="H309" s="8">
        <f t="shared" si="53"/>
        <v>-4.3674625158086376E-6</v>
      </c>
      <c r="I309" s="8">
        <f t="shared" si="54"/>
        <v>3.6219882153831604E-5</v>
      </c>
      <c r="J309" s="4">
        <f t="shared" si="55"/>
        <v>5.2663696546499251E-7</v>
      </c>
      <c r="K309" s="8">
        <f t="shared" si="56"/>
        <v>-2.9937157977319288E-4</v>
      </c>
      <c r="L309" s="9">
        <f t="shared" si="49"/>
        <v>-1.682046729233147E-2</v>
      </c>
      <c r="M309" s="9">
        <f t="shared" si="57"/>
        <v>2.8292811993239279E-4</v>
      </c>
      <c r="N309" s="6">
        <f t="shared" si="58"/>
        <v>-8.1703176857545223</v>
      </c>
      <c r="O309" s="9">
        <f t="shared" si="59"/>
        <v>1.682046729233147E-2</v>
      </c>
      <c r="P309" s="9">
        <f>M308</f>
        <v>4.8680323852325351E-4</v>
      </c>
      <c r="Q309" s="9">
        <f t="shared" si="60"/>
        <v>5.1920959344006323E-4</v>
      </c>
      <c r="R309" s="9">
        <v>-9.1272344900105162E-3</v>
      </c>
      <c r="S309" s="9">
        <v>3.6068530207389315E-4</v>
      </c>
      <c r="T309" s="4">
        <v>-2.9675093109555739E-3</v>
      </c>
    </row>
    <row r="310" spans="1:20" x14ac:dyDescent="0.25">
      <c r="A310" s="1">
        <v>42452</v>
      </c>
      <c r="B310" s="3">
        <v>222.58</v>
      </c>
      <c r="C310" s="3">
        <v>40.47</v>
      </c>
      <c r="D310" s="6">
        <v>2091.0117</v>
      </c>
      <c r="E310" s="8">
        <f t="shared" si="50"/>
        <v>-4.9778005464480857E-2</v>
      </c>
      <c r="F310" s="8">
        <f t="shared" si="51"/>
        <v>-3.1586503948312972E-2</v>
      </c>
      <c r="G310" s="8">
        <f t="shared" si="52"/>
        <v>-6.3834870697999646E-3</v>
      </c>
      <c r="H310" s="8">
        <f t="shared" si="53"/>
        <v>2.016320395342414E-4</v>
      </c>
      <c r="I310" s="8">
        <f t="shared" si="54"/>
        <v>9.9770723167679105E-4</v>
      </c>
      <c r="J310" s="4">
        <f t="shared" si="55"/>
        <v>4.0748907170303338E-5</v>
      </c>
      <c r="K310" s="8">
        <f t="shared" si="56"/>
        <v>-9.0504353409838478E-3</v>
      </c>
      <c r="L310" s="9">
        <f t="shared" si="49"/>
        <v>-4.0727570123497009E-2</v>
      </c>
      <c r="M310" s="9">
        <f t="shared" si="57"/>
        <v>1.6587349681643662E-3</v>
      </c>
      <c r="N310" s="6">
        <f t="shared" si="58"/>
        <v>-6.4017000345054953</v>
      </c>
      <c r="O310" s="9">
        <f t="shared" si="59"/>
        <v>4.0727570123497009E-2</v>
      </c>
      <c r="P310" s="9">
        <f>M309</f>
        <v>2.8292811993239279E-4</v>
      </c>
      <c r="Q310" s="9">
        <f t="shared" si="60"/>
        <v>4.8680323852325351E-4</v>
      </c>
      <c r="R310" s="9">
        <v>-2.8570521570736584E-4</v>
      </c>
      <c r="S310" s="9">
        <v>-6.2695924764890609E-3</v>
      </c>
      <c r="T310" s="4">
        <v>-2.9586763319516818E-3</v>
      </c>
    </row>
    <row r="311" spans="1:20" x14ac:dyDescent="0.25">
      <c r="A311" s="1">
        <v>42453</v>
      </c>
      <c r="B311" s="3">
        <v>227.75</v>
      </c>
      <c r="C311" s="3">
        <v>40.44</v>
      </c>
      <c r="D311" s="6">
        <v>2090.2296999999999</v>
      </c>
      <c r="E311" s="8">
        <f t="shared" si="50"/>
        <v>2.3227603558271026E-2</v>
      </c>
      <c r="F311" s="8">
        <f t="shared" si="51"/>
        <v>-7.4128984432919598E-4</v>
      </c>
      <c r="G311" s="8">
        <f t="shared" si="52"/>
        <v>-3.739816472572155E-4</v>
      </c>
      <c r="H311" s="8">
        <f t="shared" si="53"/>
        <v>2.7722879707727755E-7</v>
      </c>
      <c r="I311" s="8">
        <f t="shared" si="54"/>
        <v>5.4951063330560358E-7</v>
      </c>
      <c r="J311" s="4">
        <f t="shared" si="55"/>
        <v>1.3986227248522035E-7</v>
      </c>
      <c r="K311" s="8">
        <f t="shared" si="56"/>
        <v>-1.9398770444913879E-4</v>
      </c>
      <c r="L311" s="9">
        <f t="shared" si="49"/>
        <v>2.3421591262720164E-2</v>
      </c>
      <c r="M311" s="9">
        <f t="shared" si="57"/>
        <v>5.4857093727792949E-4</v>
      </c>
      <c r="N311" s="6">
        <f t="shared" si="58"/>
        <v>-7.5081939570253233</v>
      </c>
      <c r="O311" s="9">
        <f t="shared" si="59"/>
        <v>2.3421591262720164E-2</v>
      </c>
      <c r="P311" s="9">
        <f>M310</f>
        <v>1.6587349681643662E-3</v>
      </c>
      <c r="Q311" s="9">
        <f t="shared" si="60"/>
        <v>2.8292811993239279E-4</v>
      </c>
      <c r="R311" s="9">
        <v>-2.8646690813302511E-2</v>
      </c>
      <c r="S311" s="9">
        <v>3.5074764629867694E-3</v>
      </c>
      <c r="T311" s="4">
        <v>-2.9537697060332269E-3</v>
      </c>
    </row>
    <row r="312" spans="1:20" x14ac:dyDescent="0.25">
      <c r="A312" s="1">
        <v>42457</v>
      </c>
      <c r="B312" s="3">
        <v>230.26</v>
      </c>
      <c r="C312" s="3">
        <v>40.270000000000003</v>
      </c>
      <c r="D312" s="6">
        <v>2091.3847999999998</v>
      </c>
      <c r="E312" s="8">
        <f t="shared" si="50"/>
        <v>1.1020856201975793E-2</v>
      </c>
      <c r="F312" s="8">
        <f t="shared" si="51"/>
        <v>-4.2037586547970518E-3</v>
      </c>
      <c r="G312" s="8">
        <f t="shared" si="52"/>
        <v>5.5261869066347558E-4</v>
      </c>
      <c r="H312" s="8">
        <f t="shared" si="53"/>
        <v>-2.3230756036792001E-6</v>
      </c>
      <c r="I312" s="8">
        <f t="shared" si="54"/>
        <v>1.7671586827781119E-5</v>
      </c>
      <c r="J312" s="4">
        <f t="shared" si="55"/>
        <v>3.0538741727061412E-7</v>
      </c>
      <c r="K312" s="8">
        <f t="shared" si="56"/>
        <v>7.7532721927892187E-4</v>
      </c>
      <c r="L312" s="9">
        <f t="shared" si="49"/>
        <v>1.024552898269687E-2</v>
      </c>
      <c r="M312" s="9">
        <f t="shared" si="57"/>
        <v>1.0497086413528157E-4</v>
      </c>
      <c r="N312" s="6">
        <f t="shared" si="58"/>
        <v>-9.1618277307385672</v>
      </c>
      <c r="O312" s="9">
        <f t="shared" si="59"/>
        <v>1.024552898269687E-2</v>
      </c>
      <c r="P312" s="9">
        <f>M311</f>
        <v>5.4857093727792949E-4</v>
      </c>
      <c r="Q312" s="9">
        <f t="shared" si="60"/>
        <v>1.6587349681643662E-3</v>
      </c>
      <c r="R312" s="9">
        <v>-1.8581977894685964E-2</v>
      </c>
      <c r="S312" s="9">
        <v>4.2131557035803624E-2</v>
      </c>
      <c r="T312" s="4">
        <v>-2.9494608864415461E-3</v>
      </c>
    </row>
    <row r="313" spans="1:20" x14ac:dyDescent="0.25">
      <c r="A313" s="1">
        <v>42458</v>
      </c>
      <c r="B313" s="3">
        <v>230.13</v>
      </c>
      <c r="C313" s="3">
        <v>39.14</v>
      </c>
      <c r="D313" s="6">
        <v>2110.2489999999998</v>
      </c>
      <c r="E313" s="8">
        <f t="shared" si="50"/>
        <v>-5.6457917137142655E-4</v>
      </c>
      <c r="F313" s="8">
        <f t="shared" si="51"/>
        <v>-2.8060591010678038E-2</v>
      </c>
      <c r="G313" s="8">
        <f t="shared" si="52"/>
        <v>9.0199565378881186E-3</v>
      </c>
      <c r="H313" s="8">
        <f t="shared" si="53"/>
        <v>-2.5310531134376994E-4</v>
      </c>
      <c r="I313" s="8">
        <f t="shared" si="54"/>
        <v>7.8739676786854511E-4</v>
      </c>
      <c r="J313" s="4">
        <f t="shared" si="55"/>
        <v>8.1359615945390617E-5</v>
      </c>
      <c r="K313" s="8">
        <f t="shared" si="56"/>
        <v>1.0008272423815188E-2</v>
      </c>
      <c r="L313" s="9">
        <f t="shared" si="49"/>
        <v>-1.0572851595186615E-2</v>
      </c>
      <c r="M313" s="9">
        <f t="shared" si="57"/>
        <v>1.1178519085384014E-4</v>
      </c>
      <c r="N313" s="6">
        <f t="shared" si="58"/>
        <v>-9.0989314670739017</v>
      </c>
      <c r="O313" s="9">
        <f t="shared" si="59"/>
        <v>1.0572851595186615E-2</v>
      </c>
      <c r="P313" s="9">
        <f>M312</f>
        <v>1.0497086413528157E-4</v>
      </c>
      <c r="Q313" s="9">
        <f t="shared" si="60"/>
        <v>5.4857093727792949E-4</v>
      </c>
      <c r="R313" s="9">
        <v>8.7519778481011112E-3</v>
      </c>
      <c r="S313" s="9">
        <v>9.8039215686274161E-3</v>
      </c>
      <c r="T313" s="4">
        <v>-2.9491948130082601E-3</v>
      </c>
    </row>
    <row r="314" spans="1:20" x14ac:dyDescent="0.25">
      <c r="A314" s="1">
        <v>42459</v>
      </c>
      <c r="B314" s="3">
        <v>226.89</v>
      </c>
      <c r="C314" s="3">
        <v>39.26</v>
      </c>
      <c r="D314" s="6">
        <v>2119.6567</v>
      </c>
      <c r="E314" s="8">
        <f t="shared" si="50"/>
        <v>-1.4078998826750122E-2</v>
      </c>
      <c r="F314" s="8">
        <f t="shared" si="51"/>
        <v>3.0659172202349705E-3</v>
      </c>
      <c r="G314" s="8">
        <f t="shared" si="52"/>
        <v>4.4580994944198871E-3</v>
      </c>
      <c r="H314" s="8">
        <f t="shared" si="53"/>
        <v>1.3668164009462748E-5</v>
      </c>
      <c r="I314" s="8">
        <f t="shared" si="54"/>
        <v>9.3998484013333285E-6</v>
      </c>
      <c r="J314" s="4">
        <f t="shared" si="55"/>
        <v>1.9874651102146851E-5</v>
      </c>
      <c r="K314" s="8">
        <f t="shared" si="56"/>
        <v>5.914989299754177E-3</v>
      </c>
      <c r="L314" s="9">
        <f t="shared" si="49"/>
        <v>-1.9993988126504297E-2</v>
      </c>
      <c r="M314" s="9">
        <f t="shared" si="57"/>
        <v>3.9975956120279481E-4</v>
      </c>
      <c r="N314" s="6">
        <f t="shared" si="58"/>
        <v>-7.8246472885805307</v>
      </c>
      <c r="O314" s="9">
        <f t="shared" si="59"/>
        <v>1.9993988126504297E-2</v>
      </c>
      <c r="P314" s="9">
        <f>M313</f>
        <v>1.1178519085384014E-4</v>
      </c>
      <c r="Q314" s="9">
        <f t="shared" si="60"/>
        <v>1.0497086413528157E-4</v>
      </c>
      <c r="R314" s="9">
        <v>1.3651619715654206E-2</v>
      </c>
      <c r="S314" s="9">
        <v>-4.5676484485746016E-3</v>
      </c>
      <c r="T314" s="4">
        <v>-2.93577819654256E-3</v>
      </c>
    </row>
    <row r="315" spans="1:20" x14ac:dyDescent="0.25">
      <c r="A315" s="1">
        <v>42460</v>
      </c>
      <c r="B315" s="3">
        <v>229.77</v>
      </c>
      <c r="C315" s="3">
        <v>39.6</v>
      </c>
      <c r="D315" s="6">
        <v>2115.3348999999998</v>
      </c>
      <c r="E315" s="8">
        <f t="shared" si="50"/>
        <v>1.2693375644585503E-2</v>
      </c>
      <c r="F315" s="8">
        <f t="shared" si="51"/>
        <v>8.6602139582272475E-3</v>
      </c>
      <c r="G315" s="8">
        <f t="shared" si="52"/>
        <v>-2.0389150752573304E-3</v>
      </c>
      <c r="H315" s="8">
        <f t="shared" si="53"/>
        <v>-1.7657440794383491E-5</v>
      </c>
      <c r="I315" s="8">
        <f t="shared" si="54"/>
        <v>7.4999305802274052E-5</v>
      </c>
      <c r="J315" s="4">
        <f t="shared" si="55"/>
        <v>4.1571746841116049E-6</v>
      </c>
      <c r="K315" s="8">
        <f t="shared" si="56"/>
        <v>-1.7823444623478164E-3</v>
      </c>
      <c r="L315" s="9">
        <f t="shared" si="49"/>
        <v>1.4475720106933319E-2</v>
      </c>
      <c r="M315" s="9">
        <f t="shared" si="57"/>
        <v>2.0954647261427358E-4</v>
      </c>
      <c r="N315" s="6">
        <f t="shared" si="58"/>
        <v>-8.4705650168807871</v>
      </c>
      <c r="O315" s="9">
        <f t="shared" si="59"/>
        <v>1.4475720106933319E-2</v>
      </c>
      <c r="P315" s="9">
        <f>M314</f>
        <v>3.9975956120279481E-4</v>
      </c>
      <c r="Q315" s="9">
        <f t="shared" si="60"/>
        <v>1.1178519085384014E-4</v>
      </c>
      <c r="R315" s="9">
        <v>2.2918458144838727E-2</v>
      </c>
      <c r="S315" s="9">
        <v>1.316373317556585E-2</v>
      </c>
      <c r="T315" s="4">
        <v>-2.8989660518407012E-3</v>
      </c>
    </row>
    <row r="316" spans="1:20" x14ac:dyDescent="0.25">
      <c r="A316" s="1">
        <v>42461</v>
      </c>
      <c r="B316" s="3">
        <v>237.59</v>
      </c>
      <c r="C316" s="3">
        <v>38.67</v>
      </c>
      <c r="D316" s="6">
        <v>2128.7453</v>
      </c>
      <c r="E316" s="8">
        <f t="shared" si="50"/>
        <v>3.4034034034033933E-2</v>
      </c>
      <c r="F316" s="8">
        <f t="shared" si="51"/>
        <v>-2.3484848484848442E-2</v>
      </c>
      <c r="G316" s="8">
        <f t="shared" si="52"/>
        <v>6.339610810562446E-3</v>
      </c>
      <c r="H316" s="8">
        <f t="shared" si="53"/>
        <v>-1.4888479933896625E-4</v>
      </c>
      <c r="I316" s="8">
        <f t="shared" si="54"/>
        <v>5.515381083562881E-4</v>
      </c>
      <c r="J316" s="4">
        <f t="shared" si="55"/>
        <v>4.0190665229400231E-5</v>
      </c>
      <c r="K316" s="8">
        <f t="shared" si="56"/>
        <v>6.9420770943785081E-3</v>
      </c>
      <c r="L316" s="9">
        <f t="shared" si="49"/>
        <v>2.7091956939655423E-2</v>
      </c>
      <c r="M316" s="9">
        <f t="shared" si="57"/>
        <v>7.3397413082014365E-4</v>
      </c>
      <c r="N316" s="6">
        <f t="shared" si="58"/>
        <v>-7.2170367740850923</v>
      </c>
      <c r="O316" s="9">
        <f t="shared" si="59"/>
        <v>2.7091956939655423E-2</v>
      </c>
      <c r="P316" s="9">
        <f>M315</f>
        <v>2.0954647261427358E-4</v>
      </c>
      <c r="Q316" s="9">
        <f t="shared" si="60"/>
        <v>3.9975956120279481E-4</v>
      </c>
      <c r="R316" s="9">
        <v>1.3701132626975365E-4</v>
      </c>
      <c r="S316" s="9">
        <v>-7.9936051159072985E-3</v>
      </c>
      <c r="T316" s="4">
        <v>-2.8970714385543328E-3</v>
      </c>
    </row>
    <row r="317" spans="1:20" x14ac:dyDescent="0.25">
      <c r="A317" s="1">
        <v>42464</v>
      </c>
      <c r="B317" s="3">
        <v>246.99</v>
      </c>
      <c r="C317" s="3">
        <v>37.69</v>
      </c>
      <c r="D317" s="6">
        <v>2122.3773999999999</v>
      </c>
      <c r="E317" s="8">
        <f t="shared" si="50"/>
        <v>3.9563954711898663E-2</v>
      </c>
      <c r="F317" s="8">
        <f t="shared" si="51"/>
        <v>-2.5342642875614274E-2</v>
      </c>
      <c r="G317" s="8">
        <f t="shared" si="52"/>
        <v>-2.9913865223801794E-3</v>
      </c>
      <c r="H317" s="8">
        <f t="shared" si="53"/>
        <v>7.5809640339606608E-5</v>
      </c>
      <c r="I317" s="8">
        <f t="shared" si="54"/>
        <v>6.4224954792092294E-4</v>
      </c>
      <c r="J317" s="4">
        <f t="shared" si="55"/>
        <v>8.9483933262777839E-6</v>
      </c>
      <c r="K317" s="8">
        <f t="shared" si="56"/>
        <v>-4.5897731896250293E-3</v>
      </c>
      <c r="L317" s="9">
        <f t="shared" si="49"/>
        <v>4.4153727901523693E-2</v>
      </c>
      <c r="M317" s="9">
        <f t="shared" si="57"/>
        <v>1.9495516876017918E-3</v>
      </c>
      <c r="N317" s="6">
        <f t="shared" si="58"/>
        <v>-6.2401558366323631</v>
      </c>
      <c r="O317" s="9">
        <f t="shared" si="59"/>
        <v>4.4153727901523693E-2</v>
      </c>
      <c r="P317" s="9">
        <f>M316</f>
        <v>7.3397413082014365E-4</v>
      </c>
      <c r="Q317" s="9">
        <f t="shared" si="60"/>
        <v>2.0954647261427358E-4</v>
      </c>
      <c r="R317" s="9">
        <v>2.1921583364649777E-2</v>
      </c>
      <c r="S317" s="9">
        <v>3.0041596056077591E-2</v>
      </c>
      <c r="T317" s="4">
        <v>-2.8953255238007847E-3</v>
      </c>
    </row>
    <row r="318" spans="1:20" x14ac:dyDescent="0.25">
      <c r="A318" s="1">
        <v>42465</v>
      </c>
      <c r="B318" s="3">
        <v>255.47</v>
      </c>
      <c r="C318" s="3">
        <v>37.869999999999997</v>
      </c>
      <c r="D318" s="6">
        <v>2100.8519999999999</v>
      </c>
      <c r="E318" s="8">
        <f t="shared" si="50"/>
        <v>3.4333373820802482E-2</v>
      </c>
      <c r="F318" s="8">
        <f t="shared" si="51"/>
        <v>4.7758026001591958E-3</v>
      </c>
      <c r="G318" s="8">
        <f t="shared" si="52"/>
        <v>-1.0142117042897247E-2</v>
      </c>
      <c r="H318" s="8">
        <f t="shared" si="53"/>
        <v>-4.8436748944587569E-5</v>
      </c>
      <c r="I318" s="8">
        <f t="shared" si="54"/>
        <v>2.2808290475687336E-5</v>
      </c>
      <c r="J318" s="4">
        <f t="shared" si="55"/>
        <v>1.028625381118268E-4</v>
      </c>
      <c r="K318" s="8">
        <f t="shared" si="56"/>
        <v>-1.1906305327207945E-2</v>
      </c>
      <c r="L318" s="9">
        <f t="shared" si="49"/>
        <v>4.6239679148010429E-2</v>
      </c>
      <c r="M318" s="9">
        <f t="shared" si="57"/>
        <v>2.1381079277109504E-3</v>
      </c>
      <c r="N318" s="6">
        <f t="shared" si="58"/>
        <v>-6.147833986965388</v>
      </c>
      <c r="O318" s="9">
        <f t="shared" si="59"/>
        <v>4.6239679148010429E-2</v>
      </c>
      <c r="P318" s="9">
        <f>M317</f>
        <v>1.9495516876017918E-3</v>
      </c>
      <c r="Q318" s="9">
        <f t="shared" si="60"/>
        <v>7.3397413082014365E-4</v>
      </c>
      <c r="R318" s="9">
        <v>-3.947717622080682E-3</v>
      </c>
      <c r="S318" s="9">
        <v>-8.4898843930635293E-3</v>
      </c>
      <c r="T318" s="4">
        <v>-2.874339609283072E-3</v>
      </c>
    </row>
    <row r="319" spans="1:20" x14ac:dyDescent="0.25">
      <c r="A319" s="1">
        <v>42466</v>
      </c>
      <c r="B319" s="3">
        <v>265.42</v>
      </c>
      <c r="C319" s="3">
        <v>39.840000000000003</v>
      </c>
      <c r="D319" s="6">
        <v>2123.6876000000002</v>
      </c>
      <c r="E319" s="8">
        <f t="shared" si="50"/>
        <v>3.8947821662034698E-2</v>
      </c>
      <c r="F319" s="8">
        <f t="shared" si="51"/>
        <v>5.2020068655928231E-2</v>
      </c>
      <c r="G319" s="8">
        <f t="shared" si="52"/>
        <v>1.0869685251507555E-2</v>
      </c>
      <c r="H319" s="8">
        <f t="shared" si="53"/>
        <v>5.6544177305175355E-4</v>
      </c>
      <c r="I319" s="8">
        <f t="shared" si="54"/>
        <v>2.7060875429674868E-3</v>
      </c>
      <c r="J319" s="4">
        <f t="shared" si="55"/>
        <v>1.1815005746684085E-4</v>
      </c>
      <c r="K319" s="8">
        <f t="shared" si="56"/>
        <v>1.6137615622665441E-2</v>
      </c>
      <c r="L319" s="9">
        <f t="shared" si="49"/>
        <v>2.2810206039369257E-2</v>
      </c>
      <c r="M319" s="9">
        <f t="shared" si="57"/>
        <v>5.203054995584778E-4</v>
      </c>
      <c r="N319" s="6">
        <f t="shared" si="58"/>
        <v>-7.5610944197479455</v>
      </c>
      <c r="O319" s="9">
        <f t="shared" si="59"/>
        <v>2.2810206039369257E-2</v>
      </c>
      <c r="P319" s="9">
        <f>M318</f>
        <v>2.1381079277109504E-3</v>
      </c>
      <c r="Q319" s="9">
        <f t="shared" si="60"/>
        <v>1.9495516876017918E-3</v>
      </c>
      <c r="R319" s="9">
        <v>2.1286724700761761E-2</v>
      </c>
      <c r="S319" s="9">
        <v>7.7756178839212264E-3</v>
      </c>
      <c r="T319" s="4">
        <v>-2.8641140060507997E-3</v>
      </c>
    </row>
    <row r="320" spans="1:20" x14ac:dyDescent="0.25">
      <c r="A320" s="1">
        <v>42467</v>
      </c>
      <c r="B320" s="3">
        <v>257.2</v>
      </c>
      <c r="C320" s="3">
        <v>39.43</v>
      </c>
      <c r="D320" s="6">
        <v>2098.3316</v>
      </c>
      <c r="E320" s="8">
        <f t="shared" si="50"/>
        <v>-3.096978373897985E-2</v>
      </c>
      <c r="F320" s="8">
        <f t="shared" si="51"/>
        <v>-1.0291164658634666E-2</v>
      </c>
      <c r="G320" s="8">
        <f t="shared" si="52"/>
        <v>-1.1939609196757628E-2</v>
      </c>
      <c r="H320" s="8">
        <f t="shared" si="53"/>
        <v>1.2287248420358153E-4</v>
      </c>
      <c r="I320" s="8">
        <f t="shared" si="54"/>
        <v>1.0590807003113117E-4</v>
      </c>
      <c r="J320" s="4">
        <f t="shared" si="55"/>
        <v>1.4255426777129933E-4</v>
      </c>
      <c r="K320" s="8">
        <f t="shared" si="56"/>
        <v>-1.4836960444686834E-2</v>
      </c>
      <c r="L320" s="9">
        <f t="shared" si="49"/>
        <v>-1.6132823294293018E-2</v>
      </c>
      <c r="M320" s="9">
        <f t="shared" si="57"/>
        <v>2.6026798744488341E-4</v>
      </c>
      <c r="N320" s="6">
        <f t="shared" si="58"/>
        <v>-8.253798736834991</v>
      </c>
      <c r="O320" s="9">
        <f t="shared" si="59"/>
        <v>1.6132823294293018E-2</v>
      </c>
      <c r="P320" s="9">
        <f>M319</f>
        <v>5.203054995584778E-4</v>
      </c>
      <c r="Q320" s="9">
        <f t="shared" si="60"/>
        <v>2.1381079277109504E-3</v>
      </c>
      <c r="R320" s="9">
        <v>-1.0429521117789942E-2</v>
      </c>
      <c r="S320" s="9">
        <v>-1.6068559185858922E-3</v>
      </c>
      <c r="T320" s="4">
        <v>-2.8479498112738977E-3</v>
      </c>
    </row>
    <row r="321" spans="1:20" x14ac:dyDescent="0.25">
      <c r="A321" s="1">
        <v>42468</v>
      </c>
      <c r="B321" s="3">
        <v>250.07</v>
      </c>
      <c r="C321" s="3">
        <v>41.94</v>
      </c>
      <c r="D321" s="6">
        <v>2104.2042999999999</v>
      </c>
      <c r="E321" s="8">
        <f t="shared" si="50"/>
        <v>-2.7721617418351441E-2</v>
      </c>
      <c r="F321" s="8">
        <f t="shared" si="51"/>
        <v>6.36571138726858E-2</v>
      </c>
      <c r="G321" s="8">
        <f t="shared" si="52"/>
        <v>2.7987473476547287E-3</v>
      </c>
      <c r="H321" s="8">
        <f t="shared" si="53"/>
        <v>1.7816017861053442E-4</v>
      </c>
      <c r="I321" s="8">
        <f t="shared" si="54"/>
        <v>4.0522281466000868E-3</v>
      </c>
      <c r="J321" s="4">
        <f t="shared" si="55"/>
        <v>7.8329867160043782E-6</v>
      </c>
      <c r="K321" s="8">
        <f t="shared" si="56"/>
        <v>6.8015853742455241E-3</v>
      </c>
      <c r="L321" s="9">
        <f t="shared" si="49"/>
        <v>-3.4523202792596963E-2</v>
      </c>
      <c r="M321" s="9">
        <f t="shared" si="57"/>
        <v>1.1918515310587747E-3</v>
      </c>
      <c r="N321" s="6">
        <f t="shared" si="58"/>
        <v>-6.7322472725774265</v>
      </c>
      <c r="O321" s="9">
        <f t="shared" si="59"/>
        <v>3.4523202792596963E-2</v>
      </c>
      <c r="P321" s="9">
        <f>M320</f>
        <v>2.6026798744488341E-4</v>
      </c>
      <c r="Q321" s="9">
        <f t="shared" si="60"/>
        <v>5.203054995584778E-4</v>
      </c>
      <c r="R321" s="9">
        <v>-1.4707674805996884E-2</v>
      </c>
      <c r="S321" s="9">
        <v>-1.8376413570274752E-2</v>
      </c>
      <c r="T321" s="4">
        <v>-2.8387685133313134E-3</v>
      </c>
    </row>
    <row r="322" spans="1:20" x14ac:dyDescent="0.25">
      <c r="A322" s="1">
        <v>42471</v>
      </c>
      <c r="B322" s="3">
        <v>249.92</v>
      </c>
      <c r="C322" s="3">
        <v>42.83</v>
      </c>
      <c r="D322" s="6">
        <v>2098.4391999999998</v>
      </c>
      <c r="E322" s="8">
        <f t="shared" si="50"/>
        <v>-5.9983204702684922E-4</v>
      </c>
      <c r="F322" s="8">
        <f t="shared" si="51"/>
        <v>2.1220791607057699E-2</v>
      </c>
      <c r="G322" s="8">
        <f t="shared" si="52"/>
        <v>-2.7398005032116535E-3</v>
      </c>
      <c r="H322" s="8">
        <f t="shared" si="53"/>
        <v>-5.8140735523566318E-5</v>
      </c>
      <c r="I322" s="8">
        <f t="shared" si="54"/>
        <v>4.5032199643017047E-4</v>
      </c>
      <c r="J322" s="4">
        <f t="shared" si="55"/>
        <v>7.5065067973988297E-6</v>
      </c>
      <c r="K322" s="8">
        <f t="shared" si="56"/>
        <v>-2.0362081569974982E-3</v>
      </c>
      <c r="L322" s="9">
        <f t="shared" si="49"/>
        <v>1.436376109970649E-3</v>
      </c>
      <c r="M322" s="9">
        <f t="shared" si="57"/>
        <v>2.0631763292944138E-6</v>
      </c>
      <c r="N322" s="6">
        <f t="shared" si="58"/>
        <v>-13.091263855257026</v>
      </c>
      <c r="O322" s="9">
        <f t="shared" si="59"/>
        <v>1.436376109970649E-3</v>
      </c>
      <c r="P322" s="9">
        <f>M321</f>
        <v>1.1918515310587747E-3</v>
      </c>
      <c r="Q322" s="9">
        <f t="shared" si="60"/>
        <v>2.6026798744488341E-4</v>
      </c>
      <c r="R322" s="9">
        <v>-6.0220401794421785E-2</v>
      </c>
      <c r="S322" s="9">
        <v>-1.6486561374342124E-2</v>
      </c>
      <c r="T322" s="4">
        <v>-2.8060594448708898E-3</v>
      </c>
    </row>
    <row r="323" spans="1:20" x14ac:dyDescent="0.25">
      <c r="A323" s="1">
        <v>42472</v>
      </c>
      <c r="B323" s="3">
        <v>247.82</v>
      </c>
      <c r="C323" s="3">
        <v>44.69</v>
      </c>
      <c r="D323" s="6">
        <v>2118.7806</v>
      </c>
      <c r="E323" s="8">
        <f t="shared" si="50"/>
        <v>-8.4026888604352701E-3</v>
      </c>
      <c r="F323" s="8">
        <f t="shared" si="51"/>
        <v>4.3427504085921109E-2</v>
      </c>
      <c r="G323" s="8">
        <f t="shared" si="52"/>
        <v>9.6935855944744187E-3</v>
      </c>
      <c r="H323" s="8">
        <f t="shared" si="53"/>
        <v>4.2096822801126381E-4</v>
      </c>
      <c r="I323" s="8">
        <f t="shared" si="54"/>
        <v>1.8859481111326945E-3</v>
      </c>
      <c r="J323" s="4">
        <f t="shared" si="55"/>
        <v>9.3965601677401965E-5</v>
      </c>
      <c r="K323" s="8">
        <f t="shared" si="56"/>
        <v>1.4281115496204165E-2</v>
      </c>
      <c r="L323" s="9">
        <f t="shared" ref="L323:L386" si="61">E323-K323</f>
        <v>-2.2683804356639435E-2</v>
      </c>
      <c r="M323" s="9">
        <f t="shared" si="57"/>
        <v>5.1455498009029426E-4</v>
      </c>
      <c r="N323" s="6">
        <f t="shared" si="58"/>
        <v>-7.5722081471937965</v>
      </c>
      <c r="O323" s="9">
        <f t="shared" si="59"/>
        <v>2.2683804356639435E-2</v>
      </c>
      <c r="P323" s="9">
        <f>M322</f>
        <v>2.0631763292944138E-6</v>
      </c>
      <c r="Q323" s="9">
        <f t="shared" si="60"/>
        <v>1.1918515310587747E-3</v>
      </c>
      <c r="R323" s="9">
        <v>-2.8413220280325224E-2</v>
      </c>
      <c r="S323" s="9">
        <v>-1.1513368299859383E-2</v>
      </c>
      <c r="T323" s="4">
        <v>-2.7953713116400936E-3</v>
      </c>
    </row>
    <row r="324" spans="1:20" x14ac:dyDescent="0.25">
      <c r="A324" s="1">
        <v>42473</v>
      </c>
      <c r="B324" s="3">
        <v>254.53</v>
      </c>
      <c r="C324" s="3">
        <v>44.18</v>
      </c>
      <c r="D324" s="6">
        <v>2140.3721</v>
      </c>
      <c r="E324" s="8">
        <f t="shared" ref="E324:E387" si="62">B324/B323-1</f>
        <v>2.7076103623597803E-2</v>
      </c>
      <c r="F324" s="8">
        <f t="shared" ref="F324:F387" si="63">C324/C323-1</f>
        <v>-1.1411948981875142E-2</v>
      </c>
      <c r="G324" s="8">
        <f t="shared" ref="G324:G387" si="64">D324/D323-1</f>
        <v>1.019053128955405E-2</v>
      </c>
      <c r="H324" s="8">
        <f t="shared" ref="H324:H387" si="65">F324*G324</f>
        <v>-1.1629382317459311E-4</v>
      </c>
      <c r="I324" s="8">
        <f t="shared" ref="I324:I387" si="66">F324^2</f>
        <v>1.3023257956492108E-4</v>
      </c>
      <c r="J324" s="4">
        <f t="shared" ref="J324:J387" si="67">G324^2</f>
        <v>1.0384692796338014E-4</v>
      </c>
      <c r="K324" s="8">
        <f t="shared" ref="K324:K387" si="68">G$1263+F$1263*F324+E$1263*G324</f>
        <v>1.2246420957954546E-2</v>
      </c>
      <c r="L324" s="9">
        <f t="shared" si="61"/>
        <v>1.4829682665643256E-2</v>
      </c>
      <c r="M324" s="9">
        <f t="shared" ref="M324:M387" si="69">L324^2</f>
        <v>2.1991948796368008E-4</v>
      </c>
      <c r="N324" s="6">
        <f t="shared" ref="N324:N387" si="70">LN(M324)</f>
        <v>-8.4222490423944603</v>
      </c>
      <c r="O324" s="9">
        <f t="shared" ref="O324:O387" si="71">ABS(L324)</f>
        <v>1.4829682665643256E-2</v>
      </c>
      <c r="P324" s="9">
        <f>M323</f>
        <v>5.1455498009029426E-4</v>
      </c>
      <c r="Q324" s="9">
        <f t="shared" si="60"/>
        <v>2.0631763292944138E-6</v>
      </c>
      <c r="R324" s="9">
        <v>1.5921916388345059E-2</v>
      </c>
      <c r="S324" s="9">
        <v>1.313927632908829E-2</v>
      </c>
      <c r="T324" s="4">
        <v>-2.7765319080712558E-3</v>
      </c>
    </row>
    <row r="325" spans="1:20" x14ac:dyDescent="0.25">
      <c r="A325" s="1">
        <v>42474</v>
      </c>
      <c r="B325" s="3">
        <v>251.86</v>
      </c>
      <c r="C325" s="3">
        <v>43.84</v>
      </c>
      <c r="D325" s="6">
        <v>2140.9560999999999</v>
      </c>
      <c r="E325" s="8">
        <f t="shared" si="62"/>
        <v>-1.0489922602443635E-2</v>
      </c>
      <c r="F325" s="8">
        <f t="shared" si="63"/>
        <v>-7.6957899502035909E-3</v>
      </c>
      <c r="G325" s="8">
        <f t="shared" si="64"/>
        <v>2.7284975355446051E-4</v>
      </c>
      <c r="H325" s="8">
        <f t="shared" si="65"/>
        <v>-2.0997943913199437E-6</v>
      </c>
      <c r="I325" s="8">
        <f t="shared" si="66"/>
        <v>5.922518295765459E-5</v>
      </c>
      <c r="J325" s="4">
        <f t="shared" si="67"/>
        <v>7.4446988014729838E-8</v>
      </c>
      <c r="K325" s="8">
        <f t="shared" si="68"/>
        <v>2.6388819325668002E-4</v>
      </c>
      <c r="L325" s="9">
        <f t="shared" si="61"/>
        <v>-1.0753810795700315E-2</v>
      </c>
      <c r="M325" s="9">
        <f t="shared" si="69"/>
        <v>1.1564444662972065E-4</v>
      </c>
      <c r="N325" s="6">
        <f t="shared" si="70"/>
        <v>-9.0649901892056892</v>
      </c>
      <c r="O325" s="9">
        <f t="shared" si="71"/>
        <v>1.0753810795700315E-2</v>
      </c>
      <c r="P325" s="9">
        <f>M324</f>
        <v>2.1991948796368008E-4</v>
      </c>
      <c r="Q325" s="9">
        <f t="shared" ref="Q325:Q388" si="72">P324</f>
        <v>5.1455498009029426E-4</v>
      </c>
      <c r="R325" s="9">
        <v>-2.3144843133571125E-2</v>
      </c>
      <c r="S325" s="9">
        <v>-5.1522696801378998E-2</v>
      </c>
      <c r="T325" s="4">
        <v>-2.7564375069492053E-3</v>
      </c>
    </row>
    <row r="326" spans="1:20" x14ac:dyDescent="0.25">
      <c r="A326" s="1">
        <v>42475</v>
      </c>
      <c r="B326" s="3">
        <v>254.51</v>
      </c>
      <c r="C326" s="3">
        <v>43.1</v>
      </c>
      <c r="D326" s="6">
        <v>2138.8488000000002</v>
      </c>
      <c r="E326" s="8">
        <f t="shared" si="62"/>
        <v>1.0521718414992387E-2</v>
      </c>
      <c r="F326" s="8">
        <f t="shared" si="63"/>
        <v>-1.6879562043795704E-2</v>
      </c>
      <c r="G326" s="8">
        <f t="shared" si="64"/>
        <v>-9.8427987383753468E-4</v>
      </c>
      <c r="H326" s="8">
        <f t="shared" si="65"/>
        <v>1.6614213198900073E-5</v>
      </c>
      <c r="I326" s="8">
        <f t="shared" si="66"/>
        <v>2.8491961479034858E-4</v>
      </c>
      <c r="J326" s="4">
        <f t="shared" si="67"/>
        <v>9.6880687004163324E-7</v>
      </c>
      <c r="K326" s="8">
        <f t="shared" si="68"/>
        <v>-1.7204812054206443E-3</v>
      </c>
      <c r="L326" s="9">
        <f t="shared" si="61"/>
        <v>1.2242199620413032E-2</v>
      </c>
      <c r="M326" s="9">
        <f t="shared" si="69"/>
        <v>1.49871451546041E-4</v>
      </c>
      <c r="N326" s="6">
        <f t="shared" si="70"/>
        <v>-8.8057326209866797</v>
      </c>
      <c r="O326" s="9">
        <f t="shared" si="71"/>
        <v>1.2242199620413032E-2</v>
      </c>
      <c r="P326" s="9">
        <f>M325</f>
        <v>1.1564444662972065E-4</v>
      </c>
      <c r="Q326" s="9">
        <f t="shared" si="72"/>
        <v>2.1991948796368008E-4</v>
      </c>
      <c r="R326" s="9">
        <v>-3.343054655433142E-2</v>
      </c>
      <c r="S326" s="9">
        <v>-4.9775158939370345E-2</v>
      </c>
      <c r="T326" s="4">
        <v>-2.7556068671074074E-3</v>
      </c>
    </row>
    <row r="327" spans="1:20" x14ac:dyDescent="0.25">
      <c r="A327" s="1">
        <v>42478</v>
      </c>
      <c r="B327" s="3">
        <v>253.88</v>
      </c>
      <c r="C327" s="3">
        <v>42.91</v>
      </c>
      <c r="D327" s="6">
        <v>2152.8809000000001</v>
      </c>
      <c r="E327" s="8">
        <f t="shared" si="62"/>
        <v>-2.4753447801657558E-3</v>
      </c>
      <c r="F327" s="8">
        <f t="shared" si="63"/>
        <v>-4.4083526682135998E-3</v>
      </c>
      <c r="G327" s="8">
        <f t="shared" si="64"/>
        <v>6.5605853017753901E-3</v>
      </c>
      <c r="H327" s="8">
        <f t="shared" si="65"/>
        <v>-2.8921373720124467E-5</v>
      </c>
      <c r="I327" s="8">
        <f t="shared" si="66"/>
        <v>1.9433573247345966E-5</v>
      </c>
      <c r="J327" s="4">
        <f t="shared" si="67"/>
        <v>4.3041279501871283E-5</v>
      </c>
      <c r="K327" s="8">
        <f t="shared" si="68"/>
        <v>8.1328227853725583E-3</v>
      </c>
      <c r="L327" s="9">
        <f t="shared" si="61"/>
        <v>-1.0608167565538314E-2</v>
      </c>
      <c r="M327" s="9">
        <f t="shared" si="69"/>
        <v>1.1253321909853908E-4</v>
      </c>
      <c r="N327" s="6">
        <f t="shared" si="70"/>
        <v>-9.0922620990307141</v>
      </c>
      <c r="O327" s="9">
        <f t="shared" si="71"/>
        <v>1.0608167565538314E-2</v>
      </c>
      <c r="P327" s="9">
        <f>M326</f>
        <v>1.49871451546041E-4</v>
      </c>
      <c r="Q327" s="9">
        <f t="shared" si="72"/>
        <v>1.1564444662972065E-4</v>
      </c>
      <c r="R327" s="9">
        <v>-7.6653055376459722E-2</v>
      </c>
      <c r="S327" s="9">
        <v>-8.2727143060904451E-3</v>
      </c>
      <c r="T327" s="4">
        <v>-2.7459951940251859E-3</v>
      </c>
    </row>
    <row r="328" spans="1:20" x14ac:dyDescent="0.25">
      <c r="A328" s="1">
        <v>42479</v>
      </c>
      <c r="B328" s="3">
        <v>247.37</v>
      </c>
      <c r="C328" s="3">
        <v>44.03</v>
      </c>
      <c r="D328" s="6">
        <v>2159.5214999999998</v>
      </c>
      <c r="E328" s="8">
        <f t="shared" si="62"/>
        <v>-2.5642035607373548E-2</v>
      </c>
      <c r="F328" s="8">
        <f t="shared" si="63"/>
        <v>2.610114192495927E-2</v>
      </c>
      <c r="G328" s="8">
        <f t="shared" si="64"/>
        <v>3.0845180520666649E-3</v>
      </c>
      <c r="H328" s="8">
        <f t="shared" si="65"/>
        <v>8.0509443447090921E-5</v>
      </c>
      <c r="I328" s="8">
        <f t="shared" si="66"/>
        <v>6.8126960978686648E-4</v>
      </c>
      <c r="J328" s="4">
        <f t="shared" si="67"/>
        <v>9.5142516135251327E-6</v>
      </c>
      <c r="K328" s="8">
        <f t="shared" si="68"/>
        <v>5.3412565575750763E-3</v>
      </c>
      <c r="L328" s="9">
        <f t="shared" si="61"/>
        <v>-3.0983292164948623E-2</v>
      </c>
      <c r="M328" s="9">
        <f t="shared" si="69"/>
        <v>9.599643933785667E-4</v>
      </c>
      <c r="N328" s="6">
        <f t="shared" si="70"/>
        <v>-6.9486143644209113</v>
      </c>
      <c r="O328" s="9">
        <f t="shared" si="71"/>
        <v>3.0983292164948623E-2</v>
      </c>
      <c r="P328" s="9">
        <f>M327</f>
        <v>1.1253321909853908E-4</v>
      </c>
      <c r="Q328" s="9">
        <f t="shared" si="72"/>
        <v>1.49871451546041E-4</v>
      </c>
      <c r="R328" s="9">
        <v>-5.9983204702684922E-4</v>
      </c>
      <c r="S328" s="9">
        <v>2.1220791607057699E-2</v>
      </c>
      <c r="T328" s="4">
        <v>-2.7398005032116535E-3</v>
      </c>
    </row>
    <row r="329" spans="1:20" x14ac:dyDescent="0.25">
      <c r="A329" s="1">
        <v>42480</v>
      </c>
      <c r="B329" s="3">
        <v>249.97</v>
      </c>
      <c r="C329" s="3">
        <v>45.8</v>
      </c>
      <c r="D329" s="6">
        <v>2161.2905999999998</v>
      </c>
      <c r="E329" s="8">
        <f t="shared" si="62"/>
        <v>1.0510571209120023E-2</v>
      </c>
      <c r="F329" s="8">
        <f t="shared" si="63"/>
        <v>4.0199863729275309E-2</v>
      </c>
      <c r="G329" s="8">
        <f t="shared" si="64"/>
        <v>8.1920925538359057E-4</v>
      </c>
      <c r="H329" s="8">
        <f t="shared" si="65"/>
        <v>3.2932100432181434E-5</v>
      </c>
      <c r="I329" s="8">
        <f t="shared" si="66"/>
        <v>1.6160290438523045E-3</v>
      </c>
      <c r="J329" s="4">
        <f t="shared" si="67"/>
        <v>6.7110380410613688E-7</v>
      </c>
      <c r="K329" s="8">
        <f t="shared" si="68"/>
        <v>3.2431565615115201E-3</v>
      </c>
      <c r="L329" s="9">
        <f t="shared" si="61"/>
        <v>7.2674146476085031E-3</v>
      </c>
      <c r="M329" s="9">
        <f t="shared" si="69"/>
        <v>5.281531566027462E-5</v>
      </c>
      <c r="N329" s="6">
        <f t="shared" si="70"/>
        <v>-9.8487093399906485</v>
      </c>
      <c r="O329" s="9">
        <f t="shared" si="71"/>
        <v>7.2674146476085031E-3</v>
      </c>
      <c r="P329" s="9">
        <f>M328</f>
        <v>9.599643933785667E-4</v>
      </c>
      <c r="Q329" s="9">
        <f t="shared" si="72"/>
        <v>1.1253321909853908E-4</v>
      </c>
      <c r="R329" s="9">
        <v>-1.168109785982685E-2</v>
      </c>
      <c r="S329" s="9">
        <v>2.8421202216843966E-4</v>
      </c>
      <c r="T329" s="4">
        <v>-2.672068729988375E-3</v>
      </c>
    </row>
    <row r="330" spans="1:20" x14ac:dyDescent="0.25">
      <c r="A330" s="1">
        <v>42481</v>
      </c>
      <c r="B330" s="3">
        <v>248.29</v>
      </c>
      <c r="C330" s="3">
        <v>44.53</v>
      </c>
      <c r="D330" s="6">
        <v>2150.1176</v>
      </c>
      <c r="E330" s="8">
        <f t="shared" si="62"/>
        <v>-6.720806496779641E-3</v>
      </c>
      <c r="F330" s="8">
        <f t="shared" si="63"/>
        <v>-2.7729257641921357E-2</v>
      </c>
      <c r="G330" s="8">
        <f t="shared" si="64"/>
        <v>-5.1695963513651577E-3</v>
      </c>
      <c r="H330" s="8">
        <f t="shared" si="65"/>
        <v>1.4334906913174108E-4</v>
      </c>
      <c r="I330" s="8">
        <f t="shared" si="66"/>
        <v>7.6891172937205391E-4</v>
      </c>
      <c r="J330" s="4">
        <f t="shared" si="67"/>
        <v>2.672472643604795E-5</v>
      </c>
      <c r="K330" s="8">
        <f t="shared" si="68"/>
        <v>-7.375906506781456E-3</v>
      </c>
      <c r="L330" s="9">
        <f t="shared" si="61"/>
        <v>6.5510001000181495E-4</v>
      </c>
      <c r="M330" s="9">
        <f t="shared" si="69"/>
        <v>4.2915602310437806E-7</v>
      </c>
      <c r="N330" s="6">
        <f t="shared" si="70"/>
        <v>-14.661445293917655</v>
      </c>
      <c r="O330" s="9">
        <f t="shared" si="71"/>
        <v>6.5510001000181495E-4</v>
      </c>
      <c r="P330" s="9">
        <f>M329</f>
        <v>5.281531566027462E-5</v>
      </c>
      <c r="Q330" s="9">
        <f t="shared" si="72"/>
        <v>9.599643933785667E-4</v>
      </c>
      <c r="R330" s="9">
        <v>1.7120908756588893E-2</v>
      </c>
      <c r="S330" s="9">
        <v>-4.6855289241305442E-3</v>
      </c>
      <c r="T330" s="4">
        <v>-2.6602844453119667E-3</v>
      </c>
    </row>
    <row r="331" spans="1:20" x14ac:dyDescent="0.25">
      <c r="A331" s="1">
        <v>42482</v>
      </c>
      <c r="B331" s="3">
        <v>253.75</v>
      </c>
      <c r="C331" s="3">
        <v>45.11</v>
      </c>
      <c r="D331" s="6">
        <v>2150.2305000000001</v>
      </c>
      <c r="E331" s="8">
        <f t="shared" si="62"/>
        <v>2.1990414434733596E-2</v>
      </c>
      <c r="F331" s="8">
        <f t="shared" si="63"/>
        <v>1.302492701549518E-2</v>
      </c>
      <c r="G331" s="8">
        <f t="shared" si="64"/>
        <v>5.2508755800095841E-5</v>
      </c>
      <c r="H331" s="8">
        <f t="shared" si="65"/>
        <v>6.8392271197070753E-7</v>
      </c>
      <c r="I331" s="8">
        <f t="shared" si="66"/>
        <v>1.6964872375897617E-4</v>
      </c>
      <c r="J331" s="4">
        <f t="shared" si="67"/>
        <v>2.7571694356740988E-9</v>
      </c>
      <c r="K331" s="8">
        <f t="shared" si="68"/>
        <v>9.9274012905084075E-4</v>
      </c>
      <c r="L331" s="9">
        <f t="shared" si="61"/>
        <v>2.0997674305682754E-2</v>
      </c>
      <c r="M331" s="9">
        <f t="shared" si="69"/>
        <v>4.4090232624752971E-4</v>
      </c>
      <c r="N331" s="6">
        <f t="shared" si="70"/>
        <v>-7.7266871894801898</v>
      </c>
      <c r="O331" s="9">
        <f t="shared" si="71"/>
        <v>2.0997674305682754E-2</v>
      </c>
      <c r="P331" s="9">
        <f>M330</f>
        <v>4.2915602310437806E-7</v>
      </c>
      <c r="Q331" s="9">
        <f t="shared" si="72"/>
        <v>5.281531566027462E-5</v>
      </c>
      <c r="R331" s="9">
        <v>8.1599999999999451E-3</v>
      </c>
      <c r="S331" s="9">
        <v>2.2164276401564598E-2</v>
      </c>
      <c r="T331" s="4">
        <v>-2.5894960445393966E-3</v>
      </c>
    </row>
    <row r="332" spans="1:20" x14ac:dyDescent="0.25">
      <c r="A332" s="1">
        <v>42485</v>
      </c>
      <c r="B332" s="3">
        <v>251.82</v>
      </c>
      <c r="C332" s="3">
        <v>44.48</v>
      </c>
      <c r="D332" s="6">
        <v>2146.3350999999998</v>
      </c>
      <c r="E332" s="8">
        <f t="shared" si="62"/>
        <v>-7.6059113300492864E-3</v>
      </c>
      <c r="F332" s="8">
        <f t="shared" si="63"/>
        <v>-1.3965861228109167E-2</v>
      </c>
      <c r="G332" s="8">
        <f t="shared" si="64"/>
        <v>-1.8116197310010795E-3</v>
      </c>
      <c r="H332" s="8">
        <f t="shared" si="65"/>
        <v>2.5300829761265535E-5</v>
      </c>
      <c r="I332" s="8">
        <f t="shared" si="66"/>
        <v>1.9504527984280288E-4</v>
      </c>
      <c r="J332" s="4">
        <f t="shared" si="67"/>
        <v>3.2819660497524237E-6</v>
      </c>
      <c r="K332" s="8">
        <f t="shared" si="68"/>
        <v>-2.5945352849555668E-3</v>
      </c>
      <c r="L332" s="9">
        <f t="shared" si="61"/>
        <v>-5.0113760450937201E-3</v>
      </c>
      <c r="M332" s="9">
        <f t="shared" si="69"/>
        <v>2.5113889865339176E-5</v>
      </c>
      <c r="N332" s="6">
        <f t="shared" si="70"/>
        <v>-10.592089483796176</v>
      </c>
      <c r="O332" s="9">
        <f t="shared" si="71"/>
        <v>5.0113760450937201E-3</v>
      </c>
      <c r="P332" s="9">
        <f>M331</f>
        <v>4.4090232624752971E-4</v>
      </c>
      <c r="Q332" s="9">
        <f t="shared" si="72"/>
        <v>4.2915602310437806E-7</v>
      </c>
      <c r="R332" s="9">
        <v>-2.2809625569079284E-2</v>
      </c>
      <c r="S332" s="9">
        <v>-1.5355490113588499E-2</v>
      </c>
      <c r="T332" s="4">
        <v>-2.5541400765735078E-3</v>
      </c>
    </row>
    <row r="333" spans="1:20" x14ac:dyDescent="0.25">
      <c r="A333" s="1">
        <v>42486</v>
      </c>
      <c r="B333" s="3">
        <v>253.74</v>
      </c>
      <c r="C333" s="3">
        <v>45.74</v>
      </c>
      <c r="D333" s="6">
        <v>2150.3548000000001</v>
      </c>
      <c r="E333" s="8">
        <f t="shared" si="62"/>
        <v>7.6244936859661827E-3</v>
      </c>
      <c r="F333" s="8">
        <f t="shared" si="63"/>
        <v>2.8327338129496615E-2</v>
      </c>
      <c r="G333" s="8">
        <f t="shared" si="64"/>
        <v>1.8728203252140752E-3</v>
      </c>
      <c r="H333" s="8">
        <f t="shared" si="65"/>
        <v>5.305201460813292E-5</v>
      </c>
      <c r="I333" s="8">
        <f t="shared" si="66"/>
        <v>8.0243808550283283E-4</v>
      </c>
      <c r="J333" s="4">
        <f t="shared" si="67"/>
        <v>3.5074559705349543E-6</v>
      </c>
      <c r="K333" s="8">
        <f t="shared" si="68"/>
        <v>3.9627298152093895E-3</v>
      </c>
      <c r="L333" s="9">
        <f t="shared" si="61"/>
        <v>3.6617638707567932E-3</v>
      </c>
      <c r="M333" s="9">
        <f t="shared" si="69"/>
        <v>1.3408514645179774E-5</v>
      </c>
      <c r="N333" s="6">
        <f t="shared" si="70"/>
        <v>-11.219620631519961</v>
      </c>
      <c r="O333" s="9">
        <f t="shared" si="71"/>
        <v>3.6617638707567932E-3</v>
      </c>
      <c r="P333" s="9">
        <f>M332</f>
        <v>2.5113889865339176E-5</v>
      </c>
      <c r="Q333" s="9">
        <f t="shared" si="72"/>
        <v>4.4090232624752971E-4</v>
      </c>
      <c r="R333" s="9">
        <v>-2.7131510508188739E-2</v>
      </c>
      <c r="S333" s="9">
        <v>-9.9621689785622802E-3</v>
      </c>
      <c r="T333" s="4">
        <v>-2.5531381998121772E-3</v>
      </c>
    </row>
    <row r="334" spans="1:20" x14ac:dyDescent="0.25">
      <c r="A334" s="1">
        <v>42487</v>
      </c>
      <c r="B334" s="3">
        <v>251.47</v>
      </c>
      <c r="C334" s="3">
        <v>47.18</v>
      </c>
      <c r="D334" s="6">
        <v>2154.0594000000001</v>
      </c>
      <c r="E334" s="8">
        <f t="shared" si="62"/>
        <v>-8.9461653661228047E-3</v>
      </c>
      <c r="F334" s="8">
        <f t="shared" si="63"/>
        <v>3.1482291211193614E-2</v>
      </c>
      <c r="G334" s="8">
        <f t="shared" si="64"/>
        <v>1.7227854677748233E-3</v>
      </c>
      <c r="H334" s="8">
        <f t="shared" si="65"/>
        <v>5.4237233790899396E-5</v>
      </c>
      <c r="I334" s="8">
        <f t="shared" si="66"/>
        <v>9.9113465990639869E-4</v>
      </c>
      <c r="J334" s="4">
        <f t="shared" si="67"/>
        <v>2.967989767976117E-6</v>
      </c>
      <c r="K334" s="8">
        <f t="shared" si="68"/>
        <v>3.930863217431772E-3</v>
      </c>
      <c r="L334" s="9">
        <f t="shared" si="61"/>
        <v>-1.2877028583554577E-2</v>
      </c>
      <c r="M334" s="9">
        <f t="shared" si="69"/>
        <v>1.6581786514168159E-4</v>
      </c>
      <c r="N334" s="6">
        <f t="shared" si="70"/>
        <v>-8.7046205699117163</v>
      </c>
      <c r="O334" s="9">
        <f t="shared" si="71"/>
        <v>1.2877028583554577E-2</v>
      </c>
      <c r="P334" s="9">
        <f>M333</f>
        <v>1.3408514645179774E-5</v>
      </c>
      <c r="Q334" s="9">
        <f t="shared" si="72"/>
        <v>2.5113889865339176E-5</v>
      </c>
      <c r="R334" s="9">
        <v>1.5270275758437313E-2</v>
      </c>
      <c r="S334" s="9">
        <v>-6.0790273556230456E-3</v>
      </c>
      <c r="T334" s="4">
        <v>-2.5478896273634088E-3</v>
      </c>
    </row>
    <row r="335" spans="1:20" x14ac:dyDescent="0.25">
      <c r="A335" s="1">
        <v>42488</v>
      </c>
      <c r="B335" s="3">
        <v>247.71</v>
      </c>
      <c r="C335" s="3">
        <v>48.14</v>
      </c>
      <c r="D335" s="6">
        <v>2134.3253</v>
      </c>
      <c r="E335" s="8">
        <f t="shared" si="62"/>
        <v>-1.4952081759255553E-2</v>
      </c>
      <c r="F335" s="8">
        <f t="shared" si="63"/>
        <v>2.0347604917337891E-2</v>
      </c>
      <c r="G335" s="8">
        <f t="shared" si="64"/>
        <v>-9.1613536748337276E-3</v>
      </c>
      <c r="H335" s="8">
        <f t="shared" si="65"/>
        <v>-1.8641160508351833E-4</v>
      </c>
      <c r="I335" s="8">
        <f t="shared" si="66"/>
        <v>4.1402502587207314E-4</v>
      </c>
      <c r="J335" s="4">
        <f t="shared" si="67"/>
        <v>8.3930401155389442E-5</v>
      </c>
      <c r="K335" s="8">
        <f t="shared" si="68"/>
        <v>-9.9528356546985889E-3</v>
      </c>
      <c r="L335" s="9">
        <f t="shared" si="61"/>
        <v>-4.9992461045569644E-3</v>
      </c>
      <c r="M335" s="9">
        <f t="shared" si="69"/>
        <v>2.4992461613927984E-5</v>
      </c>
      <c r="N335" s="6">
        <f t="shared" si="70"/>
        <v>-10.596936314009907</v>
      </c>
      <c r="O335" s="9">
        <f t="shared" si="71"/>
        <v>4.9992461045569644E-3</v>
      </c>
      <c r="P335" s="9">
        <f>M334</f>
        <v>1.6581786514168159E-4</v>
      </c>
      <c r="Q335" s="9">
        <f t="shared" si="72"/>
        <v>1.3408514645179774E-5</v>
      </c>
      <c r="R335" s="9">
        <v>1.6330939823346213E-2</v>
      </c>
      <c r="S335" s="9">
        <v>-5.4225033890645813E-3</v>
      </c>
      <c r="T335" s="4">
        <v>-2.5278465519458226E-3</v>
      </c>
    </row>
    <row r="336" spans="1:20" x14ac:dyDescent="0.25">
      <c r="A336" s="1">
        <v>42489</v>
      </c>
      <c r="B336" s="3">
        <v>240.76</v>
      </c>
      <c r="C336" s="3">
        <v>48.13</v>
      </c>
      <c r="D336" s="6">
        <v>2123.5405000000001</v>
      </c>
      <c r="E336" s="8">
        <f t="shared" si="62"/>
        <v>-2.805700213959883E-2</v>
      </c>
      <c r="F336" s="8">
        <f t="shared" si="63"/>
        <v>-2.0772746157038391E-4</v>
      </c>
      <c r="G336" s="8">
        <f t="shared" si="64"/>
        <v>-5.0530254221321513E-3</v>
      </c>
      <c r="H336" s="8">
        <f t="shared" si="65"/>
        <v>1.0496521441901294E-6</v>
      </c>
      <c r="I336" s="8">
        <f t="shared" si="66"/>
        <v>4.3150698290475321E-8</v>
      </c>
      <c r="J336" s="4">
        <f t="shared" si="67"/>
        <v>2.5533065916713807E-5</v>
      </c>
      <c r="K336" s="8">
        <f t="shared" si="68"/>
        <v>-5.9060103190574087E-3</v>
      </c>
      <c r="L336" s="9">
        <f t="shared" si="61"/>
        <v>-2.2150991820541421E-2</v>
      </c>
      <c r="M336" s="9">
        <f t="shared" si="69"/>
        <v>4.9066643863369291E-4</v>
      </c>
      <c r="N336" s="6">
        <f t="shared" si="70"/>
        <v>-7.6197460120847849</v>
      </c>
      <c r="O336" s="9">
        <f t="shared" si="71"/>
        <v>2.2150991820541421E-2</v>
      </c>
      <c r="P336" s="9">
        <f>M335</f>
        <v>2.4992461613927984E-5</v>
      </c>
      <c r="Q336" s="9">
        <f t="shared" si="72"/>
        <v>1.6581786514168159E-4</v>
      </c>
      <c r="R336" s="9">
        <v>-1.4972935219137451E-2</v>
      </c>
      <c r="S336" s="9">
        <v>-2.0675855935971543E-2</v>
      </c>
      <c r="T336" s="4">
        <v>-2.4945741715949321E-3</v>
      </c>
    </row>
    <row r="337" spans="1:20" x14ac:dyDescent="0.25">
      <c r="A337" s="1">
        <v>42492</v>
      </c>
      <c r="B337" s="3">
        <v>241.8</v>
      </c>
      <c r="C337" s="3">
        <v>45.83</v>
      </c>
      <c r="D337" s="6">
        <v>2140.1399000000001</v>
      </c>
      <c r="E337" s="8">
        <f t="shared" si="62"/>
        <v>4.3196544276458138E-3</v>
      </c>
      <c r="F337" s="8">
        <f t="shared" si="63"/>
        <v>-4.7787242883856274E-2</v>
      </c>
      <c r="G337" s="8">
        <f t="shared" si="64"/>
        <v>7.8168511502370031E-3</v>
      </c>
      <c r="H337" s="8">
        <f t="shared" si="65"/>
        <v>-3.7354576450332694E-4</v>
      </c>
      <c r="I337" s="8">
        <f t="shared" si="66"/>
        <v>2.2836205824406722E-3</v>
      </c>
      <c r="J337" s="4">
        <f t="shared" si="67"/>
        <v>6.1103161904961552E-5</v>
      </c>
      <c r="K337" s="8">
        <f t="shared" si="68"/>
        <v>7.581826600568161E-3</v>
      </c>
      <c r="L337" s="9">
        <f t="shared" si="61"/>
        <v>-3.2621721729223473E-3</v>
      </c>
      <c r="M337" s="9">
        <f t="shared" si="69"/>
        <v>1.0641767285788908E-5</v>
      </c>
      <c r="N337" s="6">
        <f t="shared" si="70"/>
        <v>-11.450723989555138</v>
      </c>
      <c r="O337" s="9">
        <f t="shared" si="71"/>
        <v>3.2621721729223473E-3</v>
      </c>
      <c r="P337" s="9">
        <f>M336</f>
        <v>4.9066643863369291E-4</v>
      </c>
      <c r="Q337" s="9">
        <f t="shared" si="72"/>
        <v>2.4992461613927984E-5</v>
      </c>
      <c r="R337" s="9">
        <v>2.7526826992407827E-2</v>
      </c>
      <c r="S337" s="9">
        <v>1.5853084288180774E-2</v>
      </c>
      <c r="T337" s="4">
        <v>-2.4803248735935091E-3</v>
      </c>
    </row>
    <row r="338" spans="1:20" x14ac:dyDescent="0.25">
      <c r="A338" s="1">
        <v>42493</v>
      </c>
      <c r="B338" s="3">
        <v>232.32</v>
      </c>
      <c r="C338" s="3">
        <v>44.97</v>
      </c>
      <c r="D338" s="6">
        <v>2121.6291000000001</v>
      </c>
      <c r="E338" s="8">
        <f t="shared" si="62"/>
        <v>-3.9205955334987719E-2</v>
      </c>
      <c r="F338" s="8">
        <f t="shared" si="63"/>
        <v>-1.8765001090988442E-2</v>
      </c>
      <c r="G338" s="8">
        <f t="shared" si="64"/>
        <v>-8.6493411014859634E-3</v>
      </c>
      <c r="H338" s="8">
        <f t="shared" si="65"/>
        <v>1.6230489520571527E-4</v>
      </c>
      <c r="I338" s="8">
        <f t="shared" si="66"/>
        <v>3.5212526594479744E-4</v>
      </c>
      <c r="J338" s="4">
        <f t="shared" si="67"/>
        <v>7.4811101489854416E-5</v>
      </c>
      <c r="K338" s="8">
        <f t="shared" si="68"/>
        <v>-1.1210784992897205E-2</v>
      </c>
      <c r="L338" s="9">
        <f t="shared" si="61"/>
        <v>-2.7995170342090515E-2</v>
      </c>
      <c r="M338" s="9">
        <f t="shared" si="69"/>
        <v>7.8372956248266444E-4</v>
      </c>
      <c r="N338" s="6">
        <f t="shared" si="70"/>
        <v>-7.1514465429342859</v>
      </c>
      <c r="O338" s="9">
        <f t="shared" si="71"/>
        <v>2.7995170342090515E-2</v>
      </c>
      <c r="P338" s="9">
        <f>M337</f>
        <v>1.0641767285788908E-5</v>
      </c>
      <c r="Q338" s="9">
        <f t="shared" si="72"/>
        <v>4.9066643863369291E-4</v>
      </c>
      <c r="R338" s="9">
        <v>1.0088521833737207E-2</v>
      </c>
      <c r="S338" s="9">
        <v>-1.7710309930423662E-2</v>
      </c>
      <c r="T338" s="4">
        <v>-2.4755109840605138E-3</v>
      </c>
    </row>
    <row r="339" spans="1:20" x14ac:dyDescent="0.25">
      <c r="A339" s="1">
        <v>42494</v>
      </c>
      <c r="B339" s="3">
        <v>222.56</v>
      </c>
      <c r="C339" s="3">
        <v>44.62</v>
      </c>
      <c r="D339" s="6">
        <v>2109.4821000000002</v>
      </c>
      <c r="E339" s="8">
        <f t="shared" si="62"/>
        <v>-4.2011019283746509E-2</v>
      </c>
      <c r="F339" s="8">
        <f t="shared" si="63"/>
        <v>-7.7829664220592232E-3</v>
      </c>
      <c r="G339" s="8">
        <f t="shared" si="64"/>
        <v>-5.7253173987856787E-3</v>
      </c>
      <c r="H339" s="8">
        <f t="shared" si="65"/>
        <v>4.4559953070380393E-5</v>
      </c>
      <c r="I339" s="8">
        <f t="shared" si="66"/>
        <v>6.0574566326901349E-5</v>
      </c>
      <c r="J339" s="4">
        <f t="shared" si="67"/>
        <v>3.2779259316838008E-5</v>
      </c>
      <c r="K339" s="8">
        <f t="shared" si="68"/>
        <v>-7.0956583387051311E-3</v>
      </c>
      <c r="L339" s="9">
        <f t="shared" si="61"/>
        <v>-3.4915360945041378E-2</v>
      </c>
      <c r="M339" s="9">
        <f t="shared" si="69"/>
        <v>1.2190824299225208E-3</v>
      </c>
      <c r="N339" s="6">
        <f t="shared" si="70"/>
        <v>-6.7096568098319347</v>
      </c>
      <c r="O339" s="9">
        <f t="shared" si="71"/>
        <v>3.4915360945041378E-2</v>
      </c>
      <c r="P339" s="9">
        <f>M338</f>
        <v>7.8372956248266444E-4</v>
      </c>
      <c r="Q339" s="9">
        <f t="shared" si="72"/>
        <v>1.0641767285788908E-5</v>
      </c>
      <c r="R339" s="9">
        <v>2.2471469469391048E-2</v>
      </c>
      <c r="S339" s="9">
        <v>1.4361920393926031E-3</v>
      </c>
      <c r="T339" s="4">
        <v>-2.4386647891213586E-3</v>
      </c>
    </row>
    <row r="340" spans="1:20" x14ac:dyDescent="0.25">
      <c r="A340" s="1">
        <v>42495</v>
      </c>
      <c r="B340" s="3">
        <v>211.53</v>
      </c>
      <c r="C340" s="3">
        <v>45.01</v>
      </c>
      <c r="D340" s="6">
        <v>2109.4881999999998</v>
      </c>
      <c r="E340" s="8">
        <f t="shared" si="62"/>
        <v>-4.9559669302659981E-2</v>
      </c>
      <c r="F340" s="8">
        <f t="shared" si="63"/>
        <v>8.7404751232631472E-3</v>
      </c>
      <c r="G340" s="8">
        <f t="shared" si="64"/>
        <v>2.8917050300947267E-6</v>
      </c>
      <c r="H340" s="8">
        <f t="shared" si="65"/>
        <v>2.5274875879357868E-8</v>
      </c>
      <c r="I340" s="8">
        <f t="shared" si="66"/>
        <v>7.6395905380381929E-5</v>
      </c>
      <c r="J340" s="4">
        <f t="shared" si="67"/>
        <v>8.3619579810751449E-12</v>
      </c>
      <c r="K340" s="8">
        <f t="shared" si="68"/>
        <v>7.2532181680107113E-4</v>
      </c>
      <c r="L340" s="9">
        <f t="shared" si="61"/>
        <v>-5.0284991119461053E-2</v>
      </c>
      <c r="M340" s="9">
        <f t="shared" si="69"/>
        <v>2.5285803318842769E-3</v>
      </c>
      <c r="N340" s="6">
        <f t="shared" si="70"/>
        <v>-5.9800972673796888</v>
      </c>
      <c r="O340" s="9">
        <f t="shared" si="71"/>
        <v>5.0284991119461053E-2</v>
      </c>
      <c r="P340" s="9">
        <f>M339</f>
        <v>1.2190824299225208E-3</v>
      </c>
      <c r="Q340" s="9">
        <f t="shared" si="72"/>
        <v>7.8372956248266444E-4</v>
      </c>
      <c r="R340" s="9">
        <v>-8.9676636598612358E-4</v>
      </c>
      <c r="S340" s="9">
        <v>8.8184562311341086E-2</v>
      </c>
      <c r="T340" s="4">
        <v>-2.4376435618866932E-3</v>
      </c>
    </row>
    <row r="341" spans="1:20" x14ac:dyDescent="0.25">
      <c r="A341" s="1">
        <v>42496</v>
      </c>
      <c r="B341" s="3">
        <v>214.93</v>
      </c>
      <c r="C341" s="3">
        <v>45.37</v>
      </c>
      <c r="D341" s="6">
        <v>2116.4650999999999</v>
      </c>
      <c r="E341" s="8">
        <f t="shared" si="62"/>
        <v>1.607337020753552E-2</v>
      </c>
      <c r="F341" s="8">
        <f t="shared" si="63"/>
        <v>7.9982226171961823E-3</v>
      </c>
      <c r="G341" s="8">
        <f t="shared" si="64"/>
        <v>3.3073899157152198E-3</v>
      </c>
      <c r="H341" s="8">
        <f t="shared" si="65"/>
        <v>2.6453240827760046E-5</v>
      </c>
      <c r="I341" s="8">
        <f t="shared" si="66"/>
        <v>6.3971565034228554E-5</v>
      </c>
      <c r="J341" s="4">
        <f t="shared" si="67"/>
        <v>1.0938828054574728E-5</v>
      </c>
      <c r="K341" s="8">
        <f t="shared" si="68"/>
        <v>4.7417251288795551E-3</v>
      </c>
      <c r="L341" s="9">
        <f t="shared" si="61"/>
        <v>1.1331645078655965E-2</v>
      </c>
      <c r="M341" s="9">
        <f t="shared" si="69"/>
        <v>1.2840618018862795E-4</v>
      </c>
      <c r="N341" s="6">
        <f t="shared" si="70"/>
        <v>-8.9603120355565498</v>
      </c>
      <c r="O341" s="9">
        <f t="shared" si="71"/>
        <v>1.1331645078655965E-2</v>
      </c>
      <c r="P341" s="9">
        <f>M340</f>
        <v>2.5285803318842769E-3</v>
      </c>
      <c r="Q341" s="9">
        <f t="shared" si="72"/>
        <v>1.2190824299225208E-3</v>
      </c>
      <c r="R341" s="9">
        <v>-5.2205565400641474E-3</v>
      </c>
      <c r="S341" s="9">
        <v>-1.6079494128274585E-2</v>
      </c>
      <c r="T341" s="4">
        <v>-2.4230198963459681E-3</v>
      </c>
    </row>
    <row r="342" spans="1:20" x14ac:dyDescent="0.25">
      <c r="A342" s="1">
        <v>42499</v>
      </c>
      <c r="B342" s="3">
        <v>208.92</v>
      </c>
      <c r="C342" s="3">
        <v>43.63</v>
      </c>
      <c r="D342" s="6">
        <v>2118.0817000000002</v>
      </c>
      <c r="E342" s="8">
        <f t="shared" si="62"/>
        <v>-2.7962592471967751E-2</v>
      </c>
      <c r="F342" s="8">
        <f t="shared" si="63"/>
        <v>-3.8351333480273198E-2</v>
      </c>
      <c r="G342" s="8">
        <f t="shared" si="64"/>
        <v>7.6382076888492634E-4</v>
      </c>
      <c r="H342" s="8">
        <f t="shared" si="65"/>
        <v>-2.9293545026664492E-5</v>
      </c>
      <c r="I342" s="8">
        <f t="shared" si="66"/>
        <v>1.470824779715124E-3</v>
      </c>
      <c r="J342" s="4">
        <f t="shared" si="67"/>
        <v>5.8342216697996009E-7</v>
      </c>
      <c r="K342" s="8">
        <f t="shared" si="68"/>
        <v>-6.1210679320942312E-4</v>
      </c>
      <c r="L342" s="9">
        <f t="shared" si="61"/>
        <v>-2.7350485678758328E-2</v>
      </c>
      <c r="M342" s="9">
        <f t="shared" si="69"/>
        <v>7.4804906686396443E-4</v>
      </c>
      <c r="N342" s="6">
        <f t="shared" si="70"/>
        <v>-7.1980419847294961</v>
      </c>
      <c r="O342" s="9">
        <f t="shared" si="71"/>
        <v>2.7350485678758328E-2</v>
      </c>
      <c r="P342" s="9">
        <f>M341</f>
        <v>1.2840618018862795E-4</v>
      </c>
      <c r="Q342" s="9">
        <f t="shared" si="72"/>
        <v>2.5285803318842769E-3</v>
      </c>
      <c r="R342" s="9">
        <v>-6.8636796949472778E-4</v>
      </c>
      <c r="S342" s="9">
        <v>-1.3467336683417153E-2</v>
      </c>
      <c r="T342" s="4">
        <v>-2.3971189341335242E-3</v>
      </c>
    </row>
    <row r="343" spans="1:20" x14ac:dyDescent="0.25">
      <c r="A343" s="1">
        <v>42500</v>
      </c>
      <c r="B343" s="3">
        <v>208.69</v>
      </c>
      <c r="C343" s="3">
        <v>45.52</v>
      </c>
      <c r="D343" s="6">
        <v>2144.5673999999999</v>
      </c>
      <c r="E343" s="8">
        <f t="shared" si="62"/>
        <v>-1.1008998659773894E-3</v>
      </c>
      <c r="F343" s="8">
        <f t="shared" si="63"/>
        <v>4.3318817327526959E-2</v>
      </c>
      <c r="G343" s="8">
        <f t="shared" si="64"/>
        <v>1.2504569582939107E-2</v>
      </c>
      <c r="H343" s="8">
        <f t="shared" si="65"/>
        <v>5.4168316552268914E-4</v>
      </c>
      <c r="I343" s="8">
        <f t="shared" si="66"/>
        <v>1.8765199346556499E-3</v>
      </c>
      <c r="J343" s="4">
        <f t="shared" si="67"/>
        <v>1.5636426045456591E-4</v>
      </c>
      <c r="K343" s="8">
        <f t="shared" si="68"/>
        <v>1.7722886861800111E-2</v>
      </c>
      <c r="L343" s="9">
        <f t="shared" si="61"/>
        <v>-1.88237867277775E-2</v>
      </c>
      <c r="M343" s="9">
        <f t="shared" si="69"/>
        <v>3.5433494677285238E-4</v>
      </c>
      <c r="N343" s="6">
        <f t="shared" si="70"/>
        <v>-7.9452679148496674</v>
      </c>
      <c r="O343" s="9">
        <f t="shared" si="71"/>
        <v>1.88237867277775E-2</v>
      </c>
      <c r="P343" s="9">
        <f>M342</f>
        <v>7.4804906686396443E-4</v>
      </c>
      <c r="Q343" s="9">
        <f t="shared" si="72"/>
        <v>1.2840618018862795E-4</v>
      </c>
      <c r="R343" s="9">
        <v>6.0603410581547834E-2</v>
      </c>
      <c r="S343" s="9">
        <v>5.6098733771436926E-3</v>
      </c>
      <c r="T343" s="4">
        <v>-2.3680966113366342E-3</v>
      </c>
    </row>
    <row r="344" spans="1:20" x14ac:dyDescent="0.25">
      <c r="A344" s="1">
        <v>42501</v>
      </c>
      <c r="B344" s="3">
        <v>208.96</v>
      </c>
      <c r="C344" s="3">
        <v>47.6</v>
      </c>
      <c r="D344" s="6">
        <v>2125.1750000000002</v>
      </c>
      <c r="E344" s="8">
        <f t="shared" si="62"/>
        <v>1.2937850400116524E-3</v>
      </c>
      <c r="F344" s="8">
        <f t="shared" si="63"/>
        <v>4.5694200351493741E-2</v>
      </c>
      <c r="G344" s="8">
        <f t="shared" si="64"/>
        <v>-9.0425696110085774E-3</v>
      </c>
      <c r="H344" s="8">
        <f t="shared" si="65"/>
        <v>-4.1319298749775473E-4</v>
      </c>
      <c r="I344" s="8">
        <f t="shared" si="66"/>
        <v>2.0879599457624509E-3</v>
      </c>
      <c r="J344" s="4">
        <f t="shared" si="67"/>
        <v>8.1768065169935821E-5</v>
      </c>
      <c r="K344" s="8">
        <f t="shared" si="68"/>
        <v>-8.585089956567607E-3</v>
      </c>
      <c r="L344" s="9">
        <f t="shared" si="61"/>
        <v>9.8788749965792594E-3</v>
      </c>
      <c r="M344" s="9">
        <f t="shared" si="69"/>
        <v>9.7592171198038856E-5</v>
      </c>
      <c r="N344" s="6">
        <f t="shared" si="70"/>
        <v>-9.2347132808973207</v>
      </c>
      <c r="O344" s="9">
        <f t="shared" si="71"/>
        <v>9.8788749965792594E-3</v>
      </c>
      <c r="P344" s="9">
        <f>M343</f>
        <v>3.5433494677285238E-4</v>
      </c>
      <c r="Q344" s="9">
        <f t="shared" si="72"/>
        <v>7.4804906686396443E-4</v>
      </c>
      <c r="R344" s="9">
        <v>-2.0046320123520367E-2</v>
      </c>
      <c r="S344" s="9">
        <v>4.7981586402266352E-2</v>
      </c>
      <c r="T344" s="4">
        <v>-2.3518054694688928E-3</v>
      </c>
    </row>
    <row r="345" spans="1:20" x14ac:dyDescent="0.25">
      <c r="A345" s="1">
        <v>42502</v>
      </c>
      <c r="B345" s="3">
        <v>207.28</v>
      </c>
      <c r="C345" s="3">
        <v>48.08</v>
      </c>
      <c r="D345" s="6">
        <v>2125.0255000000002</v>
      </c>
      <c r="E345" s="8">
        <f t="shared" si="62"/>
        <v>-8.0398162327718348E-3</v>
      </c>
      <c r="F345" s="8">
        <f t="shared" si="63"/>
        <v>1.0084033613445342E-2</v>
      </c>
      <c r="G345" s="8">
        <f t="shared" si="64"/>
        <v>-7.0347147881899552E-5</v>
      </c>
      <c r="H345" s="8">
        <f t="shared" si="65"/>
        <v>-7.0938300385108537E-7</v>
      </c>
      <c r="I345" s="8">
        <f t="shared" si="66"/>
        <v>1.0168773391709553E-4</v>
      </c>
      <c r="J345" s="4">
        <f t="shared" si="67"/>
        <v>4.9487212151178447E-9</v>
      </c>
      <c r="K345" s="8">
        <f t="shared" si="68"/>
        <v>7.0029117531131594E-4</v>
      </c>
      <c r="L345" s="9">
        <f t="shared" si="61"/>
        <v>-8.740107408083151E-3</v>
      </c>
      <c r="M345" s="9">
        <f t="shared" si="69"/>
        <v>7.6389477504829978E-5</v>
      </c>
      <c r="N345" s="6">
        <f t="shared" si="70"/>
        <v>-9.4796656002716801</v>
      </c>
      <c r="O345" s="9">
        <f t="shared" si="71"/>
        <v>8.740107408083151E-3</v>
      </c>
      <c r="P345" s="9">
        <f>M344</f>
        <v>9.7592171198038856E-5</v>
      </c>
      <c r="Q345" s="9">
        <f t="shared" si="72"/>
        <v>3.5433494677285238E-4</v>
      </c>
      <c r="R345" s="9">
        <v>-1.4277833663237982E-2</v>
      </c>
      <c r="S345" s="9">
        <v>1.5091966671906931E-2</v>
      </c>
      <c r="T345" s="4">
        <v>-2.3024757122060979E-3</v>
      </c>
    </row>
    <row r="346" spans="1:20" x14ac:dyDescent="0.25">
      <c r="A346" s="1">
        <v>42503</v>
      </c>
      <c r="B346" s="3">
        <v>207.61</v>
      </c>
      <c r="C346" s="3">
        <v>47.83</v>
      </c>
      <c r="D346" s="6">
        <v>2107.1723999999999</v>
      </c>
      <c r="E346" s="8">
        <f t="shared" si="62"/>
        <v>1.592049401775375E-3</v>
      </c>
      <c r="F346" s="8">
        <f t="shared" si="63"/>
        <v>-5.1996672212978323E-3</v>
      </c>
      <c r="G346" s="8">
        <f t="shared" si="64"/>
        <v>-8.401358007233406E-3</v>
      </c>
      <c r="H346" s="8">
        <f t="shared" si="65"/>
        <v>4.368426584459962E-5</v>
      </c>
      <c r="I346" s="8">
        <f t="shared" si="66"/>
        <v>2.7036539212239122E-5</v>
      </c>
      <c r="J346" s="4">
        <f t="shared" si="67"/>
        <v>7.0582816365704864E-5</v>
      </c>
      <c r="K346" s="8">
        <f t="shared" si="68"/>
        <v>-1.0252640014786957E-2</v>
      </c>
      <c r="L346" s="9">
        <f t="shared" si="61"/>
        <v>1.1844689416562332E-2</v>
      </c>
      <c r="M346" s="9">
        <f t="shared" si="69"/>
        <v>1.4029666737482371E-4</v>
      </c>
      <c r="N346" s="6">
        <f t="shared" si="70"/>
        <v>-8.8717513247030269</v>
      </c>
      <c r="O346" s="9">
        <f t="shared" si="71"/>
        <v>1.1844689416562332E-2</v>
      </c>
      <c r="P346" s="9">
        <f>M345</f>
        <v>7.6389477504829978E-5</v>
      </c>
      <c r="Q346" s="9">
        <f t="shared" si="72"/>
        <v>9.7592171198038856E-5</v>
      </c>
      <c r="R346" s="9">
        <v>2.8296308809865778E-2</v>
      </c>
      <c r="S346" s="9">
        <v>-4.3918273820888754E-3</v>
      </c>
      <c r="T346" s="4">
        <v>-2.2935169612652295E-3</v>
      </c>
    </row>
    <row r="347" spans="1:20" x14ac:dyDescent="0.25">
      <c r="A347" s="1">
        <v>42506</v>
      </c>
      <c r="B347" s="3">
        <v>208.29</v>
      </c>
      <c r="C347" s="3">
        <v>48.97</v>
      </c>
      <c r="D347" s="6">
        <v>2128.0338000000002</v>
      </c>
      <c r="E347" s="8">
        <f t="shared" si="62"/>
        <v>3.2753720919029838E-3</v>
      </c>
      <c r="F347" s="8">
        <f t="shared" si="63"/>
        <v>2.3834413547982436E-2</v>
      </c>
      <c r="G347" s="8">
        <f t="shared" si="64"/>
        <v>9.9001866197565569E-3</v>
      </c>
      <c r="H347" s="8">
        <f t="shared" si="65"/>
        <v>2.3596514209748011E-4</v>
      </c>
      <c r="I347" s="8">
        <f t="shared" si="66"/>
        <v>5.6807926917624865E-4</v>
      </c>
      <c r="J347" s="4">
        <f t="shared" si="67"/>
        <v>9.8013695106006756E-5</v>
      </c>
      <c r="K347" s="8">
        <f t="shared" si="68"/>
        <v>1.3589783167741789E-2</v>
      </c>
      <c r="L347" s="9">
        <f t="shared" si="61"/>
        <v>-1.0314411075838805E-2</v>
      </c>
      <c r="M347" s="9">
        <f t="shared" si="69"/>
        <v>1.0638707584138621E-4</v>
      </c>
      <c r="N347" s="6">
        <f t="shared" si="70"/>
        <v>-9.1484264560906681</v>
      </c>
      <c r="O347" s="9">
        <f t="shared" si="71"/>
        <v>1.0314411075838805E-2</v>
      </c>
      <c r="P347" s="9">
        <f>M346</f>
        <v>1.4029666737482371E-4</v>
      </c>
      <c r="Q347" s="9">
        <f t="shared" si="72"/>
        <v>7.6389477504829978E-5</v>
      </c>
      <c r="R347" s="9">
        <v>4.123402181654745E-3</v>
      </c>
      <c r="S347" s="9">
        <v>-1.5953716690041975E-2</v>
      </c>
      <c r="T347" s="4">
        <v>-2.2838873625117273E-3</v>
      </c>
    </row>
    <row r="348" spans="1:20" x14ac:dyDescent="0.25">
      <c r="A348" s="1">
        <v>42507</v>
      </c>
      <c r="B348" s="3">
        <v>204.66</v>
      </c>
      <c r="C348" s="3">
        <v>49.28</v>
      </c>
      <c r="D348" s="6">
        <v>2108.6605</v>
      </c>
      <c r="E348" s="8">
        <f t="shared" si="62"/>
        <v>-1.7427624945988707E-2</v>
      </c>
      <c r="F348" s="8">
        <f t="shared" si="63"/>
        <v>6.3304063712477099E-3</v>
      </c>
      <c r="G348" s="8">
        <f t="shared" si="64"/>
        <v>-9.103849760281113E-3</v>
      </c>
      <c r="H348" s="8">
        <f t="shared" si="65"/>
        <v>-5.7631068525365494E-5</v>
      </c>
      <c r="I348" s="8">
        <f t="shared" si="66"/>
        <v>4.0074044825133598E-5</v>
      </c>
      <c r="J348" s="4">
        <f t="shared" si="67"/>
        <v>8.2880080457770484E-5</v>
      </c>
      <c r="K348" s="8">
        <f t="shared" si="68"/>
        <v>-1.0558159195899532E-2</v>
      </c>
      <c r="L348" s="9">
        <f t="shared" si="61"/>
        <v>-6.8694657500891747E-3</v>
      </c>
      <c r="M348" s="9">
        <f t="shared" si="69"/>
        <v>4.718955969164823E-5</v>
      </c>
      <c r="N348" s="6">
        <f t="shared" si="70"/>
        <v>-9.9613378828130923</v>
      </c>
      <c r="O348" s="9">
        <f t="shared" si="71"/>
        <v>6.8694657500891747E-3</v>
      </c>
      <c r="P348" s="9">
        <f>M347</f>
        <v>1.0638707584138621E-4</v>
      </c>
      <c r="Q348" s="9">
        <f t="shared" si="72"/>
        <v>1.4029666737482371E-4</v>
      </c>
      <c r="R348" s="9">
        <v>-2.3988905131377969E-3</v>
      </c>
      <c r="S348" s="9">
        <v>-2.0634027386981835E-2</v>
      </c>
      <c r="T348" s="4">
        <v>-2.2606502442951149E-3</v>
      </c>
    </row>
    <row r="349" spans="1:20" x14ac:dyDescent="0.25">
      <c r="A349" s="1">
        <v>42508</v>
      </c>
      <c r="B349" s="3">
        <v>211.17</v>
      </c>
      <c r="C349" s="3">
        <v>48.93</v>
      </c>
      <c r="D349" s="6">
        <v>2109.4065000000001</v>
      </c>
      <c r="E349" s="8">
        <f t="shared" si="62"/>
        <v>3.1808853708589879E-2</v>
      </c>
      <c r="F349" s="8">
        <f t="shared" si="63"/>
        <v>-7.1022727272727071E-3</v>
      </c>
      <c r="G349" s="8">
        <f t="shared" si="64"/>
        <v>3.5377909341027802E-4</v>
      </c>
      <c r="H349" s="8">
        <f t="shared" si="65"/>
        <v>-2.5126356066070813E-6</v>
      </c>
      <c r="I349" s="8">
        <f t="shared" si="66"/>
        <v>5.0442277892561693E-5</v>
      </c>
      <c r="J349" s="4">
        <f t="shared" si="67"/>
        <v>1.2515964693419823E-7</v>
      </c>
      <c r="K349" s="8">
        <f t="shared" si="68"/>
        <v>3.9174542784259033E-4</v>
      </c>
      <c r="L349" s="9">
        <f t="shared" si="61"/>
        <v>3.1417108280747286E-2</v>
      </c>
      <c r="M349" s="9">
        <f t="shared" si="69"/>
        <v>9.8703469272419975E-4</v>
      </c>
      <c r="N349" s="6">
        <f t="shared" si="70"/>
        <v>-6.9208053694786189</v>
      </c>
      <c r="O349" s="9">
        <f t="shared" si="71"/>
        <v>3.1417108280747286E-2</v>
      </c>
      <c r="P349" s="9">
        <f>M348</f>
        <v>4.718955969164823E-5</v>
      </c>
      <c r="Q349" s="9">
        <f t="shared" si="72"/>
        <v>1.0638707584138621E-4</v>
      </c>
      <c r="R349" s="9">
        <v>1.3672999424294563E-3</v>
      </c>
      <c r="S349" s="9">
        <v>-2.4546827794562631E-3</v>
      </c>
      <c r="T349" s="4">
        <v>-2.2529222107583458E-3</v>
      </c>
    </row>
    <row r="350" spans="1:20" x14ac:dyDescent="0.25">
      <c r="A350" s="1">
        <v>42509</v>
      </c>
      <c r="B350" s="3">
        <v>215.21</v>
      </c>
      <c r="C350" s="3">
        <v>48.81</v>
      </c>
      <c r="D350" s="6">
        <v>2101.6069000000002</v>
      </c>
      <c r="E350" s="8">
        <f t="shared" si="62"/>
        <v>1.9131505422171902E-2</v>
      </c>
      <c r="F350" s="8">
        <f t="shared" si="63"/>
        <v>-2.4524831391783408E-3</v>
      </c>
      <c r="G350" s="8">
        <f t="shared" si="64"/>
        <v>-3.697532931656311E-3</v>
      </c>
      <c r="H350" s="8">
        <f t="shared" si="65"/>
        <v>9.068137171443763E-6</v>
      </c>
      <c r="I350" s="8">
        <f t="shared" si="66"/>
        <v>6.0146735479540488E-6</v>
      </c>
      <c r="J350" s="4">
        <f t="shared" si="67"/>
        <v>1.3671749780682914E-5</v>
      </c>
      <c r="K350" s="8">
        <f t="shared" si="68"/>
        <v>-4.3520479139439868E-3</v>
      </c>
      <c r="L350" s="9">
        <f t="shared" si="61"/>
        <v>2.3483553336115889E-2</v>
      </c>
      <c r="M350" s="9">
        <f t="shared" si="69"/>
        <v>5.5147727729019968E-4</v>
      </c>
      <c r="N350" s="6">
        <f t="shared" si="70"/>
        <v>-7.5029099217692119</v>
      </c>
      <c r="O350" s="9">
        <f t="shared" si="71"/>
        <v>2.3483553336115889E-2</v>
      </c>
      <c r="P350" s="9">
        <f>M349</f>
        <v>9.8703469272419975E-4</v>
      </c>
      <c r="Q350" s="9">
        <f t="shared" si="72"/>
        <v>4.718955969164823E-5</v>
      </c>
      <c r="R350" s="9">
        <v>3.5990642432968123E-3</v>
      </c>
      <c r="S350" s="9">
        <v>-2.9826120065998274E-2</v>
      </c>
      <c r="T350" s="4">
        <v>-2.2395160368292588E-3</v>
      </c>
    </row>
    <row r="351" spans="1:20" x14ac:dyDescent="0.25">
      <c r="A351" s="1">
        <v>42510</v>
      </c>
      <c r="B351" s="3">
        <v>220.28</v>
      </c>
      <c r="C351" s="3">
        <v>48.72</v>
      </c>
      <c r="D351" s="6">
        <v>2114.5943000000002</v>
      </c>
      <c r="E351" s="8">
        <f t="shared" si="62"/>
        <v>2.3558384833418433E-2</v>
      </c>
      <c r="F351" s="8">
        <f t="shared" si="63"/>
        <v>-1.8438844499079066E-3</v>
      </c>
      <c r="G351" s="8">
        <f t="shared" si="64"/>
        <v>6.1797475065388241E-3</v>
      </c>
      <c r="H351" s="8">
        <f t="shared" si="65"/>
        <v>-1.1394740331664096E-5</v>
      </c>
      <c r="I351" s="8">
        <f t="shared" si="66"/>
        <v>3.3999098646121834E-6</v>
      </c>
      <c r="J351" s="4">
        <f t="shared" si="67"/>
        <v>3.8189279244572815E-5</v>
      </c>
      <c r="K351" s="8">
        <f t="shared" si="68"/>
        <v>7.7894603885354987E-3</v>
      </c>
      <c r="L351" s="9">
        <f t="shared" si="61"/>
        <v>1.5768924444882933E-2</v>
      </c>
      <c r="M351" s="9">
        <f t="shared" si="69"/>
        <v>2.4865897814842653E-4</v>
      </c>
      <c r="N351" s="6">
        <f t="shared" si="70"/>
        <v>-8.29942816588078</v>
      </c>
      <c r="O351" s="9">
        <f t="shared" si="71"/>
        <v>1.5768924444882933E-2</v>
      </c>
      <c r="P351" s="9">
        <f>M350</f>
        <v>5.5147727729019968E-4</v>
      </c>
      <c r="Q351" s="9">
        <f t="shared" si="72"/>
        <v>9.8703469272419975E-4</v>
      </c>
      <c r="R351" s="9">
        <v>-1.9293967984734373E-2</v>
      </c>
      <c r="S351" s="9">
        <v>7.9587007958701328E-3</v>
      </c>
      <c r="T351" s="4">
        <v>-2.2275744037119072E-3</v>
      </c>
    </row>
    <row r="352" spans="1:20" x14ac:dyDescent="0.25">
      <c r="A352" s="1">
        <v>42513</v>
      </c>
      <c r="B352" s="3">
        <v>216.22</v>
      </c>
      <c r="C352" s="3">
        <v>48.35</v>
      </c>
      <c r="D352" s="6">
        <v>2110.2554</v>
      </c>
      <c r="E352" s="8">
        <f t="shared" si="62"/>
        <v>-1.8431087706555327E-2</v>
      </c>
      <c r="F352" s="8">
        <f t="shared" si="63"/>
        <v>-7.5944170771756747E-3</v>
      </c>
      <c r="G352" s="8">
        <f t="shared" si="64"/>
        <v>-2.0518829545697059E-3</v>
      </c>
      <c r="H352" s="8">
        <f t="shared" si="65"/>
        <v>1.5582854950549854E-5</v>
      </c>
      <c r="I352" s="8">
        <f t="shared" si="66"/>
        <v>5.7675170742097516E-5</v>
      </c>
      <c r="J352" s="4">
        <f t="shared" si="67"/>
        <v>4.2102236592537062E-6</v>
      </c>
      <c r="K352" s="8">
        <f t="shared" si="68"/>
        <v>-2.5819628134201231E-3</v>
      </c>
      <c r="L352" s="9">
        <f t="shared" si="61"/>
        <v>-1.5849124893135204E-2</v>
      </c>
      <c r="M352" s="9">
        <f t="shared" si="69"/>
        <v>2.5119475987819801E-4</v>
      </c>
      <c r="N352" s="6">
        <f t="shared" si="70"/>
        <v>-8.2892819839453029</v>
      </c>
      <c r="O352" s="9">
        <f t="shared" si="71"/>
        <v>1.5849124893135204E-2</v>
      </c>
      <c r="P352" s="9">
        <f>M351</f>
        <v>2.4865897814842653E-4</v>
      </c>
      <c r="Q352" s="9">
        <f t="shared" si="72"/>
        <v>5.5147727729019968E-4</v>
      </c>
      <c r="R352" s="9">
        <v>2.4193238201469125E-2</v>
      </c>
      <c r="S352" s="9">
        <v>9.4911147011307317E-3</v>
      </c>
      <c r="T352" s="4">
        <v>-2.2230732811191478E-3</v>
      </c>
    </row>
    <row r="353" spans="1:20" x14ac:dyDescent="0.25">
      <c r="A353" s="1">
        <v>42514</v>
      </c>
      <c r="B353" s="3">
        <v>217.91</v>
      </c>
      <c r="C353" s="3">
        <v>48.61</v>
      </c>
      <c r="D353" s="6">
        <v>2139.1813000000002</v>
      </c>
      <c r="E353" s="8">
        <f t="shared" si="62"/>
        <v>7.8161132180187831E-3</v>
      </c>
      <c r="F353" s="8">
        <f t="shared" si="63"/>
        <v>5.3774560496380186E-3</v>
      </c>
      <c r="G353" s="8">
        <f t="shared" si="64"/>
        <v>1.3707298178220695E-2</v>
      </c>
      <c r="H353" s="8">
        <f t="shared" si="65"/>
        <v>7.3710393512665064E-5</v>
      </c>
      <c r="I353" s="8">
        <f t="shared" si="66"/>
        <v>2.8917033565788523E-5</v>
      </c>
      <c r="J353" s="4">
        <f t="shared" si="67"/>
        <v>1.8789002334665238E-4</v>
      </c>
      <c r="K353" s="8">
        <f t="shared" si="68"/>
        <v>1.7368410018652573E-2</v>
      </c>
      <c r="L353" s="9">
        <f t="shared" si="61"/>
        <v>-9.5522968006337902E-3</v>
      </c>
      <c r="M353" s="9">
        <f t="shared" si="69"/>
        <v>9.1246374167398549E-5</v>
      </c>
      <c r="N353" s="6">
        <f t="shared" si="70"/>
        <v>-9.3019473014429312</v>
      </c>
      <c r="O353" s="9">
        <f t="shared" si="71"/>
        <v>9.5522968006337902E-3</v>
      </c>
      <c r="P353" s="9">
        <f>M352</f>
        <v>2.5119475987819801E-4</v>
      </c>
      <c r="Q353" s="9">
        <f t="shared" si="72"/>
        <v>2.4865897814842653E-4</v>
      </c>
      <c r="R353" s="9">
        <v>8.5905056591482065E-3</v>
      </c>
      <c r="S353" s="9">
        <v>-1.7583408476104623E-2</v>
      </c>
      <c r="T353" s="4">
        <v>-2.2229910359751193E-3</v>
      </c>
    </row>
    <row r="354" spans="1:20" x14ac:dyDescent="0.25">
      <c r="A354" s="1">
        <v>42515</v>
      </c>
      <c r="B354" s="3">
        <v>219.58</v>
      </c>
      <c r="C354" s="3">
        <v>49.74</v>
      </c>
      <c r="D354" s="6">
        <v>2154.2271000000001</v>
      </c>
      <c r="E354" s="8">
        <f t="shared" si="62"/>
        <v>7.6637143774953564E-3</v>
      </c>
      <c r="F354" s="8">
        <f t="shared" si="63"/>
        <v>2.3246245628471662E-2</v>
      </c>
      <c r="G354" s="8">
        <f t="shared" si="64"/>
        <v>7.0334384467551914E-3</v>
      </c>
      <c r="H354" s="8">
        <f t="shared" si="65"/>
        <v>1.6350103774600739E-4</v>
      </c>
      <c r="I354" s="8">
        <f t="shared" si="66"/>
        <v>5.4038793581923789E-4</v>
      </c>
      <c r="J354" s="4">
        <f t="shared" si="67"/>
        <v>4.9469256384294082E-5</v>
      </c>
      <c r="K354" s="8">
        <f t="shared" si="68"/>
        <v>1.0046031309766638E-2</v>
      </c>
      <c r="L354" s="9">
        <f t="shared" si="61"/>
        <v>-2.3823169322712816E-3</v>
      </c>
      <c r="M354" s="9">
        <f t="shared" si="69"/>
        <v>5.67543396578645E-6</v>
      </c>
      <c r="N354" s="6">
        <f t="shared" si="70"/>
        <v>-12.079363527778364</v>
      </c>
      <c r="O354" s="9">
        <f t="shared" si="71"/>
        <v>2.3823169322712816E-3</v>
      </c>
      <c r="P354" s="9">
        <f>M353</f>
        <v>9.1246374167398549E-5</v>
      </c>
      <c r="Q354" s="9">
        <f t="shared" si="72"/>
        <v>2.5119475987819801E-4</v>
      </c>
      <c r="R354" s="9">
        <v>-1.7374462388561218E-2</v>
      </c>
      <c r="S354" s="9">
        <v>3.7988040801969714E-2</v>
      </c>
      <c r="T354" s="4">
        <v>-2.2220095111048499E-3</v>
      </c>
    </row>
    <row r="355" spans="1:20" x14ac:dyDescent="0.25">
      <c r="A355" s="1">
        <v>42516</v>
      </c>
      <c r="B355" s="3">
        <v>225.12</v>
      </c>
      <c r="C355" s="3">
        <v>49.59</v>
      </c>
      <c r="D355" s="6">
        <v>2154.0790000000002</v>
      </c>
      <c r="E355" s="8">
        <f t="shared" si="62"/>
        <v>2.5229984515893866E-2</v>
      </c>
      <c r="F355" s="8">
        <f t="shared" si="63"/>
        <v>-3.0156815440288698E-3</v>
      </c>
      <c r="G355" s="8">
        <f t="shared" si="64"/>
        <v>-6.8748554876041368E-5</v>
      </c>
      <c r="H355" s="8">
        <f t="shared" si="65"/>
        <v>2.0732374811833391E-7</v>
      </c>
      <c r="I355" s="8">
        <f t="shared" si="66"/>
        <v>9.0943351749963473E-6</v>
      </c>
      <c r="J355" s="4">
        <f t="shared" si="67"/>
        <v>4.7263637975440716E-9</v>
      </c>
      <c r="K355" s="8">
        <f t="shared" si="68"/>
        <v>7.0649306447894832E-5</v>
      </c>
      <c r="L355" s="9">
        <f t="shared" si="61"/>
        <v>2.5159335209445972E-2</v>
      </c>
      <c r="M355" s="9">
        <f t="shared" si="69"/>
        <v>6.3299214818126779E-4</v>
      </c>
      <c r="N355" s="6">
        <f t="shared" si="70"/>
        <v>-7.3650525400340472</v>
      </c>
      <c r="O355" s="9">
        <f t="shared" si="71"/>
        <v>2.5159335209445972E-2</v>
      </c>
      <c r="P355" s="9">
        <f>M354</f>
        <v>5.67543396578645E-6</v>
      </c>
      <c r="Q355" s="9">
        <f t="shared" si="72"/>
        <v>9.1246374167398549E-5</v>
      </c>
      <c r="R355" s="9">
        <v>-1.9856006062902387E-2</v>
      </c>
      <c r="S355" s="9">
        <v>8.052610387865311E-4</v>
      </c>
      <c r="T355" s="4">
        <v>-2.1905035346591051E-3</v>
      </c>
    </row>
    <row r="356" spans="1:20" x14ac:dyDescent="0.25">
      <c r="A356" s="1">
        <v>42517</v>
      </c>
      <c r="B356" s="3">
        <v>223.04</v>
      </c>
      <c r="C356" s="3">
        <v>49.32</v>
      </c>
      <c r="D356" s="6">
        <v>2163.7001</v>
      </c>
      <c r="E356" s="8">
        <f t="shared" si="62"/>
        <v>-9.2395167022033542E-3</v>
      </c>
      <c r="F356" s="8">
        <f t="shared" si="63"/>
        <v>-5.4446460980036582E-3</v>
      </c>
      <c r="G356" s="8">
        <f t="shared" si="64"/>
        <v>4.4664564298708687E-3</v>
      </c>
      <c r="H356" s="8">
        <f t="shared" si="65"/>
        <v>-2.4318274572799776E-5</v>
      </c>
      <c r="I356" s="8">
        <f t="shared" si="66"/>
        <v>2.964417113250646E-5</v>
      </c>
      <c r="J356" s="4">
        <f t="shared" si="67"/>
        <v>1.9949233039934828E-5</v>
      </c>
      <c r="K356" s="8">
        <f t="shared" si="68"/>
        <v>5.5149006969157964E-3</v>
      </c>
      <c r="L356" s="9">
        <f t="shared" si="61"/>
        <v>-1.475441739911915E-2</v>
      </c>
      <c r="M356" s="9">
        <f t="shared" si="69"/>
        <v>2.1769283278742991E-4</v>
      </c>
      <c r="N356" s="6">
        <f t="shared" si="70"/>
        <v>-8.4324255126937029</v>
      </c>
      <c r="O356" s="9">
        <f t="shared" si="71"/>
        <v>1.475441739911915E-2</v>
      </c>
      <c r="P356" s="9">
        <f>M355</f>
        <v>6.3299214818126779E-4</v>
      </c>
      <c r="Q356" s="9">
        <f t="shared" si="72"/>
        <v>5.67543396578645E-6</v>
      </c>
      <c r="R356" s="9">
        <v>3.1702469953629464E-3</v>
      </c>
      <c r="S356" s="9">
        <v>-2.7496382054992718E-2</v>
      </c>
      <c r="T356" s="4">
        <v>-2.189225179321963E-3</v>
      </c>
    </row>
    <row r="357" spans="1:20" x14ac:dyDescent="0.25">
      <c r="A357" s="1">
        <v>42521</v>
      </c>
      <c r="B357" s="3">
        <v>223.23</v>
      </c>
      <c r="C357" s="3">
        <v>49.69</v>
      </c>
      <c r="D357" s="6">
        <v>2161.6671999999999</v>
      </c>
      <c r="E357" s="8">
        <f t="shared" si="62"/>
        <v>8.5186513629831317E-4</v>
      </c>
      <c r="F357" s="8">
        <f t="shared" si="63"/>
        <v>7.5020275750201648E-3</v>
      </c>
      <c r="G357" s="8">
        <f t="shared" si="64"/>
        <v>-9.3954795306439021E-4</v>
      </c>
      <c r="H357" s="8">
        <f t="shared" si="65"/>
        <v>-7.0485146519428072E-6</v>
      </c>
      <c r="I357" s="8">
        <f t="shared" si="66"/>
        <v>5.6280417736362933E-5</v>
      </c>
      <c r="J357" s="4">
        <f t="shared" si="67"/>
        <v>8.8275035610748558E-7</v>
      </c>
      <c r="K357" s="8">
        <f t="shared" si="68"/>
        <v>-4.9007078063731022E-4</v>
      </c>
      <c r="L357" s="9">
        <f t="shared" si="61"/>
        <v>1.3419359169356234E-3</v>
      </c>
      <c r="M357" s="9">
        <f t="shared" si="69"/>
        <v>1.8007920051618524E-6</v>
      </c>
      <c r="N357" s="6">
        <f t="shared" si="70"/>
        <v>-13.227283986967334</v>
      </c>
      <c r="O357" s="9">
        <f t="shared" si="71"/>
        <v>1.3419359169356234E-3</v>
      </c>
      <c r="P357" s="9">
        <f>M356</f>
        <v>2.1769283278742991E-4</v>
      </c>
      <c r="Q357" s="9">
        <f t="shared" si="72"/>
        <v>6.3299214818126779E-4</v>
      </c>
      <c r="R357" s="9">
        <v>-2.1565614000297439E-2</v>
      </c>
      <c r="S357" s="9">
        <v>4.1892455189662448E-2</v>
      </c>
      <c r="T357" s="4">
        <v>-2.1804817590665992E-3</v>
      </c>
    </row>
    <row r="358" spans="1:20" x14ac:dyDescent="0.25">
      <c r="A358" s="1">
        <v>42522</v>
      </c>
      <c r="B358" s="3">
        <v>219.56</v>
      </c>
      <c r="C358" s="3">
        <v>49.72</v>
      </c>
      <c r="D358" s="6">
        <v>2164.4834000000001</v>
      </c>
      <c r="E358" s="8">
        <f t="shared" si="62"/>
        <v>-1.6440442592841387E-2</v>
      </c>
      <c r="F358" s="8">
        <f t="shared" si="63"/>
        <v>6.0374320788891822E-4</v>
      </c>
      <c r="G358" s="8">
        <f t="shared" si="64"/>
        <v>1.3027907348550638E-3</v>
      </c>
      <c r="H358" s="8">
        <f t="shared" si="65"/>
        <v>7.865510574693573E-7</v>
      </c>
      <c r="I358" s="8">
        <f t="shared" si="66"/>
        <v>3.645058610720015E-7</v>
      </c>
      <c r="J358" s="4">
        <f t="shared" si="67"/>
        <v>1.6972636988241972E-6</v>
      </c>
      <c r="K358" s="8">
        <f t="shared" si="68"/>
        <v>1.9270305336590095E-3</v>
      </c>
      <c r="L358" s="9">
        <f t="shared" si="61"/>
        <v>-1.8367473126500396E-2</v>
      </c>
      <c r="M358" s="9">
        <f t="shared" si="69"/>
        <v>3.3736406905271422E-4</v>
      </c>
      <c r="N358" s="6">
        <f t="shared" si="70"/>
        <v>-7.9943478871429514</v>
      </c>
      <c r="O358" s="9">
        <f t="shared" si="71"/>
        <v>1.8367473126500396E-2</v>
      </c>
      <c r="P358" s="9">
        <f>M357</f>
        <v>1.8007920051618524E-6</v>
      </c>
      <c r="Q358" s="9">
        <f t="shared" si="72"/>
        <v>2.1769283278742991E-4</v>
      </c>
      <c r="R358" s="9">
        <v>-7.0260658368391793E-3</v>
      </c>
      <c r="S358" s="9">
        <v>-3.3518078648720029E-2</v>
      </c>
      <c r="T358" s="4">
        <v>-2.1761869717564775E-3</v>
      </c>
    </row>
    <row r="359" spans="1:20" x14ac:dyDescent="0.25">
      <c r="A359" s="1">
        <v>42523</v>
      </c>
      <c r="B359" s="3">
        <v>218.96</v>
      </c>
      <c r="C359" s="3">
        <v>50.04</v>
      </c>
      <c r="D359" s="6">
        <v>2170.8474000000001</v>
      </c>
      <c r="E359" s="8">
        <f t="shared" si="62"/>
        <v>-2.7327382036800296E-3</v>
      </c>
      <c r="F359" s="8">
        <f t="shared" si="63"/>
        <v>6.4360418342719328E-3</v>
      </c>
      <c r="G359" s="8">
        <f t="shared" si="64"/>
        <v>2.9401934891253312E-3</v>
      </c>
      <c r="H359" s="8">
        <f t="shared" si="65"/>
        <v>1.8923208296864591E-5</v>
      </c>
      <c r="I359" s="8">
        <f t="shared" si="66"/>
        <v>4.1422634492498422E-5</v>
      </c>
      <c r="J359" s="4">
        <f t="shared" si="67"/>
        <v>8.6447377534949887E-6</v>
      </c>
      <c r="K359" s="8">
        <f t="shared" si="68"/>
        <v>4.2161244739311217E-3</v>
      </c>
      <c r="L359" s="9">
        <f t="shared" si="61"/>
        <v>-6.9488626776111513E-3</v>
      </c>
      <c r="M359" s="9">
        <f t="shared" si="69"/>
        <v>4.828669251229722E-5</v>
      </c>
      <c r="N359" s="6">
        <f t="shared" si="70"/>
        <v>-9.9383545526113668</v>
      </c>
      <c r="O359" s="9">
        <f t="shared" si="71"/>
        <v>6.9488626776111513E-3</v>
      </c>
      <c r="P359" s="9">
        <f>M358</f>
        <v>3.3736406905271422E-4</v>
      </c>
      <c r="Q359" s="9">
        <f t="shared" si="72"/>
        <v>1.8007920051618524E-6</v>
      </c>
      <c r="R359" s="9">
        <v>-7.7919227392448942E-3</v>
      </c>
      <c r="S359" s="9">
        <v>-1.3943112102620114E-3</v>
      </c>
      <c r="T359" s="4">
        <v>-2.1749097769299119E-3</v>
      </c>
    </row>
    <row r="360" spans="1:20" x14ac:dyDescent="0.25">
      <c r="A360" s="1">
        <v>42524</v>
      </c>
      <c r="B360" s="3">
        <v>218.99</v>
      </c>
      <c r="C360" s="3">
        <v>49.64</v>
      </c>
      <c r="D360" s="6">
        <v>2164.5583000000001</v>
      </c>
      <c r="E360" s="8">
        <f t="shared" si="62"/>
        <v>1.3701132626975365E-4</v>
      </c>
      <c r="F360" s="8">
        <f t="shared" si="63"/>
        <v>-7.9936051159072985E-3</v>
      </c>
      <c r="G360" s="8">
        <f t="shared" si="64"/>
        <v>-2.8970714385543328E-3</v>
      </c>
      <c r="H360" s="8">
        <f t="shared" si="65"/>
        <v>2.3158045072376831E-5</v>
      </c>
      <c r="I360" s="8">
        <f t="shared" si="66"/>
        <v>6.3897722749059333E-5</v>
      </c>
      <c r="J360" s="4">
        <f t="shared" si="67"/>
        <v>8.3930229200872716E-6</v>
      </c>
      <c r="K360" s="8">
        <f t="shared" si="68"/>
        <v>-3.6376348266796608E-3</v>
      </c>
      <c r="L360" s="9">
        <f t="shared" si="61"/>
        <v>3.7746461529494144E-3</v>
      </c>
      <c r="M360" s="9">
        <f t="shared" si="69"/>
        <v>1.4247953579975813E-5</v>
      </c>
      <c r="N360" s="6">
        <f t="shared" si="70"/>
        <v>-11.158897269985042</v>
      </c>
      <c r="O360" s="9">
        <f t="shared" si="71"/>
        <v>3.7746461529494144E-3</v>
      </c>
      <c r="P360" s="9">
        <f>M359</f>
        <v>4.828669251229722E-5</v>
      </c>
      <c r="Q360" s="9">
        <f t="shared" si="72"/>
        <v>3.3736406905271422E-4</v>
      </c>
      <c r="R360" s="9">
        <v>-2.1242866201648614E-2</v>
      </c>
      <c r="S360" s="9">
        <v>-1.5041165294490066E-2</v>
      </c>
      <c r="T360" s="4">
        <v>-2.1533236233306496E-3</v>
      </c>
    </row>
    <row r="361" spans="1:20" x14ac:dyDescent="0.25">
      <c r="A361" s="1">
        <v>42527</v>
      </c>
      <c r="B361" s="3">
        <v>220.68</v>
      </c>
      <c r="C361" s="3">
        <v>50.55</v>
      </c>
      <c r="D361" s="6">
        <v>2175.2150000000001</v>
      </c>
      <c r="E361" s="8">
        <f t="shared" si="62"/>
        <v>7.7172473628932536E-3</v>
      </c>
      <c r="F361" s="8">
        <f t="shared" si="63"/>
        <v>1.8331990330378689E-2</v>
      </c>
      <c r="G361" s="8">
        <f t="shared" si="64"/>
        <v>4.9232677170210071E-3</v>
      </c>
      <c r="H361" s="8">
        <f t="shared" si="65"/>
        <v>9.0253296182294664E-5</v>
      </c>
      <c r="I361" s="8">
        <f t="shared" si="66"/>
        <v>3.3606186947309776E-4</v>
      </c>
      <c r="J361" s="4">
        <f t="shared" si="67"/>
        <v>2.423856501346124E-5</v>
      </c>
      <c r="K361" s="8">
        <f t="shared" si="68"/>
        <v>7.221461895882908E-3</v>
      </c>
      <c r="L361" s="9">
        <f t="shared" si="61"/>
        <v>4.9578546701034565E-4</v>
      </c>
      <c r="M361" s="9">
        <f t="shared" si="69"/>
        <v>2.4580322929866652E-7</v>
      </c>
      <c r="N361" s="6">
        <f t="shared" si="70"/>
        <v>-15.218734501989198</v>
      </c>
      <c r="O361" s="9">
        <f t="shared" si="71"/>
        <v>4.9578546701034565E-4</v>
      </c>
      <c r="P361" s="9">
        <f>M360</f>
        <v>1.4247953579975813E-5</v>
      </c>
      <c r="Q361" s="9">
        <f t="shared" si="72"/>
        <v>4.828669251229722E-5</v>
      </c>
      <c r="R361" s="9">
        <v>-5.5454092644861341E-2</v>
      </c>
      <c r="S361" s="9">
        <v>3.5441657579062813E-3</v>
      </c>
      <c r="T361" s="4">
        <v>-2.1440009001862936E-3</v>
      </c>
    </row>
    <row r="362" spans="1:20" x14ac:dyDescent="0.25">
      <c r="A362" s="1">
        <v>42528</v>
      </c>
      <c r="B362" s="3">
        <v>232.34</v>
      </c>
      <c r="C362" s="3">
        <v>51.44</v>
      </c>
      <c r="D362" s="6">
        <v>2178.0659999999998</v>
      </c>
      <c r="E362" s="8">
        <f t="shared" si="62"/>
        <v>5.2836686605038929E-2</v>
      </c>
      <c r="F362" s="8">
        <f t="shared" si="63"/>
        <v>1.7606330365974365E-2</v>
      </c>
      <c r="G362" s="8">
        <f t="shared" si="64"/>
        <v>1.3106750367204434E-3</v>
      </c>
      <c r="H362" s="8">
        <f t="shared" si="65"/>
        <v>2.3076177698935709E-5</v>
      </c>
      <c r="I362" s="8">
        <f t="shared" si="66"/>
        <v>3.0998286895583105E-4</v>
      </c>
      <c r="J362" s="4">
        <f t="shared" si="67"/>
        <v>1.7178690518821356E-6</v>
      </c>
      <c r="K362" s="8">
        <f t="shared" si="68"/>
        <v>2.756477741166709E-3</v>
      </c>
      <c r="L362" s="9">
        <f t="shared" si="61"/>
        <v>5.0080208863872218E-2</v>
      </c>
      <c r="M362" s="9">
        <f t="shared" si="69"/>
        <v>2.5080273198490655E-3</v>
      </c>
      <c r="N362" s="6">
        <f t="shared" si="70"/>
        <v>-5.9882587631890276</v>
      </c>
      <c r="O362" s="9">
        <f t="shared" si="71"/>
        <v>5.0080208863872218E-2</v>
      </c>
      <c r="P362" s="9">
        <f>M361</f>
        <v>2.4580322929866652E-7</v>
      </c>
      <c r="Q362" s="9">
        <f t="shared" si="72"/>
        <v>1.4247953579975813E-5</v>
      </c>
      <c r="R362" s="9">
        <v>-6.3036127424808575E-2</v>
      </c>
      <c r="S362" s="9">
        <v>4.3137254901961519E-3</v>
      </c>
      <c r="T362" s="4">
        <v>-2.1309841305540145E-3</v>
      </c>
    </row>
    <row r="363" spans="1:20" x14ac:dyDescent="0.25">
      <c r="A363" s="1">
        <v>42529</v>
      </c>
      <c r="B363" s="3">
        <v>235.52</v>
      </c>
      <c r="C363" s="3">
        <v>52.51</v>
      </c>
      <c r="D363" s="6">
        <v>2185.7215000000001</v>
      </c>
      <c r="E363" s="8">
        <f t="shared" si="62"/>
        <v>1.3686838254282518E-2</v>
      </c>
      <c r="F363" s="8">
        <f t="shared" si="63"/>
        <v>2.0800933125971977E-2</v>
      </c>
      <c r="G363" s="8">
        <f t="shared" si="64"/>
        <v>3.5148154371815732E-3</v>
      </c>
      <c r="H363" s="8">
        <f t="shared" si="65"/>
        <v>7.3111440858947857E-5</v>
      </c>
      <c r="I363" s="8">
        <f t="shared" si="66"/>
        <v>4.3267881891115832E-4</v>
      </c>
      <c r="J363" s="4">
        <f t="shared" si="67"/>
        <v>1.2353927557449893E-5</v>
      </c>
      <c r="K363" s="8">
        <f t="shared" si="68"/>
        <v>5.6133659185518383E-3</v>
      </c>
      <c r="L363" s="9">
        <f t="shared" si="61"/>
        <v>8.073472335730681E-3</v>
      </c>
      <c r="M363" s="9">
        <f t="shared" si="69"/>
        <v>6.5180955555808615E-5</v>
      </c>
      <c r="N363" s="6">
        <f t="shared" si="70"/>
        <v>-9.6383432244013711</v>
      </c>
      <c r="O363" s="9">
        <f t="shared" si="71"/>
        <v>8.073472335730681E-3</v>
      </c>
      <c r="P363" s="9">
        <f>M362</f>
        <v>2.5080273198490655E-3</v>
      </c>
      <c r="Q363" s="9">
        <f t="shared" si="72"/>
        <v>2.4580322929866652E-7</v>
      </c>
      <c r="R363" s="9">
        <v>-1.2852030496343536E-2</v>
      </c>
      <c r="S363" s="9">
        <v>1.1455308163923927E-2</v>
      </c>
      <c r="T363" s="4">
        <v>-2.1286092957156777E-3</v>
      </c>
    </row>
    <row r="364" spans="1:20" x14ac:dyDescent="0.25">
      <c r="A364" s="1">
        <v>42530</v>
      </c>
      <c r="B364" s="3">
        <v>229.36</v>
      </c>
      <c r="C364" s="3">
        <v>51.95</v>
      </c>
      <c r="D364" s="6">
        <v>2182.0619000000002</v>
      </c>
      <c r="E364" s="8">
        <f t="shared" si="62"/>
        <v>-2.6154891304347783E-2</v>
      </c>
      <c r="F364" s="8">
        <f t="shared" si="63"/>
        <v>-1.0664635307560344E-2</v>
      </c>
      <c r="G364" s="8">
        <f t="shared" si="64"/>
        <v>-1.6743212710310651E-3</v>
      </c>
      <c r="H364" s="8">
        <f t="shared" si="65"/>
        <v>1.785602574323721E-5</v>
      </c>
      <c r="I364" s="8">
        <f t="shared" si="66"/>
        <v>1.1373444624326271E-4</v>
      </c>
      <c r="J364" s="4">
        <f t="shared" si="67"/>
        <v>2.8033517186270815E-6</v>
      </c>
      <c r="K364" s="8">
        <f t="shared" si="68"/>
        <v>-2.2670025118976412E-3</v>
      </c>
      <c r="L364" s="9">
        <f t="shared" si="61"/>
        <v>-2.3887888792450143E-2</v>
      </c>
      <c r="M364" s="9">
        <f t="shared" si="69"/>
        <v>5.7063123096046521E-4</v>
      </c>
      <c r="N364" s="6">
        <f t="shared" si="70"/>
        <v>-7.4687673871382465</v>
      </c>
      <c r="O364" s="9">
        <f t="shared" si="71"/>
        <v>2.3887888792450143E-2</v>
      </c>
      <c r="P364" s="9">
        <f>M363</f>
        <v>6.5180955555808615E-5</v>
      </c>
      <c r="Q364" s="9">
        <f t="shared" si="72"/>
        <v>2.5080273198490655E-3</v>
      </c>
      <c r="R364" s="9">
        <v>-6.0941104775169563E-4</v>
      </c>
      <c r="S364" s="9">
        <v>1.6515426497277552E-2</v>
      </c>
      <c r="T364" s="4">
        <v>-2.1237976813492931E-3</v>
      </c>
    </row>
    <row r="365" spans="1:20" x14ac:dyDescent="0.25">
      <c r="A365" s="1">
        <v>42531</v>
      </c>
      <c r="B365" s="3">
        <v>218.79</v>
      </c>
      <c r="C365" s="3">
        <v>50.54</v>
      </c>
      <c r="D365" s="6">
        <v>2162.0689000000002</v>
      </c>
      <c r="E365" s="8">
        <f t="shared" si="62"/>
        <v>-4.6084757586327241E-2</v>
      </c>
      <c r="F365" s="8">
        <f t="shared" si="63"/>
        <v>-2.714148219441781E-2</v>
      </c>
      <c r="G365" s="8">
        <f t="shared" si="64"/>
        <v>-9.1624348511836207E-3</v>
      </c>
      <c r="H365" s="8">
        <f t="shared" si="65"/>
        <v>2.4868206237091341E-4</v>
      </c>
      <c r="I365" s="8">
        <f t="shared" si="66"/>
        <v>7.3666005570989903E-4</v>
      </c>
      <c r="J365" s="4">
        <f t="shared" si="67"/>
        <v>8.3950212402184214E-5</v>
      </c>
      <c r="K365" s="8">
        <f t="shared" si="68"/>
        <v>-1.22438456287401E-2</v>
      </c>
      <c r="L365" s="9">
        <f t="shared" si="61"/>
        <v>-3.3840911957587143E-2</v>
      </c>
      <c r="M365" s="9">
        <f t="shared" si="69"/>
        <v>1.1452073221211645E-3</v>
      </c>
      <c r="N365" s="6">
        <f t="shared" si="70"/>
        <v>-6.7721695910119202</v>
      </c>
      <c r="O365" s="9">
        <f t="shared" si="71"/>
        <v>3.3840911957587143E-2</v>
      </c>
      <c r="P365" s="9">
        <f>M364</f>
        <v>5.7063123096046521E-4</v>
      </c>
      <c r="Q365" s="9">
        <f t="shared" si="72"/>
        <v>6.5180955555808615E-5</v>
      </c>
      <c r="R365" s="9">
        <v>2.5623682011697735E-2</v>
      </c>
      <c r="S365" s="9">
        <v>-1.918676289385679E-2</v>
      </c>
      <c r="T365" s="4">
        <v>-2.1112097299217369E-3</v>
      </c>
    </row>
    <row r="366" spans="1:20" x14ac:dyDescent="0.25">
      <c r="A366" s="1">
        <v>42534</v>
      </c>
      <c r="B366" s="3">
        <v>217.87</v>
      </c>
      <c r="C366" s="3">
        <v>50.35</v>
      </c>
      <c r="D366" s="6">
        <v>2145.1657</v>
      </c>
      <c r="E366" s="8">
        <f t="shared" si="62"/>
        <v>-4.2049453814159143E-3</v>
      </c>
      <c r="F366" s="8">
        <f t="shared" si="63"/>
        <v>-3.759398496240518E-3</v>
      </c>
      <c r="G366" s="8">
        <f t="shared" si="64"/>
        <v>-7.818067222557179E-3</v>
      </c>
      <c r="H366" s="8">
        <f t="shared" si="65"/>
        <v>2.9391230159988741E-5</v>
      </c>
      <c r="I366" s="8">
        <f t="shared" si="66"/>
        <v>1.4133077053535468E-5</v>
      </c>
      <c r="J366" s="4">
        <f t="shared" si="67"/>
        <v>6.1122175096422918E-5</v>
      </c>
      <c r="K366" s="8">
        <f t="shared" si="68"/>
        <v>-9.46792836444133E-3</v>
      </c>
      <c r="L366" s="9">
        <f t="shared" si="61"/>
        <v>5.2629829830254157E-3</v>
      </c>
      <c r="M366" s="9">
        <f t="shared" si="69"/>
        <v>2.7698989879615103E-5</v>
      </c>
      <c r="N366" s="6">
        <f t="shared" si="70"/>
        <v>-10.494114611875785</v>
      </c>
      <c r="O366" s="9">
        <f t="shared" si="71"/>
        <v>5.2629829830254157E-3</v>
      </c>
      <c r="P366" s="9">
        <f>M365</f>
        <v>1.1452073221211645E-3</v>
      </c>
      <c r="Q366" s="9">
        <f t="shared" si="72"/>
        <v>5.7063123096046521E-4</v>
      </c>
      <c r="R366" s="9">
        <v>3.5346343914900658E-2</v>
      </c>
      <c r="S366" s="9">
        <v>2.5871459694989163E-2</v>
      </c>
      <c r="T366" s="4">
        <v>-2.1072072447617662E-3</v>
      </c>
    </row>
    <row r="367" spans="1:20" x14ac:dyDescent="0.25">
      <c r="A367" s="1">
        <v>42535</v>
      </c>
      <c r="B367" s="3">
        <v>214.96</v>
      </c>
      <c r="C367" s="3">
        <v>49.83</v>
      </c>
      <c r="D367" s="6">
        <v>2141.4560000000001</v>
      </c>
      <c r="E367" s="8">
        <f t="shared" si="62"/>
        <v>-1.3356588791481161E-2</v>
      </c>
      <c r="F367" s="8">
        <f t="shared" si="63"/>
        <v>-1.0327706057596919E-2</v>
      </c>
      <c r="G367" s="8">
        <f t="shared" si="64"/>
        <v>-1.7293302797074528E-3</v>
      </c>
      <c r="H367" s="8">
        <f t="shared" si="65"/>
        <v>1.7860014805320434E-5</v>
      </c>
      <c r="I367" s="8">
        <f t="shared" si="66"/>
        <v>1.066615124121241E-4</v>
      </c>
      <c r="J367" s="4">
        <f t="shared" si="67"/>
        <v>2.9905832163130569E-6</v>
      </c>
      <c r="K367" s="8">
        <f t="shared" si="68"/>
        <v>-2.3182131135945157E-3</v>
      </c>
      <c r="L367" s="9">
        <f t="shared" si="61"/>
        <v>-1.1038375677886646E-2</v>
      </c>
      <c r="M367" s="9">
        <f t="shared" si="69"/>
        <v>1.2184573760615947E-4</v>
      </c>
      <c r="N367" s="6">
        <f t="shared" si="70"/>
        <v>-9.0127547591683399</v>
      </c>
      <c r="O367" s="9">
        <f t="shared" si="71"/>
        <v>1.1038375677886646E-2</v>
      </c>
      <c r="P367" s="9">
        <f>M366</f>
        <v>2.7698989879615103E-5</v>
      </c>
      <c r="Q367" s="9">
        <f t="shared" si="72"/>
        <v>1.1452073221211645E-3</v>
      </c>
      <c r="R367" s="9">
        <v>4.3117815477971E-2</v>
      </c>
      <c r="S367" s="9">
        <v>-1.9811582155721874E-2</v>
      </c>
      <c r="T367" s="4">
        <v>-2.0823394584308375E-3</v>
      </c>
    </row>
    <row r="368" spans="1:20" x14ac:dyDescent="0.25">
      <c r="A368" s="1">
        <v>42536</v>
      </c>
      <c r="B368" s="3">
        <v>217.7</v>
      </c>
      <c r="C368" s="3">
        <v>48.97</v>
      </c>
      <c r="D368" s="6">
        <v>2137.6779999999999</v>
      </c>
      <c r="E368" s="8">
        <f t="shared" si="62"/>
        <v>1.27465574990695E-2</v>
      </c>
      <c r="F368" s="8">
        <f t="shared" si="63"/>
        <v>-1.7258679510335106E-2</v>
      </c>
      <c r="G368" s="8">
        <f t="shared" si="64"/>
        <v>-1.7642202314688271E-3</v>
      </c>
      <c r="H368" s="8">
        <f t="shared" si="65"/>
        <v>3.0448111560569705E-5</v>
      </c>
      <c r="I368" s="8">
        <f t="shared" si="66"/>
        <v>2.9786201844046083E-4</v>
      </c>
      <c r="J368" s="4">
        <f t="shared" si="67"/>
        <v>3.1124730251239219E-6</v>
      </c>
      <c r="K368" s="8">
        <f t="shared" si="68"/>
        <v>-2.6951740137314212E-3</v>
      </c>
      <c r="L368" s="9">
        <f t="shared" si="61"/>
        <v>1.544173151280092E-2</v>
      </c>
      <c r="M368" s="9">
        <f t="shared" si="69"/>
        <v>2.38447072113429E-4</v>
      </c>
      <c r="N368" s="6">
        <f t="shared" si="70"/>
        <v>-8.3413631921235698</v>
      </c>
      <c r="O368" s="9">
        <f t="shared" si="71"/>
        <v>1.544173151280092E-2</v>
      </c>
      <c r="P368" s="9">
        <f>M367</f>
        <v>1.2184573760615947E-4</v>
      </c>
      <c r="Q368" s="9">
        <f t="shared" si="72"/>
        <v>2.7698989879615103E-5</v>
      </c>
      <c r="R368" s="9">
        <v>-1.3975726369989117E-2</v>
      </c>
      <c r="S368" s="9">
        <v>-1.7021276595744483E-3</v>
      </c>
      <c r="T368" s="4">
        <v>-2.0552769607752319E-3</v>
      </c>
    </row>
    <row r="369" spans="1:20" x14ac:dyDescent="0.25">
      <c r="A369" s="1">
        <v>42537</v>
      </c>
      <c r="B369" s="3">
        <v>217.93</v>
      </c>
      <c r="C369" s="3">
        <v>47.19</v>
      </c>
      <c r="D369" s="6">
        <v>2144.7256000000002</v>
      </c>
      <c r="E369" s="8">
        <f t="shared" si="62"/>
        <v>1.0564997703261803E-3</v>
      </c>
      <c r="F369" s="8">
        <f t="shared" si="63"/>
        <v>-3.6348784970390069E-2</v>
      </c>
      <c r="G369" s="8">
        <f t="shared" si="64"/>
        <v>3.2968482624606832E-3</v>
      </c>
      <c r="H369" s="8">
        <f t="shared" si="65"/>
        <v>-1.198364285721875E-4</v>
      </c>
      <c r="I369" s="8">
        <f t="shared" si="66"/>
        <v>1.321234168823655E-3</v>
      </c>
      <c r="J369" s="4">
        <f t="shared" si="67"/>
        <v>1.0869208465690025E-5</v>
      </c>
      <c r="K369" s="8">
        <f t="shared" si="68"/>
        <v>2.5906093224259824E-3</v>
      </c>
      <c r="L369" s="9">
        <f t="shared" si="61"/>
        <v>-1.5341095520998022E-3</v>
      </c>
      <c r="M369" s="9">
        <f t="shared" si="69"/>
        <v>2.3534921178438554E-6</v>
      </c>
      <c r="N369" s="6">
        <f t="shared" si="70"/>
        <v>-12.959610325231768</v>
      </c>
      <c r="O369" s="9">
        <f t="shared" si="71"/>
        <v>1.5341095520998022E-3</v>
      </c>
      <c r="P369" s="9">
        <f>M368</f>
        <v>2.38447072113429E-4</v>
      </c>
      <c r="Q369" s="9">
        <f t="shared" si="72"/>
        <v>1.2184573760615947E-4</v>
      </c>
      <c r="R369" s="9">
        <v>4.5355330668717109E-4</v>
      </c>
      <c r="S369" s="9">
        <v>-1.008179570097012E-2</v>
      </c>
      <c r="T369" s="4">
        <v>-2.0534992341163516E-3</v>
      </c>
    </row>
    <row r="370" spans="1:20" x14ac:dyDescent="0.25">
      <c r="A370" s="1">
        <v>42538</v>
      </c>
      <c r="B370" s="3">
        <v>215.47</v>
      </c>
      <c r="C370" s="3">
        <v>49.17</v>
      </c>
      <c r="D370" s="6">
        <v>2137.7492999999999</v>
      </c>
      <c r="E370" s="8">
        <f t="shared" si="62"/>
        <v>-1.1288028265956984E-2</v>
      </c>
      <c r="F370" s="8">
        <f t="shared" si="63"/>
        <v>4.1958041958042092E-2</v>
      </c>
      <c r="G370" s="8">
        <f t="shared" si="64"/>
        <v>-3.2527704243378031E-3</v>
      </c>
      <c r="H370" s="8">
        <f t="shared" si="65"/>
        <v>-1.3647987794424392E-4</v>
      </c>
      <c r="I370" s="8">
        <f t="shared" si="66"/>
        <v>1.7604772849528205E-3</v>
      </c>
      <c r="J370" s="4">
        <f t="shared" si="67"/>
        <v>1.0580515433446731E-5</v>
      </c>
      <c r="K370" s="8">
        <f t="shared" si="68"/>
        <v>-1.6653997144031544E-3</v>
      </c>
      <c r="L370" s="9">
        <f t="shared" si="61"/>
        <v>-9.6226285515538298E-3</v>
      </c>
      <c r="M370" s="9">
        <f t="shared" si="69"/>
        <v>9.259498024117896E-5</v>
      </c>
      <c r="N370" s="6">
        <f t="shared" si="70"/>
        <v>-9.2872756268400476</v>
      </c>
      <c r="O370" s="9">
        <f t="shared" si="71"/>
        <v>9.6226285515538298E-3</v>
      </c>
      <c r="P370" s="9">
        <f>M369</f>
        <v>2.3534921178438554E-6</v>
      </c>
      <c r="Q370" s="9">
        <f t="shared" si="72"/>
        <v>2.38447072113429E-4</v>
      </c>
      <c r="R370" s="9">
        <v>-1.8431087706555327E-2</v>
      </c>
      <c r="S370" s="9">
        <v>-7.5944170771756747E-3</v>
      </c>
      <c r="T370" s="4">
        <v>-2.0518829545697059E-3</v>
      </c>
    </row>
    <row r="371" spans="1:20" x14ac:dyDescent="0.25">
      <c r="A371" s="1">
        <v>42541</v>
      </c>
      <c r="B371" s="3">
        <v>219.7</v>
      </c>
      <c r="C371" s="3">
        <v>50.65</v>
      </c>
      <c r="D371" s="6">
        <v>2150.1821</v>
      </c>
      <c r="E371" s="8">
        <f t="shared" si="62"/>
        <v>1.9631503225506997E-2</v>
      </c>
      <c r="F371" s="8">
        <f t="shared" si="63"/>
        <v>3.0099654260727915E-2</v>
      </c>
      <c r="G371" s="8">
        <f t="shared" si="64"/>
        <v>5.8158363097113863E-3</v>
      </c>
      <c r="H371" s="8">
        <f t="shared" si="65"/>
        <v>1.7505466215930044E-4</v>
      </c>
      <c r="I371" s="8">
        <f t="shared" si="66"/>
        <v>9.0598918661535615E-4</v>
      </c>
      <c r="J371" s="4">
        <f t="shared" si="67"/>
        <v>3.3823951981357356E-5</v>
      </c>
      <c r="K371" s="8">
        <f t="shared" si="68"/>
        <v>8.8833650307427337E-3</v>
      </c>
      <c r="L371" s="9">
        <f t="shared" si="61"/>
        <v>1.0748138194764263E-2</v>
      </c>
      <c r="M371" s="9">
        <f t="shared" si="69"/>
        <v>1.1552247465375038E-4</v>
      </c>
      <c r="N371" s="6">
        <f t="shared" si="70"/>
        <v>-9.0660454611850199</v>
      </c>
      <c r="O371" s="9">
        <f t="shared" si="71"/>
        <v>1.0748138194764263E-2</v>
      </c>
      <c r="P371" s="9">
        <f>M370</f>
        <v>9.259498024117896E-5</v>
      </c>
      <c r="Q371" s="9">
        <f t="shared" si="72"/>
        <v>2.3534921178438554E-6</v>
      </c>
      <c r="R371" s="9">
        <v>7.3855243722298347E-4</v>
      </c>
      <c r="S371" s="9">
        <v>1.6861665519614766E-2</v>
      </c>
      <c r="T371" s="4">
        <v>-2.0463699141837211E-3</v>
      </c>
    </row>
    <row r="372" spans="1:20" x14ac:dyDescent="0.25">
      <c r="A372" s="1">
        <v>42542</v>
      </c>
      <c r="B372" s="3">
        <v>219.61</v>
      </c>
      <c r="C372" s="3">
        <v>50.62</v>
      </c>
      <c r="D372" s="6">
        <v>2156.2040999999999</v>
      </c>
      <c r="E372" s="8">
        <f t="shared" si="62"/>
        <v>-4.0964952207545036E-4</v>
      </c>
      <c r="F372" s="8">
        <f t="shared" si="63"/>
        <v>-5.9230009871669154E-4</v>
      </c>
      <c r="G372" s="8">
        <f t="shared" si="64"/>
        <v>2.8006930203725577E-3</v>
      </c>
      <c r="H372" s="8">
        <f t="shared" si="65"/>
        <v>-1.6588507524418149E-6</v>
      </c>
      <c r="I372" s="8">
        <f t="shared" si="66"/>
        <v>3.5081940693980251E-7</v>
      </c>
      <c r="J372" s="4">
        <f t="shared" si="67"/>
        <v>7.8438813943635606E-6</v>
      </c>
      <c r="K372" s="8">
        <f t="shared" si="68"/>
        <v>3.7061887260143719E-3</v>
      </c>
      <c r="L372" s="9">
        <f t="shared" si="61"/>
        <v>-4.1158382480898223E-3</v>
      </c>
      <c r="M372" s="9">
        <f t="shared" si="69"/>
        <v>1.6940124484439098E-5</v>
      </c>
      <c r="N372" s="6">
        <f t="shared" si="70"/>
        <v>-10.985825520217242</v>
      </c>
      <c r="O372" s="9">
        <f t="shared" si="71"/>
        <v>4.1158382480898223E-3</v>
      </c>
      <c r="P372" s="9">
        <f>M371</f>
        <v>1.1552247465375038E-4</v>
      </c>
      <c r="Q372" s="9">
        <f t="shared" si="72"/>
        <v>9.259498024117896E-5</v>
      </c>
      <c r="R372" s="9">
        <v>1.2693375644585503E-2</v>
      </c>
      <c r="S372" s="9">
        <v>8.6602139582272475E-3</v>
      </c>
      <c r="T372" s="4">
        <v>-2.0389150752573304E-3</v>
      </c>
    </row>
    <row r="373" spans="1:20" x14ac:dyDescent="0.25">
      <c r="A373" s="1">
        <v>42543</v>
      </c>
      <c r="B373" s="3">
        <v>196.66</v>
      </c>
      <c r="C373" s="3">
        <v>49.88</v>
      </c>
      <c r="D373" s="6">
        <v>2152.6624000000002</v>
      </c>
      <c r="E373" s="8">
        <f t="shared" si="62"/>
        <v>-0.10450343791266348</v>
      </c>
      <c r="F373" s="8">
        <f t="shared" si="63"/>
        <v>-1.4618727775582707E-2</v>
      </c>
      <c r="G373" s="8">
        <f t="shared" si="64"/>
        <v>-1.6425625013882783E-3</v>
      </c>
      <c r="H373" s="8">
        <f t="shared" si="65"/>
        <v>2.4012174062175433E-5</v>
      </c>
      <c r="I373" s="8">
        <f t="shared" si="66"/>
        <v>2.1370720177659334E-4</v>
      </c>
      <c r="J373" s="4">
        <f t="shared" si="67"/>
        <v>2.6980115709669178E-6</v>
      </c>
      <c r="K373" s="8">
        <f t="shared" si="68"/>
        <v>-2.4187042272566855E-3</v>
      </c>
      <c r="L373" s="9">
        <f t="shared" si="61"/>
        <v>-0.1020847336854068</v>
      </c>
      <c r="M373" s="9">
        <f t="shared" si="69"/>
        <v>1.0421292851620429E-2</v>
      </c>
      <c r="N373" s="6">
        <f t="shared" si="70"/>
        <v>-4.5639041763015999</v>
      </c>
      <c r="O373" s="9">
        <f t="shared" si="71"/>
        <v>0.1020847336854068</v>
      </c>
      <c r="P373" s="9">
        <f>M372</f>
        <v>1.6940124484439098E-5</v>
      </c>
      <c r="Q373" s="9">
        <f t="shared" si="72"/>
        <v>1.1552247465375038E-4</v>
      </c>
      <c r="R373" s="9">
        <v>2.7296720778047012E-2</v>
      </c>
      <c r="S373" s="9">
        <v>-8.4464555052791157E-3</v>
      </c>
      <c r="T373" s="4">
        <v>-2.0362863857789071E-3</v>
      </c>
    </row>
    <row r="374" spans="1:20" x14ac:dyDescent="0.25">
      <c r="A374" s="1">
        <v>42544</v>
      </c>
      <c r="B374" s="3">
        <v>196.4</v>
      </c>
      <c r="C374" s="3">
        <v>50.91</v>
      </c>
      <c r="D374" s="6">
        <v>2181.4578999999999</v>
      </c>
      <c r="E374" s="8">
        <f t="shared" si="62"/>
        <v>-1.3220787145326041E-3</v>
      </c>
      <c r="F374" s="8">
        <f t="shared" si="63"/>
        <v>2.0649558941459478E-2</v>
      </c>
      <c r="G374" s="8">
        <f t="shared" si="64"/>
        <v>1.337669111515094E-2</v>
      </c>
      <c r="H374" s="8">
        <f t="shared" si="65"/>
        <v>2.7622277162400667E-4</v>
      </c>
      <c r="I374" s="8">
        <f t="shared" si="66"/>
        <v>4.264042844768091E-4</v>
      </c>
      <c r="J374" s="4">
        <f t="shared" si="67"/>
        <v>1.7893586519015812E-4</v>
      </c>
      <c r="K374" s="8">
        <f t="shared" si="68"/>
        <v>1.7699341843090969E-2</v>
      </c>
      <c r="L374" s="9">
        <f t="shared" si="61"/>
        <v>-1.9021420557623573E-2</v>
      </c>
      <c r="M374" s="9">
        <f t="shared" si="69"/>
        <v>3.6181444002998469E-4</v>
      </c>
      <c r="N374" s="6">
        <f t="shared" si="70"/>
        <v>-7.9243790741633067</v>
      </c>
      <c r="O374" s="9">
        <f t="shared" si="71"/>
        <v>1.9021420557623573E-2</v>
      </c>
      <c r="P374" s="9">
        <f>M373</f>
        <v>1.0421292851620429E-2</v>
      </c>
      <c r="Q374" s="9">
        <f t="shared" si="72"/>
        <v>1.6940124484439098E-5</v>
      </c>
      <c r="R374" s="9">
        <v>-3.611239060340854E-2</v>
      </c>
      <c r="S374" s="9">
        <v>-3.7245143682774096E-2</v>
      </c>
      <c r="T374" s="4">
        <v>-2.0188639827036781E-3</v>
      </c>
    </row>
    <row r="375" spans="1:20" x14ac:dyDescent="0.25">
      <c r="A375" s="1">
        <v>42545</v>
      </c>
      <c r="B375" s="3">
        <v>193.15</v>
      </c>
      <c r="C375" s="3">
        <v>48.41</v>
      </c>
      <c r="D375" s="6">
        <v>2103.1003999999998</v>
      </c>
      <c r="E375" s="8">
        <f t="shared" si="62"/>
        <v>-1.6547861507128281E-2</v>
      </c>
      <c r="F375" s="8">
        <f t="shared" si="63"/>
        <v>-4.9106265959536488E-2</v>
      </c>
      <c r="G375" s="8">
        <f t="shared" si="64"/>
        <v>-3.59197855709249E-2</v>
      </c>
      <c r="H375" s="8">
        <f t="shared" si="65"/>
        <v>1.7638865434553594E-3</v>
      </c>
      <c r="I375" s="8">
        <f t="shared" si="66"/>
        <v>2.4114253564887322E-3</v>
      </c>
      <c r="J375" s="4">
        <f t="shared" si="67"/>
        <v>1.2902309954612246E-3</v>
      </c>
      <c r="K375" s="8">
        <f t="shared" si="68"/>
        <v>-4.6114483277122822E-2</v>
      </c>
      <c r="L375" s="9">
        <f t="shared" si="61"/>
        <v>2.9566621769994542E-2</v>
      </c>
      <c r="M375" s="9">
        <f t="shared" si="69"/>
        <v>8.7418512288991513E-4</v>
      </c>
      <c r="N375" s="6">
        <f t="shared" si="70"/>
        <v>-7.0422183936506801</v>
      </c>
      <c r="O375" s="9">
        <f t="shared" si="71"/>
        <v>2.9566621769994542E-2</v>
      </c>
      <c r="P375" s="9">
        <f>M374</f>
        <v>3.6181444002998469E-4</v>
      </c>
      <c r="Q375" s="9">
        <f t="shared" si="72"/>
        <v>1.0421292851620429E-2</v>
      </c>
      <c r="R375" s="9">
        <v>4.5987583352502526E-4</v>
      </c>
      <c r="S375" s="9">
        <v>-2.709861450692741E-2</v>
      </c>
      <c r="T375" s="4">
        <v>-1.9967074279807484E-3</v>
      </c>
    </row>
    <row r="376" spans="1:20" x14ac:dyDescent="0.25">
      <c r="A376" s="1">
        <v>42548</v>
      </c>
      <c r="B376" s="3">
        <v>198.55</v>
      </c>
      <c r="C376" s="3">
        <v>47.16</v>
      </c>
      <c r="D376" s="6">
        <v>2065.0416</v>
      </c>
      <c r="E376" s="8">
        <f t="shared" si="62"/>
        <v>2.7957545948744444E-2</v>
      </c>
      <c r="F376" s="8">
        <f t="shared" si="63"/>
        <v>-2.5821111340632141E-2</v>
      </c>
      <c r="G376" s="8">
        <f t="shared" si="64"/>
        <v>-1.8096520736717969E-2</v>
      </c>
      <c r="H376" s="8">
        <f t="shared" si="65"/>
        <v>4.6727227682085305E-4</v>
      </c>
      <c r="I376" s="8">
        <f t="shared" si="66"/>
        <v>6.6672979086532182E-4</v>
      </c>
      <c r="J376" s="4">
        <f t="shared" si="67"/>
        <v>3.2748406277446348E-4</v>
      </c>
      <c r="K376" s="8">
        <f t="shared" si="68"/>
        <v>-2.313574214645742E-2</v>
      </c>
      <c r="L376" s="9">
        <f t="shared" si="61"/>
        <v>5.1093288095201861E-2</v>
      </c>
      <c r="M376" s="9">
        <f t="shared" si="69"/>
        <v>2.610524088379296E-3</v>
      </c>
      <c r="N376" s="6">
        <f t="shared" si="70"/>
        <v>-5.9482042776598618</v>
      </c>
      <c r="O376" s="9">
        <f t="shared" si="71"/>
        <v>5.1093288095201861E-2</v>
      </c>
      <c r="P376" s="9">
        <f>M375</f>
        <v>8.7418512288991513E-4</v>
      </c>
      <c r="Q376" s="9">
        <f t="shared" si="72"/>
        <v>3.6181444002998469E-4</v>
      </c>
      <c r="R376" s="9">
        <v>6.5052625118905194E-2</v>
      </c>
      <c r="S376" s="9">
        <v>-6.6844919786096524E-3</v>
      </c>
      <c r="T376" s="4">
        <v>-1.9953512658544836E-3</v>
      </c>
    </row>
    <row r="377" spans="1:20" x14ac:dyDescent="0.25">
      <c r="A377" s="1">
        <v>42549</v>
      </c>
      <c r="B377" s="3">
        <v>201.79</v>
      </c>
      <c r="C377" s="3">
        <v>48.58</v>
      </c>
      <c r="D377" s="6">
        <v>2102.1907000000001</v>
      </c>
      <c r="E377" s="8">
        <f t="shared" si="62"/>
        <v>1.631830773105003E-2</v>
      </c>
      <c r="F377" s="8">
        <f t="shared" si="63"/>
        <v>3.0110262934690546E-2</v>
      </c>
      <c r="G377" s="8">
        <f t="shared" si="64"/>
        <v>1.798951653080505E-2</v>
      </c>
      <c r="H377" s="8">
        <f t="shared" si="65"/>
        <v>5.4166907281050214E-4</v>
      </c>
      <c r="I377" s="8">
        <f t="shared" si="66"/>
        <v>9.066279339961993E-4</v>
      </c>
      <c r="J377" s="4">
        <f t="shared" si="67"/>
        <v>3.2362270501210813E-4</v>
      </c>
      <c r="K377" s="8">
        <f t="shared" si="68"/>
        <v>2.3812036288370777E-2</v>
      </c>
      <c r="L377" s="9">
        <f t="shared" si="61"/>
        <v>-7.4937285573207467E-3</v>
      </c>
      <c r="M377" s="9">
        <f t="shared" si="69"/>
        <v>5.6155967690804482E-5</v>
      </c>
      <c r="N377" s="6">
        <f t="shared" si="70"/>
        <v>-9.7873776012019018</v>
      </c>
      <c r="O377" s="9">
        <f t="shared" si="71"/>
        <v>7.4937285573207467E-3</v>
      </c>
      <c r="P377" s="9">
        <f>M376</f>
        <v>2.610524088379296E-3</v>
      </c>
      <c r="Q377" s="9">
        <f t="shared" si="72"/>
        <v>8.7418512288991513E-4</v>
      </c>
      <c r="R377" s="9">
        <v>-6.919023291363291E-3</v>
      </c>
      <c r="S377" s="9">
        <v>-5.0250357653791156E-2</v>
      </c>
      <c r="T377" s="4">
        <v>-1.9924319743723773E-3</v>
      </c>
    </row>
    <row r="378" spans="1:20" x14ac:dyDescent="0.25">
      <c r="A378" s="1">
        <v>42550</v>
      </c>
      <c r="B378" s="3">
        <v>210.19</v>
      </c>
      <c r="C378" s="3">
        <v>50.61</v>
      </c>
      <c r="D378" s="6">
        <v>2138.2674000000002</v>
      </c>
      <c r="E378" s="8">
        <f t="shared" si="62"/>
        <v>4.1627434461569024E-2</v>
      </c>
      <c r="F378" s="8">
        <f t="shared" si="63"/>
        <v>4.17867435158501E-2</v>
      </c>
      <c r="G378" s="8">
        <f t="shared" si="64"/>
        <v>1.7161478261701113E-2</v>
      </c>
      <c r="H378" s="8">
        <f t="shared" si="65"/>
        <v>7.1712229047454139E-4</v>
      </c>
      <c r="I378" s="8">
        <f t="shared" si="66"/>
        <v>1.7461319336594403E-3</v>
      </c>
      <c r="J378" s="4">
        <f t="shared" si="67"/>
        <v>2.9451633612683983E-4</v>
      </c>
      <c r="K378" s="8">
        <f t="shared" si="68"/>
        <v>2.3359622796608477E-2</v>
      </c>
      <c r="L378" s="9">
        <f t="shared" si="61"/>
        <v>1.8267811664960547E-2</v>
      </c>
      <c r="M378" s="9">
        <f t="shared" si="69"/>
        <v>3.3371294302646861E-4</v>
      </c>
      <c r="N378" s="6">
        <f t="shared" si="70"/>
        <v>-8.0052293865447695</v>
      </c>
      <c r="O378" s="9">
        <f t="shared" si="71"/>
        <v>1.8267811664960547E-2</v>
      </c>
      <c r="P378" s="9">
        <f>M377</f>
        <v>5.6155967690804482E-5</v>
      </c>
      <c r="Q378" s="9">
        <f t="shared" si="72"/>
        <v>2.610524088379296E-3</v>
      </c>
      <c r="R378" s="9">
        <v>-4.3716630236140253E-3</v>
      </c>
      <c r="S378" s="9">
        <v>-1.2656641604009922E-2</v>
      </c>
      <c r="T378" s="4">
        <v>-1.9873839754880329E-3</v>
      </c>
    </row>
    <row r="379" spans="1:20" x14ac:dyDescent="0.25">
      <c r="A379" s="1">
        <v>42551</v>
      </c>
      <c r="B379" s="3">
        <v>212.28</v>
      </c>
      <c r="C379" s="3">
        <v>49.68</v>
      </c>
      <c r="D379" s="6">
        <v>2167.2775000000001</v>
      </c>
      <c r="E379" s="8">
        <f t="shared" si="62"/>
        <v>9.9433845568295265E-3</v>
      </c>
      <c r="F379" s="8">
        <f t="shared" si="63"/>
        <v>-1.8375815056313027E-2</v>
      </c>
      <c r="G379" s="8">
        <f t="shared" si="64"/>
        <v>1.3567105779193067E-2</v>
      </c>
      <c r="H379" s="8">
        <f t="shared" si="65"/>
        <v>-2.4930662664788747E-4</v>
      </c>
      <c r="I379" s="8">
        <f t="shared" si="66"/>
        <v>3.3767057898382056E-4</v>
      </c>
      <c r="J379" s="4">
        <f t="shared" si="67"/>
        <v>1.8406635922381393E-4</v>
      </c>
      <c r="K379" s="8">
        <f t="shared" si="68"/>
        <v>1.6051234084896567E-2</v>
      </c>
      <c r="L379" s="9">
        <f t="shared" si="61"/>
        <v>-6.10784952806704E-3</v>
      </c>
      <c r="M379" s="9">
        <f t="shared" si="69"/>
        <v>3.7305825857508766E-5</v>
      </c>
      <c r="N379" s="6">
        <f t="shared" si="70"/>
        <v>-10.196361054301418</v>
      </c>
      <c r="O379" s="9">
        <f t="shared" si="71"/>
        <v>6.10784952806704E-3</v>
      </c>
      <c r="P379" s="9">
        <f>M378</f>
        <v>3.3371294302646861E-4</v>
      </c>
      <c r="Q379" s="9">
        <f t="shared" si="72"/>
        <v>5.6155967690804482E-5</v>
      </c>
      <c r="R379" s="9">
        <v>9.3060661764703401E-3</v>
      </c>
      <c r="S379" s="9">
        <v>-1.9703066463160668E-2</v>
      </c>
      <c r="T379" s="4">
        <v>-1.9835918449749856E-3</v>
      </c>
    </row>
    <row r="380" spans="1:20" x14ac:dyDescent="0.25">
      <c r="A380" s="1">
        <v>42552</v>
      </c>
      <c r="B380" s="3">
        <v>216.5</v>
      </c>
      <c r="C380" s="3">
        <v>50.35</v>
      </c>
      <c r="D380" s="6">
        <v>2171.8962000000001</v>
      </c>
      <c r="E380" s="8">
        <f t="shared" si="62"/>
        <v>1.9879404560015024E-2</v>
      </c>
      <c r="F380" s="8">
        <f t="shared" si="63"/>
        <v>1.3486312399355826E-2</v>
      </c>
      <c r="G380" s="8">
        <f t="shared" si="64"/>
        <v>2.1311068840976777E-3</v>
      </c>
      <c r="H380" s="8">
        <f t="shared" si="65"/>
        <v>2.874077319535907E-5</v>
      </c>
      <c r="I380" s="8">
        <f t="shared" si="66"/>
        <v>1.818806221330187E-4</v>
      </c>
      <c r="J380" s="4">
        <f t="shared" si="67"/>
        <v>4.5416165514485127E-6</v>
      </c>
      <c r="K380" s="8">
        <f t="shared" si="68"/>
        <v>3.5638982427566241E-3</v>
      </c>
      <c r="L380" s="9">
        <f t="shared" si="61"/>
        <v>1.6315506317258401E-2</v>
      </c>
      <c r="M380" s="9">
        <f t="shared" si="69"/>
        <v>2.661957463884988E-4</v>
      </c>
      <c r="N380" s="6">
        <f t="shared" si="70"/>
        <v>-8.2312786311373198</v>
      </c>
      <c r="O380" s="9">
        <f t="shared" si="71"/>
        <v>1.6315506317258401E-2</v>
      </c>
      <c r="P380" s="9">
        <f>M379</f>
        <v>3.7305825857508766E-5</v>
      </c>
      <c r="Q380" s="9">
        <f t="shared" si="72"/>
        <v>3.3371294302646861E-4</v>
      </c>
      <c r="R380" s="9">
        <v>-7.511737089202053E-3</v>
      </c>
      <c r="S380" s="9">
        <v>2.5169104923705721E-3</v>
      </c>
      <c r="T380" s="4">
        <v>-1.9835534165887347E-3</v>
      </c>
    </row>
    <row r="381" spans="1:20" x14ac:dyDescent="0.25">
      <c r="A381" s="1">
        <v>42556</v>
      </c>
      <c r="B381" s="3">
        <v>213.98</v>
      </c>
      <c r="C381" s="3">
        <v>47.96</v>
      </c>
      <c r="D381" s="6">
        <v>2157.1799000000001</v>
      </c>
      <c r="E381" s="8">
        <f t="shared" si="62"/>
        <v>-1.1639722863741375E-2</v>
      </c>
      <c r="F381" s="8">
        <f t="shared" si="63"/>
        <v>-4.746772591857007E-2</v>
      </c>
      <c r="G381" s="8">
        <f t="shared" si="64"/>
        <v>-6.7757842202588181E-3</v>
      </c>
      <c r="H381" s="8">
        <f t="shared" si="65"/>
        <v>3.2163106825061757E-4</v>
      </c>
      <c r="I381" s="8">
        <f t="shared" si="66"/>
        <v>2.2531850038804888E-3</v>
      </c>
      <c r="J381" s="4">
        <f t="shared" si="67"/>
        <v>4.5911251799508396E-5</v>
      </c>
      <c r="K381" s="8">
        <f t="shared" si="68"/>
        <v>-1.0297208055331906E-2</v>
      </c>
      <c r="L381" s="9">
        <f t="shared" si="61"/>
        <v>-1.3425148084094691E-3</v>
      </c>
      <c r="M381" s="9">
        <f t="shared" si="69"/>
        <v>1.8023460107987134E-6</v>
      </c>
      <c r="N381" s="6">
        <f t="shared" si="70"/>
        <v>-13.226421402338973</v>
      </c>
      <c r="O381" s="9">
        <f t="shared" si="71"/>
        <v>1.3425148084094691E-3</v>
      </c>
      <c r="P381" s="9">
        <f>M380</f>
        <v>2.661957463884988E-4</v>
      </c>
      <c r="Q381" s="9">
        <f t="shared" si="72"/>
        <v>3.7305825857508766E-5</v>
      </c>
      <c r="R381" s="9">
        <v>1.6061185468452255E-3</v>
      </c>
      <c r="S381" s="9">
        <v>-2.704791344667723E-3</v>
      </c>
      <c r="T381" s="4">
        <v>-1.9810835037403773E-3</v>
      </c>
    </row>
    <row r="382" spans="1:20" x14ac:dyDescent="0.25">
      <c r="A382" s="1">
        <v>42557</v>
      </c>
      <c r="B382" s="3">
        <v>214.44</v>
      </c>
      <c r="C382" s="3">
        <v>48.8</v>
      </c>
      <c r="D382" s="6">
        <v>2169.4843999999998</v>
      </c>
      <c r="E382" s="8">
        <f t="shared" si="62"/>
        <v>2.1497336199645112E-3</v>
      </c>
      <c r="F382" s="8">
        <f t="shared" si="63"/>
        <v>1.7514595496246788E-2</v>
      </c>
      <c r="G382" s="8">
        <f t="shared" si="64"/>
        <v>5.7039748979672567E-3</v>
      </c>
      <c r="H382" s="8">
        <f t="shared" si="65"/>
        <v>9.990281305864204E-5</v>
      </c>
      <c r="I382" s="8">
        <f t="shared" si="66"/>
        <v>3.0676105539714825E-4</v>
      </c>
      <c r="J382" s="4">
        <f t="shared" si="67"/>
        <v>3.2535329636640574E-5</v>
      </c>
      <c r="K382" s="8">
        <f t="shared" si="68"/>
        <v>8.1394052469939866E-3</v>
      </c>
      <c r="L382" s="9">
        <f t="shared" si="61"/>
        <v>-5.9896716270294754E-3</v>
      </c>
      <c r="M382" s="9">
        <f t="shared" si="69"/>
        <v>3.5876166199641926E-5</v>
      </c>
      <c r="N382" s="6">
        <f t="shared" si="70"/>
        <v>-10.235437377105749</v>
      </c>
      <c r="O382" s="9">
        <f t="shared" si="71"/>
        <v>5.9896716270294754E-3</v>
      </c>
      <c r="P382" s="9">
        <f>M381</f>
        <v>1.8023460107987134E-6</v>
      </c>
      <c r="Q382" s="9">
        <f t="shared" si="72"/>
        <v>2.661957463884988E-4</v>
      </c>
      <c r="R382" s="9">
        <v>2.3580708311087273E-2</v>
      </c>
      <c r="S382" s="9">
        <v>-5.2791553351463349E-3</v>
      </c>
      <c r="T382" s="4">
        <v>-1.9624509387264899E-3</v>
      </c>
    </row>
    <row r="383" spans="1:20" x14ac:dyDescent="0.25">
      <c r="A383" s="1">
        <v>42558</v>
      </c>
      <c r="B383" s="3">
        <v>215.94</v>
      </c>
      <c r="C383" s="3">
        <v>46.4</v>
      </c>
      <c r="D383" s="6">
        <v>2167.8117999999999</v>
      </c>
      <c r="E383" s="8">
        <f t="shared" si="62"/>
        <v>6.9949636261892323E-3</v>
      </c>
      <c r="F383" s="8">
        <f t="shared" si="63"/>
        <v>-4.9180327868852403E-2</v>
      </c>
      <c r="G383" s="8">
        <f t="shared" si="64"/>
        <v>-7.7096659464337414E-4</v>
      </c>
      <c r="H383" s="8">
        <f t="shared" si="65"/>
        <v>3.7916389900493769E-5</v>
      </c>
      <c r="I383" s="8">
        <f t="shared" si="66"/>
        <v>2.4187046492878204E-3</v>
      </c>
      <c r="J383" s="4">
        <f t="shared" si="67"/>
        <v>5.9438949005600081E-7</v>
      </c>
      <c r="K383" s="8">
        <f t="shared" si="68"/>
        <v>-3.0162825141700376E-3</v>
      </c>
      <c r="L383" s="9">
        <f t="shared" si="61"/>
        <v>1.0011246140359271E-2</v>
      </c>
      <c r="M383" s="9">
        <f t="shared" si="69"/>
        <v>1.0022504928285839E-4</v>
      </c>
      <c r="N383" s="6">
        <f t="shared" si="70"/>
        <v>-9.2080924077136146</v>
      </c>
      <c r="O383" s="9">
        <f t="shared" si="71"/>
        <v>1.0011246140359271E-2</v>
      </c>
      <c r="P383" s="9">
        <f>M382</f>
        <v>3.5876166199641926E-5</v>
      </c>
      <c r="Q383" s="9">
        <f t="shared" si="72"/>
        <v>1.8023460107987134E-6</v>
      </c>
      <c r="R383" s="9">
        <v>-1.9260068416362408E-2</v>
      </c>
      <c r="S383" s="9">
        <v>1.2763784887678709E-2</v>
      </c>
      <c r="T383" s="4">
        <v>-1.9572699778895863E-3</v>
      </c>
    </row>
    <row r="384" spans="1:20" x14ac:dyDescent="0.25">
      <c r="A384" s="1">
        <v>42559</v>
      </c>
      <c r="B384" s="3">
        <v>216.78</v>
      </c>
      <c r="C384" s="3">
        <v>46.76</v>
      </c>
      <c r="D384" s="6">
        <v>2200.8872999999999</v>
      </c>
      <c r="E384" s="8">
        <f t="shared" si="62"/>
        <v>3.8899694359544323E-3</v>
      </c>
      <c r="F384" s="8">
        <f t="shared" si="63"/>
        <v>7.7586206896551602E-3</v>
      </c>
      <c r="G384" s="8">
        <f t="shared" si="64"/>
        <v>1.5257551416594239E-2</v>
      </c>
      <c r="H384" s="8">
        <f t="shared" si="65"/>
        <v>1.1837755409426546E-4</v>
      </c>
      <c r="I384" s="8">
        <f t="shared" si="66"/>
        <v>6.0196195005945112E-5</v>
      </c>
      <c r="J384" s="4">
        <f t="shared" si="67"/>
        <v>2.3279287523001688E-4</v>
      </c>
      <c r="K384" s="8">
        <f t="shared" si="68"/>
        <v>1.938423927757869E-2</v>
      </c>
      <c r="L384" s="9">
        <f t="shared" si="61"/>
        <v>-1.5494269841624258E-2</v>
      </c>
      <c r="M384" s="9">
        <f t="shared" si="69"/>
        <v>2.40072397925067E-4</v>
      </c>
      <c r="N384" s="6">
        <f t="shared" si="70"/>
        <v>-8.3345700220908032</v>
      </c>
      <c r="O384" s="9">
        <f t="shared" si="71"/>
        <v>1.5494269841624258E-2</v>
      </c>
      <c r="P384" s="9">
        <f>M383</f>
        <v>1.0022504928285839E-4</v>
      </c>
      <c r="Q384" s="9">
        <f t="shared" si="72"/>
        <v>3.5876166199641926E-5</v>
      </c>
      <c r="R384" s="9">
        <v>7.2123773701966432E-3</v>
      </c>
      <c r="S384" s="9">
        <v>1.1576438542730605E-2</v>
      </c>
      <c r="T384" s="4">
        <v>-1.9330254922220735E-3</v>
      </c>
    </row>
    <row r="385" spans="1:20" x14ac:dyDescent="0.25">
      <c r="A385" s="1">
        <v>42562</v>
      </c>
      <c r="B385" s="3">
        <v>224.78</v>
      </c>
      <c r="C385" s="3">
        <v>46.25</v>
      </c>
      <c r="D385" s="6">
        <v>2208.3892999999998</v>
      </c>
      <c r="E385" s="8">
        <f t="shared" si="62"/>
        <v>3.6903773410831286E-2</v>
      </c>
      <c r="F385" s="8">
        <f t="shared" si="63"/>
        <v>-1.0906757912745868E-2</v>
      </c>
      <c r="G385" s="8">
        <f t="shared" si="64"/>
        <v>3.4086252394658345E-3</v>
      </c>
      <c r="H385" s="8">
        <f t="shared" si="65"/>
        <v>-3.717705030212927E-5</v>
      </c>
      <c r="I385" s="8">
        <f t="shared" si="66"/>
        <v>1.1895736816724461E-4</v>
      </c>
      <c r="J385" s="4">
        <f t="shared" si="67"/>
        <v>1.1618726023123517E-5</v>
      </c>
      <c r="K385" s="8">
        <f t="shared" si="68"/>
        <v>3.9543637055763636E-3</v>
      </c>
      <c r="L385" s="9">
        <f t="shared" si="61"/>
        <v>3.2949409705254923E-2</v>
      </c>
      <c r="M385" s="9">
        <f t="shared" si="69"/>
        <v>1.0856635999247472E-3</v>
      </c>
      <c r="N385" s="6">
        <f t="shared" si="70"/>
        <v>-6.8255638661147477</v>
      </c>
      <c r="O385" s="9">
        <f t="shared" si="71"/>
        <v>3.2949409705254923E-2</v>
      </c>
      <c r="P385" s="9">
        <f>M384</f>
        <v>2.40072397925067E-4</v>
      </c>
      <c r="Q385" s="9">
        <f t="shared" si="72"/>
        <v>1.0022504928285839E-4</v>
      </c>
      <c r="R385" s="9">
        <v>2.9508823951408525E-2</v>
      </c>
      <c r="S385" s="9">
        <v>-9.3769535319858655E-3</v>
      </c>
      <c r="T385" s="4">
        <v>-1.9057098540513628E-3</v>
      </c>
    </row>
    <row r="386" spans="1:20" x14ac:dyDescent="0.25">
      <c r="A386" s="1">
        <v>42563</v>
      </c>
      <c r="B386" s="3">
        <v>224.65</v>
      </c>
      <c r="C386" s="3">
        <v>48.47</v>
      </c>
      <c r="D386" s="6">
        <v>2223.8789999999999</v>
      </c>
      <c r="E386" s="8">
        <f t="shared" si="62"/>
        <v>-5.7834326897410193E-4</v>
      </c>
      <c r="F386" s="8">
        <f t="shared" si="63"/>
        <v>4.8000000000000043E-2</v>
      </c>
      <c r="G386" s="8">
        <f t="shared" si="64"/>
        <v>7.0140260143445321E-3</v>
      </c>
      <c r="H386" s="8">
        <f t="shared" si="65"/>
        <v>3.3667324868853781E-4</v>
      </c>
      <c r="I386" s="8">
        <f t="shared" si="66"/>
        <v>2.304000000000004E-3</v>
      </c>
      <c r="J386" s="4">
        <f t="shared" si="67"/>
        <v>4.9196560929901839E-5</v>
      </c>
      <c r="K386" s="8">
        <f t="shared" si="68"/>
        <v>1.121572765643656E-2</v>
      </c>
      <c r="L386" s="9">
        <f t="shared" si="61"/>
        <v>-1.1794070925410662E-2</v>
      </c>
      <c r="M386" s="9">
        <f t="shared" si="69"/>
        <v>1.391001089936171E-4</v>
      </c>
      <c r="N386" s="6">
        <f t="shared" si="70"/>
        <v>-8.880316675472157</v>
      </c>
      <c r="O386" s="9">
        <f t="shared" si="71"/>
        <v>1.1794070925410662E-2</v>
      </c>
      <c r="P386" s="9">
        <f>M385</f>
        <v>1.0856635999247472E-3</v>
      </c>
      <c r="Q386" s="9">
        <f t="shared" si="72"/>
        <v>2.40072397925067E-4</v>
      </c>
      <c r="R386" s="9">
        <v>1.7626283899815354E-2</v>
      </c>
      <c r="S386" s="9">
        <v>5.637636080870978E-3</v>
      </c>
      <c r="T386" s="4">
        <v>-1.9031334075272355E-3</v>
      </c>
    </row>
    <row r="387" spans="1:20" x14ac:dyDescent="0.25">
      <c r="A387" s="1">
        <v>42564</v>
      </c>
      <c r="B387" s="3">
        <v>222.53</v>
      </c>
      <c r="C387" s="3">
        <v>46.26</v>
      </c>
      <c r="D387" s="6">
        <v>2224.3885</v>
      </c>
      <c r="E387" s="8">
        <f t="shared" si="62"/>
        <v>-9.4369018473180466E-3</v>
      </c>
      <c r="F387" s="8">
        <f t="shared" si="63"/>
        <v>-4.5595213534144863E-2</v>
      </c>
      <c r="G387" s="8">
        <f t="shared" si="64"/>
        <v>2.2910419137023297E-4</v>
      </c>
      <c r="H387" s="8">
        <f t="shared" si="65"/>
        <v>-1.0446054527093361E-5</v>
      </c>
      <c r="I387" s="8">
        <f t="shared" si="66"/>
        <v>2.0789234972242669E-3</v>
      </c>
      <c r="J387" s="4">
        <f t="shared" si="67"/>
        <v>5.2488730503408331E-8</v>
      </c>
      <c r="K387" s="8">
        <f t="shared" si="68"/>
        <v>-1.6170744413228429E-3</v>
      </c>
      <c r="L387" s="9">
        <f t="shared" ref="L387:L450" si="73">E387-K387</f>
        <v>-7.8198274059952042E-3</v>
      </c>
      <c r="M387" s="9">
        <f t="shared" si="69"/>
        <v>6.1149700659553685E-5</v>
      </c>
      <c r="N387" s="6">
        <f t="shared" si="70"/>
        <v>-9.7021855910261703</v>
      </c>
      <c r="O387" s="9">
        <f t="shared" si="71"/>
        <v>7.8198274059952042E-3</v>
      </c>
      <c r="P387" s="9">
        <f>M386</f>
        <v>1.391001089936171E-4</v>
      </c>
      <c r="Q387" s="9">
        <f t="shared" si="72"/>
        <v>1.0856635999247472E-3</v>
      </c>
      <c r="R387" s="9">
        <v>-6.5186642887891111E-3</v>
      </c>
      <c r="S387" s="9">
        <v>1.0951812027080843E-2</v>
      </c>
      <c r="T387" s="4">
        <v>-1.8423536672754759E-3</v>
      </c>
    </row>
    <row r="388" spans="1:20" x14ac:dyDescent="0.25">
      <c r="A388" s="1">
        <v>42565</v>
      </c>
      <c r="B388" s="3">
        <v>221.53</v>
      </c>
      <c r="C388" s="3">
        <v>47.37</v>
      </c>
      <c r="D388" s="6">
        <v>2236.1338000000001</v>
      </c>
      <c r="E388" s="8">
        <f t="shared" ref="E388:E451" si="74">B388/B387-1</f>
        <v>-4.4937761200737336E-3</v>
      </c>
      <c r="F388" s="8">
        <f t="shared" ref="F388:F451" si="75">C388/C387-1</f>
        <v>2.3994811932555038E-2</v>
      </c>
      <c r="G388" s="8">
        <f t="shared" ref="G388:G451" si="76">D388/D387-1</f>
        <v>5.2802376922915784E-3</v>
      </c>
      <c r="H388" s="8">
        <f t="shared" ref="H388:H451" si="77">F388*G388</f>
        <v>1.2669831038572484E-4</v>
      </c>
      <c r="I388" s="8">
        <f t="shared" ref="I388:I451" si="78">F388^2</f>
        <v>5.7575099967868562E-4</v>
      </c>
      <c r="J388" s="4">
        <f t="shared" ref="J388:J451" si="79">G388^2</f>
        <v>2.7880910087096691E-5</v>
      </c>
      <c r="K388" s="8">
        <f t="shared" ref="K388:K451" si="80">G$1263+F$1263*F388+E$1263*G388</f>
        <v>7.9322344197340893E-3</v>
      </c>
      <c r="L388" s="9">
        <f t="shared" si="73"/>
        <v>-1.2426010539807823E-2</v>
      </c>
      <c r="M388" s="9">
        <f t="shared" ref="M388:M451" si="81">L388^2</f>
        <v>1.5440573793541509E-4</v>
      </c>
      <c r="N388" s="6">
        <f t="shared" ref="N388:N451" si="82">LN(M388)</f>
        <v>-8.7759267582699785</v>
      </c>
      <c r="O388" s="9">
        <f t="shared" ref="O388:O451" si="83">ABS(L388)</f>
        <v>1.2426010539807823E-2</v>
      </c>
      <c r="P388" s="9">
        <f>M387</f>
        <v>6.1149700659553685E-5</v>
      </c>
      <c r="Q388" s="9">
        <f t="shared" si="72"/>
        <v>1.391001089936171E-4</v>
      </c>
      <c r="R388" s="9">
        <v>1.4826864977922405E-2</v>
      </c>
      <c r="S388" s="9">
        <v>-1.99848216544396E-2</v>
      </c>
      <c r="T388" s="4">
        <v>-1.8187008819067207E-3</v>
      </c>
    </row>
    <row r="389" spans="1:20" x14ac:dyDescent="0.25">
      <c r="A389" s="1">
        <v>42566</v>
      </c>
      <c r="B389" s="3">
        <v>220.4</v>
      </c>
      <c r="C389" s="3">
        <v>47.61</v>
      </c>
      <c r="D389" s="6">
        <v>2234.0565999999999</v>
      </c>
      <c r="E389" s="8">
        <f t="shared" si="74"/>
        <v>-5.1008892700762365E-3</v>
      </c>
      <c r="F389" s="8">
        <f t="shared" si="75"/>
        <v>5.0664977834071756E-3</v>
      </c>
      <c r="G389" s="8">
        <f t="shared" si="76"/>
        <v>-9.2892473607808501E-4</v>
      </c>
      <c r="H389" s="8">
        <f t="shared" si="77"/>
        <v>-4.7063951162917131E-6</v>
      </c>
      <c r="I389" s="8">
        <f t="shared" si="78"/>
        <v>2.5669399789269823E-5</v>
      </c>
      <c r="J389" s="4">
        <f t="shared" si="79"/>
        <v>8.6290116529773994E-7</v>
      </c>
      <c r="K389" s="8">
        <f t="shared" si="80"/>
        <v>-5.9447285751784847E-4</v>
      </c>
      <c r="L389" s="9">
        <f t="shared" si="73"/>
        <v>-4.5064164125583877E-3</v>
      </c>
      <c r="M389" s="9">
        <f t="shared" si="81"/>
        <v>2.030778888337561E-5</v>
      </c>
      <c r="N389" s="6">
        <f t="shared" si="82"/>
        <v>-10.804506056670034</v>
      </c>
      <c r="O389" s="9">
        <f t="shared" si="83"/>
        <v>4.5064164125583877E-3</v>
      </c>
      <c r="P389" s="9">
        <f>M388</f>
        <v>1.5440573793541509E-4</v>
      </c>
      <c r="Q389" s="9">
        <f t="shared" ref="Q389:Q452" si="84">P388</f>
        <v>6.1149700659553685E-5</v>
      </c>
      <c r="R389" s="9">
        <v>-7.6059113300492864E-3</v>
      </c>
      <c r="S389" s="9">
        <v>-1.3965861228109167E-2</v>
      </c>
      <c r="T389" s="4">
        <v>-1.8116197310010795E-3</v>
      </c>
    </row>
    <row r="390" spans="1:20" x14ac:dyDescent="0.25">
      <c r="A390" s="1">
        <v>42569</v>
      </c>
      <c r="B390" s="3">
        <v>226.25</v>
      </c>
      <c r="C390" s="3">
        <v>46.96</v>
      </c>
      <c r="D390" s="6">
        <v>2239.4695000000002</v>
      </c>
      <c r="E390" s="8">
        <f t="shared" si="74"/>
        <v>2.6542649727767653E-2</v>
      </c>
      <c r="F390" s="8">
        <f t="shared" si="75"/>
        <v>-1.3652593992858564E-2</v>
      </c>
      <c r="G390" s="8">
        <f t="shared" si="76"/>
        <v>2.422901908573083E-3</v>
      </c>
      <c r="H390" s="8">
        <f t="shared" si="77"/>
        <v>-3.3078896042270422E-5</v>
      </c>
      <c r="I390" s="8">
        <f t="shared" si="78"/>
        <v>1.8639332273383773E-4</v>
      </c>
      <c r="J390" s="4">
        <f t="shared" si="79"/>
        <v>5.8704536585670879E-6</v>
      </c>
      <c r="K390" s="8">
        <f t="shared" si="80"/>
        <v>2.6132151795821893E-3</v>
      </c>
      <c r="L390" s="9">
        <f t="shared" si="73"/>
        <v>2.3929434548185465E-2</v>
      </c>
      <c r="M390" s="9">
        <f t="shared" si="81"/>
        <v>5.7261783779589211E-4</v>
      </c>
      <c r="N390" s="6">
        <f t="shared" si="82"/>
        <v>-7.4652920135048459</v>
      </c>
      <c r="O390" s="9">
        <f t="shared" si="83"/>
        <v>2.3929434548185465E-2</v>
      </c>
      <c r="P390" s="9">
        <f>M389</f>
        <v>2.030778888337561E-5</v>
      </c>
      <c r="Q390" s="9">
        <f t="shared" si="84"/>
        <v>1.5440573793541509E-4</v>
      </c>
      <c r="R390" s="9">
        <v>-1.2673334848829376E-2</v>
      </c>
      <c r="S390" s="9">
        <v>3.3117773858514443E-2</v>
      </c>
      <c r="T390" s="4">
        <v>-1.8108385735119414E-3</v>
      </c>
    </row>
    <row r="391" spans="1:20" x14ac:dyDescent="0.25">
      <c r="A391" s="1">
        <v>42570</v>
      </c>
      <c r="B391" s="3">
        <v>225.26</v>
      </c>
      <c r="C391" s="3">
        <v>46.66</v>
      </c>
      <c r="D391" s="6">
        <v>2236.3096999999998</v>
      </c>
      <c r="E391" s="8">
        <f t="shared" si="74"/>
        <v>-4.3756906077347946E-3</v>
      </c>
      <c r="F391" s="8">
        <f t="shared" si="75"/>
        <v>-6.3884156729132613E-3</v>
      </c>
      <c r="G391" s="8">
        <f t="shared" si="76"/>
        <v>-1.4109591579614111E-3</v>
      </c>
      <c r="H391" s="8">
        <f t="shared" si="77"/>
        <v>9.0137935985611761E-6</v>
      </c>
      <c r="I391" s="8">
        <f t="shared" si="78"/>
        <v>4.0811854809923799E-5</v>
      </c>
      <c r="J391" s="4">
        <f t="shared" si="79"/>
        <v>1.9908057454351742E-6</v>
      </c>
      <c r="K391" s="8">
        <f t="shared" si="80"/>
        <v>-1.737872997416724E-3</v>
      </c>
      <c r="L391" s="9">
        <f t="shared" si="73"/>
        <v>-2.6378176103180706E-3</v>
      </c>
      <c r="M391" s="9">
        <f t="shared" si="81"/>
        <v>6.9580817453041362E-6</v>
      </c>
      <c r="N391" s="6">
        <f t="shared" si="82"/>
        <v>-11.875606732912599</v>
      </c>
      <c r="O391" s="9">
        <f t="shared" si="83"/>
        <v>2.6378176103180706E-3</v>
      </c>
      <c r="P391" s="9">
        <f>M390</f>
        <v>5.7261783779589211E-4</v>
      </c>
      <c r="Q391" s="9">
        <f t="shared" si="84"/>
        <v>2.030778888337561E-5</v>
      </c>
      <c r="R391" s="9">
        <v>-3.9060748711051363E-2</v>
      </c>
      <c r="S391" s="9">
        <v>3.0564545127651499E-3</v>
      </c>
      <c r="T391" s="4">
        <v>-1.8043815663381091E-3</v>
      </c>
    </row>
    <row r="392" spans="1:20" x14ac:dyDescent="0.25">
      <c r="A392" s="1">
        <v>42571</v>
      </c>
      <c r="B392" s="3">
        <v>228.36</v>
      </c>
      <c r="C392" s="3">
        <v>47.17</v>
      </c>
      <c r="D392" s="6">
        <v>2246.1426000000001</v>
      </c>
      <c r="E392" s="8">
        <f t="shared" si="74"/>
        <v>1.3761875166474313E-2</v>
      </c>
      <c r="F392" s="8">
        <f t="shared" si="75"/>
        <v>1.093013287612532E-2</v>
      </c>
      <c r="G392" s="8">
        <f t="shared" si="76"/>
        <v>4.3969312479394951E-3</v>
      </c>
      <c r="H392" s="8">
        <f t="shared" si="77"/>
        <v>4.8059042787166207E-5</v>
      </c>
      <c r="I392" s="8">
        <f t="shared" si="78"/>
        <v>1.1946780468975557E-4</v>
      </c>
      <c r="J392" s="4">
        <f t="shared" si="79"/>
        <v>1.9333004399106767E-5</v>
      </c>
      <c r="K392" s="8">
        <f t="shared" si="80"/>
        <v>6.2191536095248549E-3</v>
      </c>
      <c r="L392" s="9">
        <f t="shared" si="73"/>
        <v>7.5427215569494584E-3</v>
      </c>
      <c r="M392" s="9">
        <f t="shared" si="81"/>
        <v>5.689264848567006E-5</v>
      </c>
      <c r="N392" s="6">
        <f t="shared" si="82"/>
        <v>-9.7743444257824432</v>
      </c>
      <c r="O392" s="9">
        <f t="shared" si="83"/>
        <v>7.5427215569494584E-3</v>
      </c>
      <c r="P392" s="9">
        <f>M391</f>
        <v>6.9580817453041362E-6</v>
      </c>
      <c r="Q392" s="9">
        <f t="shared" si="84"/>
        <v>5.7261783779589211E-4</v>
      </c>
      <c r="R392" s="9">
        <v>-1.7936802973977595E-2</v>
      </c>
      <c r="S392" s="9">
        <v>-1.8067397482744663E-2</v>
      </c>
      <c r="T392" s="4">
        <v>-1.7938096217737787E-3</v>
      </c>
    </row>
    <row r="393" spans="1:20" x14ac:dyDescent="0.25">
      <c r="A393" s="1">
        <v>42572</v>
      </c>
      <c r="B393" s="3">
        <v>220.5</v>
      </c>
      <c r="C393" s="3">
        <v>46.2</v>
      </c>
      <c r="D393" s="6">
        <v>2238.0653000000002</v>
      </c>
      <c r="E393" s="8">
        <f t="shared" si="74"/>
        <v>-3.4419337887546031E-2</v>
      </c>
      <c r="F393" s="8">
        <f t="shared" si="75"/>
        <v>-2.0563917744328974E-2</v>
      </c>
      <c r="G393" s="8">
        <f t="shared" si="76"/>
        <v>-3.5960762241897815E-3</v>
      </c>
      <c r="H393" s="8">
        <f t="shared" si="77"/>
        <v>7.3949415676575781E-5</v>
      </c>
      <c r="I393" s="8">
        <f t="shared" si="78"/>
        <v>4.2287471299552807E-4</v>
      </c>
      <c r="J393" s="4">
        <f t="shared" si="79"/>
        <v>1.2931764210183035E-5</v>
      </c>
      <c r="K393" s="8">
        <f t="shared" si="80"/>
        <v>-5.1008770816081406E-3</v>
      </c>
      <c r="L393" s="9">
        <f t="shared" si="73"/>
        <v>-2.931846080593789E-2</v>
      </c>
      <c r="M393" s="9">
        <f t="shared" si="81"/>
        <v>8.5957214402931621E-4</v>
      </c>
      <c r="N393" s="6">
        <f t="shared" si="82"/>
        <v>-7.059075799457017</v>
      </c>
      <c r="O393" s="9">
        <f t="shared" si="83"/>
        <v>2.931846080593789E-2</v>
      </c>
      <c r="P393" s="9">
        <f>M392</f>
        <v>5.689264848567006E-5</v>
      </c>
      <c r="Q393" s="9">
        <f t="shared" si="84"/>
        <v>6.9580817453041362E-6</v>
      </c>
      <c r="R393" s="9">
        <v>1.27465574990695E-2</v>
      </c>
      <c r="S393" s="9">
        <v>-1.7258679510335106E-2</v>
      </c>
      <c r="T393" s="4">
        <v>-1.7642202314688271E-3</v>
      </c>
    </row>
    <row r="394" spans="1:20" x14ac:dyDescent="0.25">
      <c r="A394" s="1">
        <v>42573</v>
      </c>
      <c r="B394" s="3">
        <v>222.27</v>
      </c>
      <c r="C394" s="3">
        <v>45.69</v>
      </c>
      <c r="D394" s="6">
        <v>2248.2676000000001</v>
      </c>
      <c r="E394" s="8">
        <f t="shared" si="74"/>
        <v>8.0272108843537637E-3</v>
      </c>
      <c r="F394" s="8">
        <f t="shared" si="75"/>
        <v>-1.1038961038961181E-2</v>
      </c>
      <c r="G394" s="8">
        <f t="shared" si="76"/>
        <v>4.5585354457708949E-3</v>
      </c>
      <c r="H394" s="8">
        <f t="shared" si="77"/>
        <v>-5.032149518058845E-5</v>
      </c>
      <c r="I394" s="8">
        <f t="shared" si="78"/>
        <v>1.2185866081970292E-4</v>
      </c>
      <c r="J394" s="4">
        <f t="shared" si="79"/>
        <v>2.0780245410349653E-5</v>
      </c>
      <c r="K394" s="8">
        <f t="shared" si="80"/>
        <v>5.3580843455903185E-3</v>
      </c>
      <c r="L394" s="9">
        <f t="shared" si="73"/>
        <v>2.6691265387634453E-3</v>
      </c>
      <c r="M394" s="9">
        <f t="shared" si="81"/>
        <v>7.1242364799313299E-6</v>
      </c>
      <c r="N394" s="6">
        <f t="shared" si="82"/>
        <v>-11.852007998263071</v>
      </c>
      <c r="O394" s="9">
        <f t="shared" si="83"/>
        <v>2.6691265387634453E-3</v>
      </c>
      <c r="P394" s="9">
        <f>M393</f>
        <v>8.5957214402931621E-4</v>
      </c>
      <c r="Q394" s="9">
        <f t="shared" si="84"/>
        <v>5.689264848567006E-5</v>
      </c>
      <c r="R394" s="9">
        <v>1.7969735182850055E-2</v>
      </c>
      <c r="S394" s="9">
        <v>2.0393686823904966E-2</v>
      </c>
      <c r="T394" s="4">
        <v>-1.7600465915893482E-3</v>
      </c>
    </row>
    <row r="395" spans="1:20" x14ac:dyDescent="0.25">
      <c r="A395" s="1">
        <v>42576</v>
      </c>
      <c r="B395" s="3">
        <v>230.01</v>
      </c>
      <c r="C395" s="3">
        <v>44.72</v>
      </c>
      <c r="D395" s="6">
        <v>2241.5093999999999</v>
      </c>
      <c r="E395" s="8">
        <f t="shared" si="74"/>
        <v>3.4822513159670665E-2</v>
      </c>
      <c r="F395" s="8">
        <f t="shared" si="75"/>
        <v>-2.1230028452615457E-2</v>
      </c>
      <c r="G395" s="8">
        <f t="shared" si="76"/>
        <v>-3.0059588991987463E-3</v>
      </c>
      <c r="H395" s="8">
        <f t="shared" si="77"/>
        <v>6.3816592957382021E-5</v>
      </c>
      <c r="I395" s="8">
        <f t="shared" si="78"/>
        <v>4.5071410809886185E-4</v>
      </c>
      <c r="J395" s="4">
        <f t="shared" si="79"/>
        <v>9.0357889036721376E-6</v>
      </c>
      <c r="K395" s="8">
        <f t="shared" si="80"/>
        <v>-4.409353270934167E-3</v>
      </c>
      <c r="L395" s="9">
        <f t="shared" si="73"/>
        <v>3.9231866430604834E-2</v>
      </c>
      <c r="M395" s="9">
        <f t="shared" si="81"/>
        <v>1.5391393436288185E-3</v>
      </c>
      <c r="N395" s="6">
        <f t="shared" si="82"/>
        <v>-6.4765318865548966</v>
      </c>
      <c r="O395" s="9">
        <f t="shared" si="83"/>
        <v>3.9231866430604834E-2</v>
      </c>
      <c r="P395" s="9">
        <f>M394</f>
        <v>7.1242364799313299E-6</v>
      </c>
      <c r="Q395" s="9">
        <f t="shared" si="84"/>
        <v>8.5957214402931621E-4</v>
      </c>
      <c r="R395" s="9">
        <v>1.5525796297284344E-2</v>
      </c>
      <c r="S395" s="9">
        <v>-5.3839614621705723E-3</v>
      </c>
      <c r="T395" s="4">
        <v>-1.7552171634473979E-3</v>
      </c>
    </row>
    <row r="396" spans="1:20" x14ac:dyDescent="0.25">
      <c r="A396" s="1">
        <v>42577</v>
      </c>
      <c r="B396" s="3">
        <v>229.51</v>
      </c>
      <c r="C396" s="3">
        <v>44.87</v>
      </c>
      <c r="D396" s="6">
        <v>2242.3027999999999</v>
      </c>
      <c r="E396" s="8">
        <f t="shared" si="74"/>
        <v>-2.1738185296291679E-3</v>
      </c>
      <c r="F396" s="8">
        <f t="shared" si="75"/>
        <v>3.3542039355991538E-3</v>
      </c>
      <c r="G396" s="8">
        <f t="shared" si="76"/>
        <v>3.539579178208907E-4</v>
      </c>
      <c r="H396" s="8">
        <f t="shared" si="77"/>
        <v>1.1872470409913134E-6</v>
      </c>
      <c r="I396" s="8">
        <f t="shared" si="78"/>
        <v>1.1250684041588852E-5</v>
      </c>
      <c r="J396" s="4">
        <f t="shared" si="79"/>
        <v>1.2528620758810041E-7</v>
      </c>
      <c r="K396" s="8">
        <f t="shared" si="80"/>
        <v>8.9612325849547391E-4</v>
      </c>
      <c r="L396" s="9">
        <f t="shared" si="73"/>
        <v>-3.0699417881246416E-3</v>
      </c>
      <c r="M396" s="9">
        <f t="shared" si="81"/>
        <v>9.4245425824739215E-6</v>
      </c>
      <c r="N396" s="6">
        <f t="shared" si="82"/>
        <v>-11.572193358171443</v>
      </c>
      <c r="O396" s="9">
        <f t="shared" si="83"/>
        <v>3.0699417881246416E-3</v>
      </c>
      <c r="P396" s="9">
        <f>M395</f>
        <v>1.5391393436288185E-3</v>
      </c>
      <c r="Q396" s="9">
        <f t="shared" si="84"/>
        <v>7.1242364799313299E-6</v>
      </c>
      <c r="R396" s="9">
        <v>7.8251211631663598E-3</v>
      </c>
      <c r="S396" s="9">
        <v>1.0845986984815648E-2</v>
      </c>
      <c r="T396" s="4">
        <v>-1.7456366285173441E-3</v>
      </c>
    </row>
    <row r="397" spans="1:20" x14ac:dyDescent="0.25">
      <c r="A397" s="1">
        <v>42578</v>
      </c>
      <c r="B397" s="3">
        <v>228.49</v>
      </c>
      <c r="C397" s="3">
        <v>43.47</v>
      </c>
      <c r="D397" s="6">
        <v>2239.6950999999999</v>
      </c>
      <c r="E397" s="8">
        <f t="shared" si="74"/>
        <v>-4.4442507951722998E-3</v>
      </c>
      <c r="F397" s="8">
        <f t="shared" si="75"/>
        <v>-3.120124804992197E-2</v>
      </c>
      <c r="G397" s="8">
        <f t="shared" si="76"/>
        <v>-1.1629562251807002E-3</v>
      </c>
      <c r="H397" s="8">
        <f t="shared" si="77"/>
        <v>3.6285685653063937E-5</v>
      </c>
      <c r="I397" s="8">
        <f t="shared" si="78"/>
        <v>9.7351787987275953E-4</v>
      </c>
      <c r="J397" s="4">
        <f t="shared" si="79"/>
        <v>1.3524671816865435E-6</v>
      </c>
      <c r="K397" s="8">
        <f t="shared" si="80"/>
        <v>-2.6301052239753307E-3</v>
      </c>
      <c r="L397" s="9">
        <f t="shared" si="73"/>
        <v>-1.8141455711969691E-3</v>
      </c>
      <c r="M397" s="9">
        <f t="shared" si="81"/>
        <v>3.2911241534935775E-6</v>
      </c>
      <c r="N397" s="6">
        <f t="shared" si="82"/>
        <v>-12.624281363557072</v>
      </c>
      <c r="O397" s="9">
        <f t="shared" si="83"/>
        <v>1.8141455711969691E-3</v>
      </c>
      <c r="P397" s="9">
        <f>M396</f>
        <v>9.4245425824739215E-6</v>
      </c>
      <c r="Q397" s="9">
        <f t="shared" si="84"/>
        <v>1.5391393436288185E-3</v>
      </c>
      <c r="R397" s="9">
        <v>3.6109773712085236E-3</v>
      </c>
      <c r="S397" s="9">
        <v>1.0833639368343695E-2</v>
      </c>
      <c r="T397" s="4">
        <v>-1.7357544296373595E-3</v>
      </c>
    </row>
    <row r="398" spans="1:20" x14ac:dyDescent="0.25">
      <c r="A398" s="1">
        <v>42579</v>
      </c>
      <c r="B398" s="3">
        <v>230.61</v>
      </c>
      <c r="C398" s="3">
        <v>42.7</v>
      </c>
      <c r="D398" s="6">
        <v>2243.489</v>
      </c>
      <c r="E398" s="8">
        <f t="shared" si="74"/>
        <v>9.2783053962974815E-3</v>
      </c>
      <c r="F398" s="8">
        <f t="shared" si="75"/>
        <v>-1.7713365539452353E-2</v>
      </c>
      <c r="G398" s="8">
        <f t="shared" si="76"/>
        <v>1.6939359290468747E-3</v>
      </c>
      <c r="H398" s="8">
        <f t="shared" si="77"/>
        <v>-3.0005306311619117E-5</v>
      </c>
      <c r="I398" s="8">
        <f t="shared" si="78"/>
        <v>3.1376331873425811E-4</v>
      </c>
      <c r="J398" s="4">
        <f t="shared" si="79"/>
        <v>2.8694189317158984E-6</v>
      </c>
      <c r="K398" s="8">
        <f t="shared" si="80"/>
        <v>1.5235196912675658E-3</v>
      </c>
      <c r="L398" s="9">
        <f t="shared" si="73"/>
        <v>7.7547857050299157E-3</v>
      </c>
      <c r="M398" s="9">
        <f t="shared" si="81"/>
        <v>6.0136701330936327E-5</v>
      </c>
      <c r="N398" s="6">
        <f t="shared" si="82"/>
        <v>-9.7188902317429786</v>
      </c>
      <c r="O398" s="9">
        <f t="shared" si="83"/>
        <v>7.7547857050299157E-3</v>
      </c>
      <c r="P398" s="9">
        <f>M397</f>
        <v>3.2911241534935775E-6</v>
      </c>
      <c r="Q398" s="9">
        <f t="shared" si="84"/>
        <v>9.4245425824739215E-6</v>
      </c>
      <c r="R398" s="9">
        <v>1.9256158428594405E-2</v>
      </c>
      <c r="S398" s="9">
        <v>3.0406407594185669E-2</v>
      </c>
      <c r="T398" s="4">
        <v>-1.7352648091958356E-3</v>
      </c>
    </row>
    <row r="399" spans="1:20" x14ac:dyDescent="0.25">
      <c r="A399" s="1">
        <v>42580</v>
      </c>
      <c r="B399" s="3">
        <v>234.79</v>
      </c>
      <c r="C399" s="3">
        <v>42.46</v>
      </c>
      <c r="D399" s="6">
        <v>2247.1732000000002</v>
      </c>
      <c r="E399" s="8">
        <f t="shared" si="74"/>
        <v>1.8125840163045748E-2</v>
      </c>
      <c r="F399" s="8">
        <f t="shared" si="75"/>
        <v>-5.6206088992974967E-3</v>
      </c>
      <c r="G399" s="8">
        <f t="shared" si="76"/>
        <v>1.6421743097470021E-3</v>
      </c>
      <c r="H399" s="8">
        <f t="shared" si="77"/>
        <v>-9.2300195395617239E-6</v>
      </c>
      <c r="I399" s="8">
        <f t="shared" si="78"/>
        <v>3.1591244398862215E-5</v>
      </c>
      <c r="J399" s="4">
        <f t="shared" si="79"/>
        <v>2.6967364635930427E-6</v>
      </c>
      <c r="K399" s="8">
        <f t="shared" si="80"/>
        <v>2.0430979304375762E-3</v>
      </c>
      <c r="L399" s="9">
        <f t="shared" si="73"/>
        <v>1.6082742232608173E-2</v>
      </c>
      <c r="M399" s="9">
        <f t="shared" si="81"/>
        <v>2.5865459772051851E-4</v>
      </c>
      <c r="N399" s="6">
        <f t="shared" si="82"/>
        <v>-8.2600169858346622</v>
      </c>
      <c r="O399" s="9">
        <f t="shared" si="83"/>
        <v>1.6082742232608173E-2</v>
      </c>
      <c r="P399" s="9">
        <f>M398</f>
        <v>6.0136701330936327E-5</v>
      </c>
      <c r="Q399" s="9">
        <f t="shared" si="84"/>
        <v>3.2911241534935775E-6</v>
      </c>
      <c r="R399" s="9">
        <v>8.0230776165148843E-3</v>
      </c>
      <c r="S399" s="9">
        <v>-5.214723926380449E-3</v>
      </c>
      <c r="T399" s="4">
        <v>-1.7319371006591089E-3</v>
      </c>
    </row>
    <row r="400" spans="1:20" x14ac:dyDescent="0.25">
      <c r="A400" s="1">
        <v>42583</v>
      </c>
      <c r="B400" s="3">
        <v>230.01</v>
      </c>
      <c r="C400" s="3">
        <v>42.14</v>
      </c>
      <c r="D400" s="6">
        <v>2244.3272999999999</v>
      </c>
      <c r="E400" s="8">
        <f t="shared" si="74"/>
        <v>-2.0358618339793022E-2</v>
      </c>
      <c r="F400" s="8">
        <f t="shared" si="75"/>
        <v>-7.5365049458313571E-3</v>
      </c>
      <c r="G400" s="8">
        <f t="shared" si="76"/>
        <v>-1.2664355377681735E-3</v>
      </c>
      <c r="H400" s="8">
        <f t="shared" si="77"/>
        <v>9.5444976939664348E-6</v>
      </c>
      <c r="I400" s="8">
        <f t="shared" si="78"/>
        <v>5.6798906798540507E-5</v>
      </c>
      <c r="J400" s="4">
        <f t="shared" si="79"/>
        <v>1.6038589713221628E-6</v>
      </c>
      <c r="K400" s="8">
        <f t="shared" si="80"/>
        <v>-1.6160037909481956E-3</v>
      </c>
      <c r="L400" s="9">
        <f t="shared" si="73"/>
        <v>-1.8742614548844825E-2</v>
      </c>
      <c r="M400" s="9">
        <f t="shared" si="81"/>
        <v>3.512856001265697E-4</v>
      </c>
      <c r="N400" s="6">
        <f t="shared" si="82"/>
        <v>-7.9539109897786453</v>
      </c>
      <c r="O400" s="9">
        <f t="shared" si="83"/>
        <v>1.8742614548844825E-2</v>
      </c>
      <c r="P400" s="9">
        <f>M399</f>
        <v>2.5865459772051851E-4</v>
      </c>
      <c r="Q400" s="9">
        <f t="shared" si="84"/>
        <v>6.0136701330936327E-5</v>
      </c>
      <c r="R400" s="9">
        <v>-1.3356588791481161E-2</v>
      </c>
      <c r="S400" s="9">
        <v>-1.0327706057596919E-2</v>
      </c>
      <c r="T400" s="4">
        <v>-1.7293302797074528E-3</v>
      </c>
    </row>
    <row r="401" spans="1:20" x14ac:dyDescent="0.25">
      <c r="A401" s="1">
        <v>42584</v>
      </c>
      <c r="B401" s="3">
        <v>227.2</v>
      </c>
      <c r="C401" s="3">
        <v>41.8</v>
      </c>
      <c r="D401" s="6">
        <v>2230.1059</v>
      </c>
      <c r="E401" s="8">
        <f t="shared" si="74"/>
        <v>-1.2216860136515795E-2</v>
      </c>
      <c r="F401" s="8">
        <f t="shared" si="75"/>
        <v>-8.0683436165164268E-3</v>
      </c>
      <c r="G401" s="8">
        <f t="shared" si="76"/>
        <v>-6.3365980532339439E-3</v>
      </c>
      <c r="H401" s="8">
        <f t="shared" si="77"/>
        <v>5.1125850453240507E-5</v>
      </c>
      <c r="I401" s="8">
        <f t="shared" si="78"/>
        <v>6.5098168714181371E-5</v>
      </c>
      <c r="J401" s="4">
        <f t="shared" si="79"/>
        <v>4.015247488824821E-5</v>
      </c>
      <c r="K401" s="8">
        <f t="shared" si="80"/>
        <v>-7.8590099484326624E-3</v>
      </c>
      <c r="L401" s="9">
        <f t="shared" si="73"/>
        <v>-4.3578501880831323E-3</v>
      </c>
      <c r="M401" s="9">
        <f t="shared" si="81"/>
        <v>1.8990858261776193E-5</v>
      </c>
      <c r="N401" s="6">
        <f t="shared" si="82"/>
        <v>-10.871552838701849</v>
      </c>
      <c r="O401" s="9">
        <f t="shared" si="83"/>
        <v>4.3578501880831323E-3</v>
      </c>
      <c r="P401" s="9">
        <f>M400</f>
        <v>3.512856001265697E-4</v>
      </c>
      <c r="Q401" s="9">
        <f t="shared" si="84"/>
        <v>2.5865459772051851E-4</v>
      </c>
      <c r="R401" s="9">
        <v>-4.9421765345458724E-4</v>
      </c>
      <c r="S401" s="9">
        <v>-1.5948021264028389E-2</v>
      </c>
      <c r="T401" s="4">
        <v>-1.7268407282968745E-3</v>
      </c>
    </row>
    <row r="402" spans="1:20" x14ac:dyDescent="0.25">
      <c r="A402" s="1">
        <v>42585</v>
      </c>
      <c r="B402" s="3">
        <v>225.79</v>
      </c>
      <c r="C402" s="3">
        <v>43.1</v>
      </c>
      <c r="D402" s="6">
        <v>2237.7755999999999</v>
      </c>
      <c r="E402" s="8">
        <f t="shared" si="74"/>
        <v>-6.2059859154929287E-3</v>
      </c>
      <c r="F402" s="8">
        <f t="shared" si="75"/>
        <v>3.1100478468899517E-2</v>
      </c>
      <c r="G402" s="8">
        <f t="shared" si="76"/>
        <v>3.4391640325242001E-3</v>
      </c>
      <c r="H402" s="8">
        <f t="shared" si="77"/>
        <v>1.0695964694453252E-4</v>
      </c>
      <c r="I402" s="8">
        <f t="shared" si="78"/>
        <v>9.6723976099448244E-4</v>
      </c>
      <c r="J402" s="4">
        <f t="shared" si="79"/>
        <v>1.1827849242608118E-5</v>
      </c>
      <c r="K402" s="8">
        <f t="shared" si="80"/>
        <v>6.0171893458200497E-3</v>
      </c>
      <c r="L402" s="9">
        <f t="shared" si="73"/>
        <v>-1.2223175261312978E-2</v>
      </c>
      <c r="M402" s="9">
        <f t="shared" si="81"/>
        <v>1.4940601346877358E-4</v>
      </c>
      <c r="N402" s="6">
        <f t="shared" si="82"/>
        <v>-8.808843035280594</v>
      </c>
      <c r="O402" s="9">
        <f t="shared" si="83"/>
        <v>1.2223175261312978E-2</v>
      </c>
      <c r="P402" s="9">
        <f>M401</f>
        <v>1.8990858261776193E-5</v>
      </c>
      <c r="Q402" s="9">
        <f t="shared" si="84"/>
        <v>3.512856001265697E-4</v>
      </c>
      <c r="R402" s="9">
        <v>2.4850693390019218E-2</v>
      </c>
      <c r="S402" s="9">
        <v>2.2028878193261603E-2</v>
      </c>
      <c r="T402" s="4">
        <v>-1.72339691450063E-3</v>
      </c>
    </row>
    <row r="403" spans="1:20" x14ac:dyDescent="0.25">
      <c r="A403" s="1">
        <v>42586</v>
      </c>
      <c r="B403" s="3">
        <v>230.61</v>
      </c>
      <c r="C403" s="3">
        <v>44.29</v>
      </c>
      <c r="D403" s="6">
        <v>2238.8171000000002</v>
      </c>
      <c r="E403" s="8">
        <f t="shared" si="74"/>
        <v>2.1347269586784234E-2</v>
      </c>
      <c r="F403" s="8">
        <f t="shared" si="75"/>
        <v>2.7610208816705173E-2</v>
      </c>
      <c r="G403" s="8">
        <f t="shared" si="76"/>
        <v>4.6541753337558944E-4</v>
      </c>
      <c r="H403" s="8">
        <f t="shared" si="77"/>
        <v>1.2850275283455874E-5</v>
      </c>
      <c r="I403" s="8">
        <f t="shared" si="78"/>
        <v>7.6232363090206407E-4</v>
      </c>
      <c r="J403" s="4">
        <f t="shared" si="79"/>
        <v>2.1661348037341792E-7</v>
      </c>
      <c r="K403" s="8">
        <f t="shared" si="80"/>
        <v>2.2023044673116186E-3</v>
      </c>
      <c r="L403" s="9">
        <f t="shared" si="73"/>
        <v>1.9144965119472616E-2</v>
      </c>
      <c r="M403" s="9">
        <f t="shared" si="81"/>
        <v>3.6652968942582311E-4</v>
      </c>
      <c r="N403" s="6">
        <f t="shared" si="82"/>
        <v>-7.9114310319353915</v>
      </c>
      <c r="O403" s="9">
        <f t="shared" si="83"/>
        <v>1.9144965119472616E-2</v>
      </c>
      <c r="P403" s="9">
        <f>M402</f>
        <v>1.4940601346877358E-4</v>
      </c>
      <c r="Q403" s="9">
        <f t="shared" si="84"/>
        <v>1.8990858261776193E-5</v>
      </c>
      <c r="R403" s="9">
        <v>-7.6628352490422103E-3</v>
      </c>
      <c r="S403" s="9">
        <v>6.424318395487294E-3</v>
      </c>
      <c r="T403" s="4">
        <v>-1.6993837390933964E-3</v>
      </c>
    </row>
    <row r="404" spans="1:20" x14ac:dyDescent="0.25">
      <c r="A404" s="1">
        <v>42587</v>
      </c>
      <c r="B404" s="3">
        <v>230.03</v>
      </c>
      <c r="C404" s="3">
        <v>44.27</v>
      </c>
      <c r="D404" s="6">
        <v>2258.1287000000002</v>
      </c>
      <c r="E404" s="8">
        <f t="shared" si="74"/>
        <v>-2.5150687307575748E-3</v>
      </c>
      <c r="F404" s="8">
        <f t="shared" si="75"/>
        <v>-4.5156920298028425E-4</v>
      </c>
      <c r="G404" s="8">
        <f t="shared" si="76"/>
        <v>8.6258051182475093E-3</v>
      </c>
      <c r="H404" s="8">
        <f t="shared" si="77"/>
        <v>-3.8951479423102841E-6</v>
      </c>
      <c r="I404" s="8">
        <f t="shared" si="78"/>
        <v>2.0391474508024916E-7</v>
      </c>
      <c r="J404" s="4">
        <f t="shared" si="79"/>
        <v>7.4404513937984931E-5</v>
      </c>
      <c r="K404" s="8">
        <f t="shared" si="80"/>
        <v>1.0856106000344081E-2</v>
      </c>
      <c r="L404" s="9">
        <f t="shared" si="73"/>
        <v>-1.3371174731101656E-2</v>
      </c>
      <c r="M404" s="9">
        <f t="shared" si="81"/>
        <v>1.7878831368965144E-4</v>
      </c>
      <c r="N404" s="6">
        <f t="shared" si="82"/>
        <v>-8.629308057038461</v>
      </c>
      <c r="O404" s="9">
        <f t="shared" si="83"/>
        <v>1.3371174731101656E-2</v>
      </c>
      <c r="P404" s="9">
        <f>M403</f>
        <v>3.6652968942582311E-4</v>
      </c>
      <c r="Q404" s="9">
        <f t="shared" si="84"/>
        <v>1.4940601346877358E-4</v>
      </c>
      <c r="R404" s="9">
        <v>-2.6154891304347783E-2</v>
      </c>
      <c r="S404" s="9">
        <v>-1.0664635307560344E-2</v>
      </c>
      <c r="T404" s="4">
        <v>-1.6743212710310651E-3</v>
      </c>
    </row>
    <row r="405" spans="1:20" x14ac:dyDescent="0.25">
      <c r="A405" s="1">
        <v>42590</v>
      </c>
      <c r="B405" s="3">
        <v>226.16</v>
      </c>
      <c r="C405" s="3">
        <v>45.39</v>
      </c>
      <c r="D405" s="6">
        <v>2256.2925</v>
      </c>
      <c r="E405" s="8">
        <f t="shared" si="74"/>
        <v>-1.6823892535756224E-2</v>
      </c>
      <c r="F405" s="8">
        <f t="shared" si="75"/>
        <v>2.5299299751524673E-2</v>
      </c>
      <c r="G405" s="8">
        <f t="shared" si="76"/>
        <v>-8.1315117247315882E-4</v>
      </c>
      <c r="H405" s="8">
        <f t="shared" si="77"/>
        <v>-2.0572155255702184E-5</v>
      </c>
      <c r="I405" s="8">
        <f t="shared" si="78"/>
        <v>6.4005456791749638E-4</v>
      </c>
      <c r="J405" s="4">
        <f t="shared" si="79"/>
        <v>6.6121482929447293E-7</v>
      </c>
      <c r="K405" s="8">
        <f t="shared" si="80"/>
        <v>5.2301985081966147E-4</v>
      </c>
      <c r="L405" s="9">
        <f t="shared" si="73"/>
        <v>-1.7346912386575885E-2</v>
      </c>
      <c r="M405" s="9">
        <f t="shared" si="81"/>
        <v>3.0091536934753987E-4</v>
      </c>
      <c r="N405" s="6">
        <f t="shared" si="82"/>
        <v>-8.1086814977080159</v>
      </c>
      <c r="O405" s="9">
        <f t="shared" si="83"/>
        <v>1.7346912386575885E-2</v>
      </c>
      <c r="P405" s="9">
        <f>M404</f>
        <v>1.7878831368965144E-4</v>
      </c>
      <c r="Q405" s="9">
        <f t="shared" si="84"/>
        <v>3.6652968942582311E-4</v>
      </c>
      <c r="R405" s="9">
        <v>-0.10450343791266348</v>
      </c>
      <c r="S405" s="9">
        <v>-1.4618727775582707E-2</v>
      </c>
      <c r="T405" s="4">
        <v>-1.6425625013882783E-3</v>
      </c>
    </row>
    <row r="406" spans="1:20" x14ac:dyDescent="0.25">
      <c r="A406" s="1">
        <v>42591</v>
      </c>
      <c r="B406" s="3">
        <v>229.08</v>
      </c>
      <c r="C406" s="3">
        <v>44.98</v>
      </c>
      <c r="D406" s="6">
        <v>2257.259</v>
      </c>
      <c r="E406" s="8">
        <f t="shared" si="74"/>
        <v>1.2911213300318414E-2</v>
      </c>
      <c r="F406" s="8">
        <f t="shared" si="75"/>
        <v>-9.0328266137916779E-3</v>
      </c>
      <c r="G406" s="8">
        <f t="shared" si="76"/>
        <v>4.2835758218395803E-4</v>
      </c>
      <c r="H406" s="8">
        <f t="shared" si="77"/>
        <v>-3.869279768570712E-6</v>
      </c>
      <c r="I406" s="8">
        <f t="shared" si="78"/>
        <v>8.1591956634823236E-5</v>
      </c>
      <c r="J406" s="4">
        <f t="shared" si="79"/>
        <v>1.8349021821448635E-7</v>
      </c>
      <c r="K406" s="8">
        <f t="shared" si="80"/>
        <v>3.9011686188596036E-4</v>
      </c>
      <c r="L406" s="9">
        <f t="shared" si="73"/>
        <v>1.2521096438432454E-2</v>
      </c>
      <c r="M406" s="9">
        <f t="shared" si="81"/>
        <v>1.567778560205259E-4</v>
      </c>
      <c r="N406" s="6">
        <f t="shared" si="82"/>
        <v>-8.7606806843799561</v>
      </c>
      <c r="O406" s="9">
        <f t="shared" si="83"/>
        <v>1.2521096438432454E-2</v>
      </c>
      <c r="P406" s="9">
        <f>M405</f>
        <v>3.0091536934753987E-4</v>
      </c>
      <c r="Q406" s="9">
        <f t="shared" si="84"/>
        <v>1.7878831368965144E-4</v>
      </c>
      <c r="R406" s="9">
        <v>1.6753814961050217E-2</v>
      </c>
      <c r="S406" s="9">
        <v>-1.6612729234088519E-2</v>
      </c>
      <c r="T406" s="4">
        <v>-1.6405040443956409E-3</v>
      </c>
    </row>
    <row r="407" spans="1:20" x14ac:dyDescent="0.25">
      <c r="A407" s="1">
        <v>42592</v>
      </c>
      <c r="B407" s="3">
        <v>225.65</v>
      </c>
      <c r="C407" s="3">
        <v>44.05</v>
      </c>
      <c r="D407" s="6">
        <v>2251.6280999999999</v>
      </c>
      <c r="E407" s="8">
        <f t="shared" si="74"/>
        <v>-1.4972935219137451E-2</v>
      </c>
      <c r="F407" s="8">
        <f t="shared" si="75"/>
        <v>-2.0675855935971543E-2</v>
      </c>
      <c r="G407" s="8">
        <f t="shared" si="76"/>
        <v>-2.4945741715949321E-3</v>
      </c>
      <c r="H407" s="8">
        <f t="shared" si="77"/>
        <v>5.1577456193492369E-5</v>
      </c>
      <c r="I407" s="8">
        <f t="shared" si="78"/>
        <v>4.2749101868504971E-4</v>
      </c>
      <c r="J407" s="4">
        <f t="shared" si="79"/>
        <v>6.2229002975885421E-6</v>
      </c>
      <c r="K407" s="8">
        <f t="shared" si="80"/>
        <v>-3.7555406004054857E-3</v>
      </c>
      <c r="L407" s="9">
        <f t="shared" si="73"/>
        <v>-1.1217394618731965E-2</v>
      </c>
      <c r="M407" s="9">
        <f t="shared" si="81"/>
        <v>1.2582994203235684E-4</v>
      </c>
      <c r="N407" s="6">
        <f t="shared" si="82"/>
        <v>-8.9805792290427195</v>
      </c>
      <c r="O407" s="9">
        <f t="shared" si="83"/>
        <v>1.1217394618731965E-2</v>
      </c>
      <c r="P407" s="9">
        <f>M406</f>
        <v>1.567778560205259E-4</v>
      </c>
      <c r="Q407" s="9">
        <f t="shared" si="84"/>
        <v>3.0091536934753987E-4</v>
      </c>
      <c r="R407" s="9">
        <v>-4.7879616963063532E-3</v>
      </c>
      <c r="S407" s="9">
        <v>-6.6862797539446461E-4</v>
      </c>
      <c r="T407" s="4">
        <v>-1.6287988044000334E-3</v>
      </c>
    </row>
    <row r="408" spans="1:20" x14ac:dyDescent="0.25">
      <c r="A408" s="1">
        <v>42593</v>
      </c>
      <c r="B408" s="3">
        <v>224.91</v>
      </c>
      <c r="C408" s="3">
        <v>46.04</v>
      </c>
      <c r="D408" s="6">
        <v>2262.5817999999999</v>
      </c>
      <c r="E408" s="8">
        <f t="shared" si="74"/>
        <v>-3.279415023266119E-3</v>
      </c>
      <c r="F408" s="8">
        <f t="shared" si="75"/>
        <v>4.5175936435868369E-2</v>
      </c>
      <c r="G408" s="8">
        <f t="shared" si="76"/>
        <v>4.8647909483807705E-3</v>
      </c>
      <c r="H408" s="8">
        <f t="shared" si="77"/>
        <v>2.1977148665783749E-4</v>
      </c>
      <c r="I408" s="8">
        <f t="shared" si="78"/>
        <v>2.0408652328576193E-3</v>
      </c>
      <c r="J408" s="4">
        <f t="shared" si="79"/>
        <v>2.3666190971447477E-5</v>
      </c>
      <c r="K408" s="8">
        <f t="shared" si="80"/>
        <v>8.444033507505156E-3</v>
      </c>
      <c r="L408" s="9">
        <f t="shared" si="73"/>
        <v>-1.1723448530771275E-2</v>
      </c>
      <c r="M408" s="9">
        <f t="shared" si="81"/>
        <v>1.3743924545364317E-4</v>
      </c>
      <c r="N408" s="6">
        <f t="shared" si="82"/>
        <v>-8.8923285897489048</v>
      </c>
      <c r="O408" s="9">
        <f t="shared" si="83"/>
        <v>1.1723448530771275E-2</v>
      </c>
      <c r="P408" s="9">
        <f>M407</f>
        <v>1.2582994203235684E-4</v>
      </c>
      <c r="Q408" s="9">
        <f t="shared" si="84"/>
        <v>1.567778560205259E-4</v>
      </c>
      <c r="R408" s="9">
        <v>3.3897561831257805E-2</v>
      </c>
      <c r="S408" s="9">
        <v>3.9394894421682647E-3</v>
      </c>
      <c r="T408" s="4">
        <v>-1.6119422861506916E-3</v>
      </c>
    </row>
    <row r="409" spans="1:20" x14ac:dyDescent="0.25">
      <c r="A409" s="1">
        <v>42594</v>
      </c>
      <c r="B409" s="3">
        <v>225.61</v>
      </c>
      <c r="C409" s="3">
        <v>46.97</v>
      </c>
      <c r="D409" s="6">
        <v>2260.8978000000002</v>
      </c>
      <c r="E409" s="8">
        <f t="shared" si="74"/>
        <v>3.1123560535326611E-3</v>
      </c>
      <c r="F409" s="8">
        <f t="shared" si="75"/>
        <v>2.0199826238053831E-2</v>
      </c>
      <c r="G409" s="8">
        <f t="shared" si="76"/>
        <v>-7.4428248295810295E-4</v>
      </c>
      <c r="H409" s="8">
        <f t="shared" si="77"/>
        <v>-1.5034376827780941E-5</v>
      </c>
      <c r="I409" s="8">
        <f t="shared" si="78"/>
        <v>4.0803298004756796E-4</v>
      </c>
      <c r="J409" s="4">
        <f t="shared" si="79"/>
        <v>5.5395641443827886E-7</v>
      </c>
      <c r="K409" s="8">
        <f t="shared" si="80"/>
        <v>3.6160024202263946E-4</v>
      </c>
      <c r="L409" s="9">
        <f t="shared" si="73"/>
        <v>2.7507558115100216E-3</v>
      </c>
      <c r="M409" s="9">
        <f t="shared" si="81"/>
        <v>7.5666575345561578E-6</v>
      </c>
      <c r="N409" s="6">
        <f t="shared" si="82"/>
        <v>-11.791759129032606</v>
      </c>
      <c r="O409" s="9">
        <f t="shared" si="83"/>
        <v>2.7507558115100216E-3</v>
      </c>
      <c r="P409" s="9">
        <f>M408</f>
        <v>1.3743924545364317E-4</v>
      </c>
      <c r="Q409" s="9">
        <f t="shared" si="84"/>
        <v>1.2582994203235684E-4</v>
      </c>
      <c r="R409" s="9">
        <v>3.0456852791878042E-3</v>
      </c>
      <c r="S409" s="9">
        <v>-1.2118018967333999E-2</v>
      </c>
      <c r="T409" s="4">
        <v>-1.6000689208214292E-3</v>
      </c>
    </row>
    <row r="410" spans="1:20" x14ac:dyDescent="0.25">
      <c r="A410" s="1">
        <v>42597</v>
      </c>
      <c r="B410" s="3">
        <v>225.59</v>
      </c>
      <c r="C410" s="3">
        <v>48.35</v>
      </c>
      <c r="D410" s="6">
        <v>2267.4850999999999</v>
      </c>
      <c r="E410" s="8">
        <f t="shared" si="74"/>
        <v>-8.8648552812431447E-5</v>
      </c>
      <c r="F410" s="8">
        <f t="shared" si="75"/>
        <v>2.938045560996394E-2</v>
      </c>
      <c r="G410" s="8">
        <f t="shared" si="76"/>
        <v>2.9135770754431523E-3</v>
      </c>
      <c r="H410" s="8">
        <f t="shared" si="77"/>
        <v>8.5602221931266087E-5</v>
      </c>
      <c r="I410" s="8">
        <f t="shared" si="78"/>
        <v>8.6321117184906158E-4</v>
      </c>
      <c r="J410" s="4">
        <f t="shared" si="79"/>
        <v>8.4889313745478718E-6</v>
      </c>
      <c r="K410" s="8">
        <f t="shared" si="80"/>
        <v>5.2897495552973253E-3</v>
      </c>
      <c r="L410" s="9">
        <f t="shared" si="73"/>
        <v>-5.3783981081097568E-3</v>
      </c>
      <c r="M410" s="9">
        <f t="shared" si="81"/>
        <v>2.8927166209318609E-5</v>
      </c>
      <c r="N410" s="6">
        <f t="shared" si="82"/>
        <v>-10.450729397133165</v>
      </c>
      <c r="O410" s="9">
        <f t="shared" si="83"/>
        <v>5.3783981081097568E-3</v>
      </c>
      <c r="P410" s="9">
        <f>M409</f>
        <v>7.5666575345561578E-6</v>
      </c>
      <c r="Q410" s="9">
        <f t="shared" si="84"/>
        <v>1.3743924545364317E-4</v>
      </c>
      <c r="R410" s="9">
        <v>3.7875489769263471E-3</v>
      </c>
      <c r="S410" s="9">
        <v>1.4186295503211932E-2</v>
      </c>
      <c r="T410" s="4">
        <v>-1.5948374510482699E-3</v>
      </c>
    </row>
    <row r="411" spans="1:20" x14ac:dyDescent="0.25">
      <c r="A411" s="1">
        <v>42598</v>
      </c>
      <c r="B411" s="3">
        <v>223.61</v>
      </c>
      <c r="C411" s="3">
        <v>49.23</v>
      </c>
      <c r="D411" s="6">
        <v>2255.4621999999999</v>
      </c>
      <c r="E411" s="8">
        <f t="shared" si="74"/>
        <v>-8.7769847954253244E-3</v>
      </c>
      <c r="F411" s="8">
        <f t="shared" si="75"/>
        <v>1.8200620475697926E-2</v>
      </c>
      <c r="G411" s="8">
        <f t="shared" si="76"/>
        <v>-5.3023060658700105E-3</v>
      </c>
      <c r="H411" s="8">
        <f t="shared" si="77"/>
        <v>-9.6505260350891032E-5</v>
      </c>
      <c r="I411" s="8">
        <f t="shared" si="78"/>
        <v>3.3126258570039462E-4</v>
      </c>
      <c r="J411" s="4">
        <f t="shared" si="79"/>
        <v>2.8114449616161907E-5</v>
      </c>
      <c r="K411" s="8">
        <f t="shared" si="80"/>
        <v>-5.3241368295338532E-3</v>
      </c>
      <c r="L411" s="9">
        <f t="shared" si="73"/>
        <v>-3.4528479658914712E-3</v>
      </c>
      <c r="M411" s="9">
        <f t="shared" si="81"/>
        <v>1.192215907556087E-5</v>
      </c>
      <c r="N411" s="6">
        <f t="shared" si="82"/>
        <v>-11.337111782229146</v>
      </c>
      <c r="O411" s="9">
        <f t="shared" si="83"/>
        <v>3.4528479658914712E-3</v>
      </c>
      <c r="P411" s="9">
        <f>M410</f>
        <v>2.8927166209318609E-5</v>
      </c>
      <c r="Q411" s="9">
        <f t="shared" si="84"/>
        <v>7.5666575345561578E-6</v>
      </c>
      <c r="R411" s="9">
        <v>7.2655407833273289E-2</v>
      </c>
      <c r="S411" s="9">
        <v>5.4893053189475349E-3</v>
      </c>
      <c r="T411" s="4">
        <v>-1.5934735892435548E-3</v>
      </c>
    </row>
    <row r="412" spans="1:20" x14ac:dyDescent="0.25">
      <c r="A412" s="1">
        <v>42599</v>
      </c>
      <c r="B412" s="3">
        <v>223.24</v>
      </c>
      <c r="C412" s="3">
        <v>49.85</v>
      </c>
      <c r="D412" s="6">
        <v>2260.2374</v>
      </c>
      <c r="E412" s="8">
        <f t="shared" si="74"/>
        <v>-1.654666607039057E-3</v>
      </c>
      <c r="F412" s="8">
        <f t="shared" si="75"/>
        <v>1.2593946780418586E-2</v>
      </c>
      <c r="G412" s="8">
        <f t="shared" si="76"/>
        <v>2.117171371792459E-3</v>
      </c>
      <c r="H412" s="8">
        <f t="shared" si="77"/>
        <v>2.6663543581380038E-5</v>
      </c>
      <c r="I412" s="8">
        <f t="shared" si="78"/>
        <v>1.5860749550801565E-4</v>
      </c>
      <c r="J412" s="4">
        <f t="shared" si="79"/>
        <v>4.4824146175375623E-6</v>
      </c>
      <c r="K412" s="8">
        <f t="shared" si="80"/>
        <v>3.5037842421747701E-3</v>
      </c>
      <c r="L412" s="9">
        <f t="shared" si="73"/>
        <v>-5.1584508492138271E-3</v>
      </c>
      <c r="M412" s="9">
        <f t="shared" si="81"/>
        <v>2.6609615163754855E-5</v>
      </c>
      <c r="N412" s="6">
        <f t="shared" si="82"/>
        <v>-10.53423793517039</v>
      </c>
      <c r="O412" s="9">
        <f t="shared" si="83"/>
        <v>5.1584508492138271E-3</v>
      </c>
      <c r="P412" s="9">
        <f>M411</f>
        <v>1.192215907556087E-5</v>
      </c>
      <c r="Q412" s="9">
        <f t="shared" si="84"/>
        <v>2.8927166209318609E-5</v>
      </c>
      <c r="R412" s="9">
        <v>2.4713565088179124E-2</v>
      </c>
      <c r="S412" s="9">
        <v>-1.351090523065035E-3</v>
      </c>
      <c r="T412" s="4">
        <v>-1.5897274767747716E-3</v>
      </c>
    </row>
    <row r="413" spans="1:20" x14ac:dyDescent="0.25">
      <c r="A413" s="1">
        <v>42600</v>
      </c>
      <c r="B413" s="3">
        <v>223.51</v>
      </c>
      <c r="C413" s="3">
        <v>50.89</v>
      </c>
      <c r="D413" s="6">
        <v>2265.2651999999998</v>
      </c>
      <c r="E413" s="8">
        <f t="shared" si="74"/>
        <v>1.2094606701307242E-3</v>
      </c>
      <c r="F413" s="8">
        <f t="shared" si="75"/>
        <v>2.0862587763289753E-2</v>
      </c>
      <c r="G413" s="8">
        <f t="shared" si="76"/>
        <v>2.2244565991165199E-3</v>
      </c>
      <c r="H413" s="8">
        <f t="shared" si="77"/>
        <v>4.6407921024697445E-5</v>
      </c>
      <c r="I413" s="8">
        <f t="shared" si="78"/>
        <v>4.3524756818096732E-4</v>
      </c>
      <c r="J413" s="4">
        <f t="shared" si="79"/>
        <v>4.9482071613530335E-6</v>
      </c>
      <c r="K413" s="8">
        <f t="shared" si="80"/>
        <v>4.0340165243552967E-3</v>
      </c>
      <c r="L413" s="9">
        <f t="shared" si="73"/>
        <v>-2.8245558542245724E-3</v>
      </c>
      <c r="M413" s="9">
        <f t="shared" si="81"/>
        <v>7.9781157736343034E-6</v>
      </c>
      <c r="N413" s="6">
        <f t="shared" si="82"/>
        <v>-11.738808292975133</v>
      </c>
      <c r="O413" s="9">
        <f t="shared" si="83"/>
        <v>2.8245558542245724E-3</v>
      </c>
      <c r="P413" s="9">
        <f>M412</f>
        <v>2.6609615163754855E-5</v>
      </c>
      <c r="Q413" s="9">
        <f t="shared" si="84"/>
        <v>1.192215907556087E-5</v>
      </c>
      <c r="R413" s="9">
        <v>1.755203996669441E-2</v>
      </c>
      <c r="S413" s="9">
        <v>-3.5707779194753209E-2</v>
      </c>
      <c r="T413" s="4">
        <v>-1.5780343988237577E-3</v>
      </c>
    </row>
    <row r="414" spans="1:20" x14ac:dyDescent="0.25">
      <c r="A414" s="1">
        <v>42601</v>
      </c>
      <c r="B414" s="3">
        <v>225</v>
      </c>
      <c r="C414" s="3">
        <v>50.88</v>
      </c>
      <c r="D414" s="6">
        <v>2262.3177999999998</v>
      </c>
      <c r="E414" s="8">
        <f t="shared" si="74"/>
        <v>6.6663683951502239E-3</v>
      </c>
      <c r="F414" s="8">
        <f t="shared" si="75"/>
        <v>-1.965022597759658E-4</v>
      </c>
      <c r="G414" s="8">
        <f t="shared" si="76"/>
        <v>-1.3011280092061206E-3</v>
      </c>
      <c r="H414" s="8">
        <f t="shared" si="77"/>
        <v>2.5567459406680634E-7</v>
      </c>
      <c r="I414" s="8">
        <f t="shared" si="78"/>
        <v>3.8613138097061149E-8</v>
      </c>
      <c r="J414" s="4">
        <f t="shared" si="79"/>
        <v>1.6929340963406827E-6</v>
      </c>
      <c r="K414" s="8">
        <f t="shared" si="80"/>
        <v>-1.3046480654015668E-3</v>
      </c>
      <c r="L414" s="9">
        <f t="shared" si="73"/>
        <v>7.9710164605517903E-3</v>
      </c>
      <c r="M414" s="9">
        <f t="shared" si="81"/>
        <v>6.3537103414387593E-5</v>
      </c>
      <c r="N414" s="6">
        <f t="shared" si="82"/>
        <v>-9.6638865169673718</v>
      </c>
      <c r="O414" s="9">
        <f t="shared" si="83"/>
        <v>7.9710164605517903E-3</v>
      </c>
      <c r="P414" s="9">
        <f>M413</f>
        <v>7.9781157736343034E-6</v>
      </c>
      <c r="Q414" s="9">
        <f t="shared" si="84"/>
        <v>2.6609615163754855E-5</v>
      </c>
      <c r="R414" s="9">
        <v>-8.9856714968024054E-3</v>
      </c>
      <c r="S414" s="9">
        <v>7.0120206067545432E-3</v>
      </c>
      <c r="T414" s="4">
        <v>-1.5773648915465843E-3</v>
      </c>
    </row>
    <row r="415" spans="1:20" x14ac:dyDescent="0.25">
      <c r="A415" s="1">
        <v>42604</v>
      </c>
      <c r="B415" s="3">
        <v>222.93</v>
      </c>
      <c r="C415" s="3">
        <v>49.16</v>
      </c>
      <c r="D415" s="6">
        <v>2261.0841</v>
      </c>
      <c r="E415" s="8">
        <f t="shared" si="74"/>
        <v>-9.199999999999986E-3</v>
      </c>
      <c r="F415" s="8">
        <f t="shared" si="75"/>
        <v>-3.3805031446541012E-2</v>
      </c>
      <c r="G415" s="8">
        <f t="shared" si="76"/>
        <v>-5.4532568324383579E-4</v>
      </c>
      <c r="H415" s="8">
        <f t="shared" si="77"/>
        <v>1.8434751870664331E-5</v>
      </c>
      <c r="I415" s="8">
        <f t="shared" si="78"/>
        <v>1.1427801511016268E-3</v>
      </c>
      <c r="J415" s="4">
        <f t="shared" si="79"/>
        <v>2.973801008053563E-7</v>
      </c>
      <c r="K415" s="8">
        <f t="shared" si="80"/>
        <v>-1.9982677144195749E-3</v>
      </c>
      <c r="L415" s="9">
        <f t="shared" si="73"/>
        <v>-7.2017322855804106E-3</v>
      </c>
      <c r="M415" s="9">
        <f t="shared" si="81"/>
        <v>5.1864947913171246E-5</v>
      </c>
      <c r="N415" s="6">
        <f t="shared" si="82"/>
        <v>-9.8668673733580281</v>
      </c>
      <c r="O415" s="9">
        <f t="shared" si="83"/>
        <v>7.2017322855804106E-3</v>
      </c>
      <c r="P415" s="9">
        <f>M414</f>
        <v>6.3537103414387593E-5</v>
      </c>
      <c r="Q415" s="9">
        <f t="shared" si="84"/>
        <v>7.9781157736343034E-6</v>
      </c>
      <c r="R415" s="9">
        <v>-4.2133527812769467E-2</v>
      </c>
      <c r="S415" s="9">
        <v>9.6874192715061813E-3</v>
      </c>
      <c r="T415" s="4">
        <v>-1.5630722916859519E-3</v>
      </c>
    </row>
    <row r="416" spans="1:20" x14ac:dyDescent="0.25">
      <c r="A416" s="1">
        <v>42605</v>
      </c>
      <c r="B416" s="3">
        <v>224.84</v>
      </c>
      <c r="C416" s="3">
        <v>49.96</v>
      </c>
      <c r="D416" s="6">
        <v>2265.5569999999998</v>
      </c>
      <c r="E416" s="8">
        <f t="shared" si="74"/>
        <v>8.5677118377966988E-3</v>
      </c>
      <c r="F416" s="8">
        <f t="shared" si="75"/>
        <v>1.6273393002441017E-2</v>
      </c>
      <c r="G416" s="8">
        <f t="shared" si="76"/>
        <v>1.9782103637806525E-3</v>
      </c>
      <c r="H416" s="8">
        <f t="shared" si="77"/>
        <v>3.2192194691304371E-5</v>
      </c>
      <c r="I416" s="8">
        <f t="shared" si="78"/>
        <v>2.6482331981189623E-4</v>
      </c>
      <c r="J416" s="4">
        <f t="shared" si="79"/>
        <v>3.9133162433691819E-6</v>
      </c>
      <c r="K416" s="8">
        <f t="shared" si="80"/>
        <v>3.5107855327836846E-3</v>
      </c>
      <c r="L416" s="9">
        <f t="shared" si="73"/>
        <v>5.0569263050130146E-3</v>
      </c>
      <c r="M416" s="9">
        <f t="shared" si="81"/>
        <v>2.557250365433258E-5</v>
      </c>
      <c r="N416" s="6">
        <f t="shared" si="82"/>
        <v>-10.573992859714386</v>
      </c>
      <c r="O416" s="9">
        <f t="shared" si="83"/>
        <v>5.0569263050130146E-3</v>
      </c>
      <c r="P416" s="9">
        <f>M415</f>
        <v>5.1864947913171246E-5</v>
      </c>
      <c r="Q416" s="9">
        <f t="shared" si="84"/>
        <v>6.3537103414387593E-5</v>
      </c>
      <c r="R416" s="9">
        <v>-4.3899348298334084E-3</v>
      </c>
      <c r="S416" s="9">
        <v>5.0332192470303738E-3</v>
      </c>
      <c r="T416" s="4">
        <v>-1.5575085922661103E-3</v>
      </c>
    </row>
    <row r="417" spans="1:20" x14ac:dyDescent="0.25">
      <c r="A417" s="1">
        <v>42606</v>
      </c>
      <c r="B417" s="3">
        <v>222.62</v>
      </c>
      <c r="C417" s="3">
        <v>49.05</v>
      </c>
      <c r="D417" s="6">
        <v>2253.8121999999998</v>
      </c>
      <c r="E417" s="8">
        <f t="shared" si="74"/>
        <v>-9.8736879558797286E-3</v>
      </c>
      <c r="F417" s="8">
        <f t="shared" si="75"/>
        <v>-1.8214571657325984E-2</v>
      </c>
      <c r="G417" s="8">
        <f t="shared" si="76"/>
        <v>-5.1840673176618557E-3</v>
      </c>
      <c r="H417" s="8">
        <f t="shared" si="77"/>
        <v>9.442556563395358E-5</v>
      </c>
      <c r="I417" s="8">
        <f t="shared" si="78"/>
        <v>3.3177062065986303E-4</v>
      </c>
      <c r="J417" s="4">
        <f t="shared" si="79"/>
        <v>2.6874553954049787E-5</v>
      </c>
      <c r="K417" s="8">
        <f t="shared" si="80"/>
        <v>-6.9349015983975306E-3</v>
      </c>
      <c r="L417" s="9">
        <f t="shared" si="73"/>
        <v>-2.938786357482198E-3</v>
      </c>
      <c r="M417" s="9">
        <f t="shared" si="81"/>
        <v>8.6364652549234851E-6</v>
      </c>
      <c r="N417" s="6">
        <f t="shared" si="82"/>
        <v>-11.659517172871766</v>
      </c>
      <c r="O417" s="9">
        <f t="shared" si="83"/>
        <v>2.938786357482198E-3</v>
      </c>
      <c r="P417" s="9">
        <f>M416</f>
        <v>2.557250365433258E-5</v>
      </c>
      <c r="Q417" s="9">
        <f t="shared" si="84"/>
        <v>5.1864947913171246E-5</v>
      </c>
      <c r="R417" s="9">
        <v>-7.460536928217576E-3</v>
      </c>
      <c r="S417" s="9">
        <v>-1.0089362928796808E-3</v>
      </c>
      <c r="T417" s="4">
        <v>-1.528647181070375E-3</v>
      </c>
    </row>
    <row r="418" spans="1:20" x14ac:dyDescent="0.25">
      <c r="A418" s="1">
        <v>42607</v>
      </c>
      <c r="B418" s="3">
        <v>220.96</v>
      </c>
      <c r="C418" s="3">
        <v>49.67</v>
      </c>
      <c r="D418" s="6">
        <v>2250.7741000000001</v>
      </c>
      <c r="E418" s="8">
        <f t="shared" si="74"/>
        <v>-7.4566525918605686E-3</v>
      </c>
      <c r="F418" s="8">
        <f t="shared" si="75"/>
        <v>1.2640163098878832E-2</v>
      </c>
      <c r="G418" s="8">
        <f t="shared" si="76"/>
        <v>-1.3479827644911069E-3</v>
      </c>
      <c r="H418" s="8">
        <f t="shared" si="77"/>
        <v>-1.7038721997645164E-5</v>
      </c>
      <c r="I418" s="8">
        <f t="shared" si="78"/>
        <v>1.5977372316625809E-4</v>
      </c>
      <c r="J418" s="4">
        <f t="shared" si="79"/>
        <v>1.8170575333650868E-6</v>
      </c>
      <c r="K418" s="8">
        <f t="shared" si="80"/>
        <v>-7.4318518504010308E-4</v>
      </c>
      <c r="L418" s="9">
        <f t="shared" si="73"/>
        <v>-6.7134674068204652E-3</v>
      </c>
      <c r="M418" s="9">
        <f t="shared" si="81"/>
        <v>4.50706446224407E-5</v>
      </c>
      <c r="N418" s="6">
        <f t="shared" si="82"/>
        <v>-10.007279418669508</v>
      </c>
      <c r="O418" s="9">
        <f t="shared" si="83"/>
        <v>6.7134674068204652E-3</v>
      </c>
      <c r="P418" s="9">
        <f>M417</f>
        <v>8.6364652549234851E-6</v>
      </c>
      <c r="Q418" s="9">
        <f t="shared" si="84"/>
        <v>2.557250365433258E-5</v>
      </c>
      <c r="R418" s="9">
        <v>7.4101413889045009E-3</v>
      </c>
      <c r="S418" s="9">
        <v>2.5160256410256432E-2</v>
      </c>
      <c r="T418" s="4">
        <v>-1.5215160372290537E-3</v>
      </c>
    </row>
    <row r="419" spans="1:20" x14ac:dyDescent="0.25">
      <c r="A419" s="1">
        <v>42608</v>
      </c>
      <c r="B419" s="3">
        <v>219.99</v>
      </c>
      <c r="C419" s="3">
        <v>49.92</v>
      </c>
      <c r="D419" s="6">
        <v>2247.2685000000001</v>
      </c>
      <c r="E419" s="8">
        <f t="shared" si="74"/>
        <v>-4.3899348298334084E-3</v>
      </c>
      <c r="F419" s="8">
        <f t="shared" si="75"/>
        <v>5.0332192470303738E-3</v>
      </c>
      <c r="G419" s="8">
        <f t="shared" si="76"/>
        <v>-1.5575085922661103E-3</v>
      </c>
      <c r="H419" s="8">
        <f t="shared" si="77"/>
        <v>-7.8392822240089696E-6</v>
      </c>
      <c r="I419" s="8">
        <f t="shared" si="78"/>
        <v>2.5333295988677002E-5</v>
      </c>
      <c r="J419" s="4">
        <f t="shared" si="79"/>
        <v>2.4258330149827605E-6</v>
      </c>
      <c r="K419" s="8">
        <f t="shared" si="80"/>
        <v>-1.3668878551831572E-3</v>
      </c>
      <c r="L419" s="9">
        <f t="shared" si="73"/>
        <v>-3.0230469746502513E-3</v>
      </c>
      <c r="M419" s="9">
        <f t="shared" si="81"/>
        <v>9.1388130109420362E-6</v>
      </c>
      <c r="N419" s="6">
        <f t="shared" si="82"/>
        <v>-11.602980048443543</v>
      </c>
      <c r="O419" s="9">
        <f t="shared" si="83"/>
        <v>3.0230469746502513E-3</v>
      </c>
      <c r="P419" s="9">
        <f>M418</f>
        <v>4.50706446224407E-5</v>
      </c>
      <c r="Q419" s="9">
        <f t="shared" si="84"/>
        <v>8.6364652549234851E-6</v>
      </c>
      <c r="R419" s="9">
        <v>4.72161189285214E-3</v>
      </c>
      <c r="S419" s="9">
        <v>1.1417387049420968E-2</v>
      </c>
      <c r="T419" s="4">
        <v>-1.4771674630037479E-3</v>
      </c>
    </row>
    <row r="420" spans="1:20" x14ac:dyDescent="0.25">
      <c r="A420" s="1">
        <v>42611</v>
      </c>
      <c r="B420" s="3">
        <v>215.2</v>
      </c>
      <c r="C420" s="3">
        <v>49.26</v>
      </c>
      <c r="D420" s="6">
        <v>2259.3256000000001</v>
      </c>
      <c r="E420" s="8">
        <f t="shared" si="74"/>
        <v>-2.1773716987135816E-2</v>
      </c>
      <c r="F420" s="8">
        <f t="shared" si="75"/>
        <v>-1.3221153846153966E-2</v>
      </c>
      <c r="G420" s="8">
        <f t="shared" si="76"/>
        <v>5.3652244936464033E-3</v>
      </c>
      <c r="H420" s="8">
        <f t="shared" si="77"/>
        <v>-7.0934458449652612E-5</v>
      </c>
      <c r="I420" s="8">
        <f t="shared" si="78"/>
        <v>1.7479890902367181E-4</v>
      </c>
      <c r="J420" s="4">
        <f t="shared" si="79"/>
        <v>2.8785633867223304E-5</v>
      </c>
      <c r="K420" s="8">
        <f t="shared" si="80"/>
        <v>6.2420846826509854E-3</v>
      </c>
      <c r="L420" s="9">
        <f t="shared" si="73"/>
        <v>-2.8015801669786802E-2</v>
      </c>
      <c r="M420" s="9">
        <f t="shared" si="81"/>
        <v>7.8488514320082894E-4</v>
      </c>
      <c r="N420" s="6">
        <f t="shared" si="82"/>
        <v>-7.1499731652807093</v>
      </c>
      <c r="O420" s="9">
        <f t="shared" si="83"/>
        <v>2.8015801669786802E-2</v>
      </c>
      <c r="P420" s="9">
        <f>M419</f>
        <v>9.1388130109420362E-6</v>
      </c>
      <c r="Q420" s="9">
        <f t="shared" si="84"/>
        <v>4.50706446224407E-5</v>
      </c>
      <c r="R420" s="9">
        <v>2.016855848394794E-2</v>
      </c>
      <c r="S420" s="9">
        <v>-2.1591804570528006E-2</v>
      </c>
      <c r="T420" s="4">
        <v>-1.4632438382987667E-3</v>
      </c>
    </row>
    <row r="421" spans="1:20" x14ac:dyDescent="0.25">
      <c r="A421" s="1">
        <v>42612</v>
      </c>
      <c r="B421" s="3">
        <v>211.34</v>
      </c>
      <c r="C421" s="3">
        <v>48.37</v>
      </c>
      <c r="D421" s="6">
        <v>2255.2728000000002</v>
      </c>
      <c r="E421" s="8">
        <f t="shared" si="74"/>
        <v>-1.7936802973977595E-2</v>
      </c>
      <c r="F421" s="8">
        <f t="shared" si="75"/>
        <v>-1.8067397482744663E-2</v>
      </c>
      <c r="G421" s="8">
        <f t="shared" si="76"/>
        <v>-1.7938096217737787E-3</v>
      </c>
      <c r="H421" s="8">
        <f t="shared" si="77"/>
        <v>3.2409471444958722E-5</v>
      </c>
      <c r="I421" s="8">
        <f t="shared" si="78"/>
        <v>3.2643085179948815E-4</v>
      </c>
      <c r="J421" s="4">
        <f t="shared" si="79"/>
        <v>3.2177529591681869E-6</v>
      </c>
      <c r="K421" s="8">
        <f t="shared" si="80"/>
        <v>-2.7704507518581628E-3</v>
      </c>
      <c r="L421" s="9">
        <f t="shared" si="73"/>
        <v>-1.5166352222119431E-2</v>
      </c>
      <c r="M421" s="9">
        <f t="shared" si="81"/>
        <v>2.3001823972538702E-4</v>
      </c>
      <c r="N421" s="6">
        <f t="shared" si="82"/>
        <v>-8.3773519490315511</v>
      </c>
      <c r="O421" s="9">
        <f t="shared" si="83"/>
        <v>1.5166352222119431E-2</v>
      </c>
      <c r="P421" s="9">
        <f>M420</f>
        <v>7.8488514320082894E-4</v>
      </c>
      <c r="Q421" s="9">
        <f t="shared" si="84"/>
        <v>9.1388130109420362E-6</v>
      </c>
      <c r="R421" s="9">
        <v>5.292479108635062E-3</v>
      </c>
      <c r="S421" s="9">
        <v>1.37876698837891E-3</v>
      </c>
      <c r="T421" s="4">
        <v>-1.4584977604154004E-3</v>
      </c>
    </row>
    <row r="422" spans="1:20" x14ac:dyDescent="0.25">
      <c r="A422" s="1">
        <v>42613</v>
      </c>
      <c r="B422" s="3">
        <v>212.01</v>
      </c>
      <c r="C422" s="3">
        <v>47.04</v>
      </c>
      <c r="D422" s="6">
        <v>2250.3355000000001</v>
      </c>
      <c r="E422" s="8">
        <f t="shared" si="74"/>
        <v>3.1702469953629464E-3</v>
      </c>
      <c r="F422" s="8">
        <f t="shared" si="75"/>
        <v>-2.7496382054992718E-2</v>
      </c>
      <c r="G422" s="8">
        <f t="shared" si="76"/>
        <v>-2.189225179321963E-3</v>
      </c>
      <c r="H422" s="8">
        <f t="shared" si="77"/>
        <v>6.0195771935046641E-5</v>
      </c>
      <c r="I422" s="8">
        <f t="shared" si="78"/>
        <v>7.5605102611412561E-4</v>
      </c>
      <c r="J422" s="4">
        <f t="shared" si="79"/>
        <v>4.7927068857772808E-6</v>
      </c>
      <c r="K422" s="8">
        <f t="shared" si="80"/>
        <v>-3.7099531288109383E-3</v>
      </c>
      <c r="L422" s="9">
        <f t="shared" si="73"/>
        <v>6.8802001241738842E-3</v>
      </c>
      <c r="M422" s="9">
        <f t="shared" si="81"/>
        <v>4.7337153748682335E-5</v>
      </c>
      <c r="N422" s="6">
        <f t="shared" si="82"/>
        <v>-9.9582150792879105</v>
      </c>
      <c r="O422" s="9">
        <f t="shared" si="83"/>
        <v>6.8802001241738842E-3</v>
      </c>
      <c r="P422" s="9">
        <f>M421</f>
        <v>2.3001823972538702E-4</v>
      </c>
      <c r="Q422" s="9">
        <f t="shared" si="84"/>
        <v>7.8488514320082894E-4</v>
      </c>
      <c r="R422" s="9">
        <v>2.2488529340739083E-2</v>
      </c>
      <c r="S422" s="9">
        <v>-6.6314888762122104E-2</v>
      </c>
      <c r="T422" s="4">
        <v>-1.4490695028367417E-3</v>
      </c>
    </row>
    <row r="423" spans="1:20" x14ac:dyDescent="0.25">
      <c r="A423" s="1">
        <v>42614</v>
      </c>
      <c r="B423" s="3">
        <v>200.77</v>
      </c>
      <c r="C423" s="3">
        <v>45.45</v>
      </c>
      <c r="D423" s="6">
        <v>2250.2676000000001</v>
      </c>
      <c r="E423" s="8">
        <f t="shared" si="74"/>
        <v>-5.3016367152492694E-2</v>
      </c>
      <c r="F423" s="8">
        <f t="shared" si="75"/>
        <v>-3.380102040816324E-2</v>
      </c>
      <c r="G423" s="8">
        <f t="shared" si="76"/>
        <v>-3.017327860665997E-5</v>
      </c>
      <c r="H423" s="8">
        <f t="shared" si="77"/>
        <v>1.019887605964909E-6</v>
      </c>
      <c r="I423" s="8">
        <f t="shared" si="78"/>
        <v>1.1425089806330678E-3</v>
      </c>
      <c r="J423" s="4">
        <f t="shared" si="79"/>
        <v>9.1042674187512424E-10</v>
      </c>
      <c r="K423" s="8">
        <f t="shared" si="80"/>
        <v>-1.3663608833972421E-3</v>
      </c>
      <c r="L423" s="9">
        <f t="shared" si="73"/>
        <v>-5.1650006269095453E-2</v>
      </c>
      <c r="M423" s="9">
        <f t="shared" si="81"/>
        <v>2.6677231475975994E-3</v>
      </c>
      <c r="N423" s="6">
        <f t="shared" si="82"/>
        <v>-5.9265299240800235</v>
      </c>
      <c r="O423" s="9">
        <f t="shared" si="83"/>
        <v>5.1650006269095453E-2</v>
      </c>
      <c r="P423" s="9">
        <f>M422</f>
        <v>4.7337153748682335E-5</v>
      </c>
      <c r="Q423" s="9">
        <f t="shared" si="84"/>
        <v>2.3001823972538702E-4</v>
      </c>
      <c r="R423" s="9">
        <v>-2.056415960754121E-2</v>
      </c>
      <c r="S423" s="9">
        <v>-1.3029913745641442E-2</v>
      </c>
      <c r="T423" s="4">
        <v>-1.4466156219236082E-3</v>
      </c>
    </row>
    <row r="424" spans="1:20" x14ac:dyDescent="0.25">
      <c r="A424" s="1">
        <v>42615</v>
      </c>
      <c r="B424" s="3">
        <v>197.78</v>
      </c>
      <c r="C424" s="3">
        <v>46.83</v>
      </c>
      <c r="D424" s="6">
        <v>2259.8382000000001</v>
      </c>
      <c r="E424" s="8">
        <f t="shared" si="74"/>
        <v>-1.489266324650107E-2</v>
      </c>
      <c r="F424" s="8">
        <f t="shared" si="75"/>
        <v>3.0363036303630242E-2</v>
      </c>
      <c r="G424" s="8">
        <f t="shared" si="76"/>
        <v>4.2530941653340371E-3</v>
      </c>
      <c r="H424" s="8">
        <f t="shared" si="77"/>
        <v>1.2913685254479533E-4</v>
      </c>
      <c r="I424" s="8">
        <f t="shared" si="78"/>
        <v>9.2191397357556804E-4</v>
      </c>
      <c r="J424" s="4">
        <f t="shared" si="79"/>
        <v>1.8088809979198429E-5</v>
      </c>
      <c r="K424" s="8">
        <f t="shared" si="80"/>
        <v>6.979727759144308E-3</v>
      </c>
      <c r="L424" s="9">
        <f t="shared" si="73"/>
        <v>-2.1872391005645378E-2</v>
      </c>
      <c r="M424" s="9">
        <f t="shared" si="81"/>
        <v>4.7840148830383681E-4</v>
      </c>
      <c r="N424" s="6">
        <f t="shared" si="82"/>
        <v>-7.645060244329688</v>
      </c>
      <c r="O424" s="9">
        <f t="shared" si="83"/>
        <v>2.1872391005645378E-2</v>
      </c>
      <c r="P424" s="9">
        <f>M423</f>
        <v>2.6677231475975994E-3</v>
      </c>
      <c r="Q424" s="9">
        <f t="shared" si="84"/>
        <v>4.7337153748682335E-5</v>
      </c>
      <c r="R424" s="9">
        <v>3.6439705783115617E-3</v>
      </c>
      <c r="S424" s="9">
        <v>2.3193726013682747E-2</v>
      </c>
      <c r="T424" s="4">
        <v>-1.4421515748778146E-3</v>
      </c>
    </row>
    <row r="425" spans="1:20" x14ac:dyDescent="0.25">
      <c r="A425" s="1">
        <v>42619</v>
      </c>
      <c r="B425" s="3">
        <v>202.83</v>
      </c>
      <c r="C425" s="3">
        <v>47.26</v>
      </c>
      <c r="D425" s="6">
        <v>2266.6257000000001</v>
      </c>
      <c r="E425" s="8">
        <f t="shared" si="74"/>
        <v>2.5533420972798204E-2</v>
      </c>
      <c r="F425" s="8">
        <f t="shared" si="75"/>
        <v>9.1821481956011475E-3</v>
      </c>
      <c r="G425" s="8">
        <f t="shared" si="76"/>
        <v>3.003533615813625E-3</v>
      </c>
      <c r="H425" s="8">
        <f t="shared" si="77"/>
        <v>2.7578890770870466E-5</v>
      </c>
      <c r="I425" s="8">
        <f t="shared" si="78"/>
        <v>8.4311845485981411E-5</v>
      </c>
      <c r="J425" s="4">
        <f t="shared" si="79"/>
        <v>9.0212141813224686E-6</v>
      </c>
      <c r="K425" s="8">
        <f t="shared" si="80"/>
        <v>4.4261996564029524E-3</v>
      </c>
      <c r="L425" s="9">
        <f t="shared" si="73"/>
        <v>2.1107221316395253E-2</v>
      </c>
      <c r="M425" s="9">
        <f t="shared" si="81"/>
        <v>4.4551479169929015E-4</v>
      </c>
      <c r="N425" s="6">
        <f t="shared" si="82"/>
        <v>-7.716280109137057</v>
      </c>
      <c r="O425" s="9">
        <f t="shared" si="83"/>
        <v>2.1107221316395253E-2</v>
      </c>
      <c r="P425" s="9">
        <f>M424</f>
        <v>4.7840148830383681E-4</v>
      </c>
      <c r="Q425" s="9">
        <f t="shared" si="84"/>
        <v>2.6677231475975994E-3</v>
      </c>
      <c r="R425" s="9">
        <v>-4.3756906077347946E-3</v>
      </c>
      <c r="S425" s="9">
        <v>-6.3884156729132613E-3</v>
      </c>
      <c r="T425" s="4">
        <v>-1.4109591579614111E-3</v>
      </c>
    </row>
    <row r="426" spans="1:20" x14ac:dyDescent="0.25">
      <c r="A426" s="1">
        <v>42620</v>
      </c>
      <c r="B426" s="3">
        <v>201.71</v>
      </c>
      <c r="C426" s="3">
        <v>47.98</v>
      </c>
      <c r="D426" s="6">
        <v>2266.8384999999998</v>
      </c>
      <c r="E426" s="8">
        <f t="shared" si="74"/>
        <v>-5.5218656017355094E-3</v>
      </c>
      <c r="F426" s="8">
        <f t="shared" si="75"/>
        <v>1.5234870926787991E-2</v>
      </c>
      <c r="G426" s="8">
        <f t="shared" si="76"/>
        <v>9.3884049757297916E-5</v>
      </c>
      <c r="H426" s="8">
        <f t="shared" si="77"/>
        <v>1.4303113801365753E-6</v>
      </c>
      <c r="I426" s="8">
        <f t="shared" si="78"/>
        <v>2.3210129215588999E-4</v>
      </c>
      <c r="J426" s="4">
        <f t="shared" si="79"/>
        <v>8.8142147988307911E-9</v>
      </c>
      <c r="K426" s="8">
        <f t="shared" si="80"/>
        <v>1.1500295546642417E-3</v>
      </c>
      <c r="L426" s="9">
        <f t="shared" si="73"/>
        <v>-6.6718951563997514E-3</v>
      </c>
      <c r="M426" s="9">
        <f t="shared" si="81"/>
        <v>4.4514184977990466E-5</v>
      </c>
      <c r="N426" s="6">
        <f t="shared" si="82"/>
        <v>-10.019702656036038</v>
      </c>
      <c r="O426" s="9">
        <f t="shared" si="83"/>
        <v>6.6718951563997514E-3</v>
      </c>
      <c r="P426" s="9">
        <f>M425</f>
        <v>4.4551479169929015E-4</v>
      </c>
      <c r="Q426" s="9">
        <f t="shared" si="84"/>
        <v>4.7840148830383681E-4</v>
      </c>
      <c r="R426" s="9">
        <v>1.7318586458052287E-2</v>
      </c>
      <c r="S426" s="9">
        <v>-2.3778359511343883E-2</v>
      </c>
      <c r="T426" s="4">
        <v>-1.397924095133618E-3</v>
      </c>
    </row>
    <row r="427" spans="1:20" x14ac:dyDescent="0.25">
      <c r="A427" s="1">
        <v>42621</v>
      </c>
      <c r="B427" s="3">
        <v>197.36</v>
      </c>
      <c r="C427" s="3">
        <v>49.99</v>
      </c>
      <c r="D427" s="6">
        <v>2261.8957</v>
      </c>
      <c r="E427" s="8">
        <f t="shared" si="74"/>
        <v>-2.1565614000297439E-2</v>
      </c>
      <c r="F427" s="8">
        <f t="shared" si="75"/>
        <v>4.1892455189662448E-2</v>
      </c>
      <c r="G427" s="8">
        <f t="shared" si="76"/>
        <v>-2.1804817590665992E-3</v>
      </c>
      <c r="H427" s="8">
        <f t="shared" si="77"/>
        <v>-9.1345734383573864E-5</v>
      </c>
      <c r="I427" s="8">
        <f t="shared" si="78"/>
        <v>1.7549778018178762E-3</v>
      </c>
      <c r="J427" s="4">
        <f t="shared" si="79"/>
        <v>4.754500701622171E-6</v>
      </c>
      <c r="K427" s="8">
        <f t="shared" si="80"/>
        <v>-3.5365176013473464E-4</v>
      </c>
      <c r="L427" s="9">
        <f t="shared" si="73"/>
        <v>-2.1211962240162703E-2</v>
      </c>
      <c r="M427" s="9">
        <f t="shared" si="81"/>
        <v>4.4994734207808832E-4</v>
      </c>
      <c r="N427" s="6">
        <f t="shared" si="82"/>
        <v>-7.7063799996512508</v>
      </c>
      <c r="O427" s="9">
        <f t="shared" si="83"/>
        <v>2.1211962240162703E-2</v>
      </c>
      <c r="P427" s="9">
        <f>M426</f>
        <v>4.4514184977990466E-5</v>
      </c>
      <c r="Q427" s="9">
        <f t="shared" si="84"/>
        <v>4.4551479169929015E-4</v>
      </c>
      <c r="R427" s="9">
        <v>1.3093689004554321E-2</v>
      </c>
      <c r="S427" s="9">
        <v>2.0635176527486809E-2</v>
      </c>
      <c r="T427" s="4">
        <v>-1.3954130890466709E-3</v>
      </c>
    </row>
    <row r="428" spans="1:20" x14ac:dyDescent="0.25">
      <c r="A428" s="1">
        <v>42622</v>
      </c>
      <c r="B428" s="3">
        <v>194.47</v>
      </c>
      <c r="C428" s="3">
        <v>48.01</v>
      </c>
      <c r="D428" s="6">
        <v>2206.4632999999999</v>
      </c>
      <c r="E428" s="8">
        <f t="shared" si="74"/>
        <v>-1.4643291447101858E-2</v>
      </c>
      <c r="F428" s="8">
        <f t="shared" si="75"/>
        <v>-3.9607921584316919E-2</v>
      </c>
      <c r="G428" s="8">
        <f t="shared" si="76"/>
        <v>-2.4507053972470993E-2</v>
      </c>
      <c r="H428" s="8">
        <f t="shared" si="77"/>
        <v>9.7067347200425352E-4</v>
      </c>
      <c r="I428" s="8">
        <f t="shared" si="78"/>
        <v>1.5687874522293981E-3</v>
      </c>
      <c r="J428" s="4">
        <f t="shared" si="79"/>
        <v>6.0059569440960631E-4</v>
      </c>
      <c r="K428" s="8">
        <f t="shared" si="80"/>
        <v>-3.1661486050474613E-2</v>
      </c>
      <c r="L428" s="9">
        <f t="shared" si="73"/>
        <v>1.7018194603372755E-2</v>
      </c>
      <c r="M428" s="9">
        <f t="shared" si="81"/>
        <v>2.8961894755826558E-4</v>
      </c>
      <c r="N428" s="6">
        <f t="shared" si="82"/>
        <v>-8.1469444729414739</v>
      </c>
      <c r="O428" s="9">
        <f t="shared" si="83"/>
        <v>1.7018194603372755E-2</v>
      </c>
      <c r="P428" s="9">
        <f>M427</f>
        <v>4.4994734207808832E-4</v>
      </c>
      <c r="Q428" s="9">
        <f t="shared" si="84"/>
        <v>4.4514184977990466E-5</v>
      </c>
      <c r="R428" s="9">
        <v>-6.6067514248136727E-2</v>
      </c>
      <c r="S428" s="9">
        <v>2.0571898786259091E-3</v>
      </c>
      <c r="T428" s="4">
        <v>-1.3936885466236948E-3</v>
      </c>
    </row>
    <row r="429" spans="1:20" x14ac:dyDescent="0.25">
      <c r="A429" s="1">
        <v>42625</v>
      </c>
      <c r="B429" s="3">
        <v>198.3</v>
      </c>
      <c r="C429" s="3">
        <v>48.32</v>
      </c>
      <c r="D429" s="6">
        <v>2238.9666000000002</v>
      </c>
      <c r="E429" s="8">
        <f t="shared" si="74"/>
        <v>1.9694554429989353E-2</v>
      </c>
      <c r="F429" s="8">
        <f t="shared" si="75"/>
        <v>6.4569881274734175E-3</v>
      </c>
      <c r="G429" s="8">
        <f t="shared" si="76"/>
        <v>1.4730949751124545E-2</v>
      </c>
      <c r="H429" s="8">
        <f t="shared" si="77"/>
        <v>9.5117567649418685E-5</v>
      </c>
      <c r="I429" s="8">
        <f t="shared" si="78"/>
        <v>4.1692695678332669E-5</v>
      </c>
      <c r="J429" s="4">
        <f t="shared" si="79"/>
        <v>2.1700088057015628E-4</v>
      </c>
      <c r="K429" s="8">
        <f t="shared" si="80"/>
        <v>1.8675727854565422E-2</v>
      </c>
      <c r="L429" s="9">
        <f t="shared" si="73"/>
        <v>1.0188265754239312E-3</v>
      </c>
      <c r="M429" s="9">
        <f t="shared" si="81"/>
        <v>1.0380075907900554E-6</v>
      </c>
      <c r="N429" s="6">
        <f t="shared" si="82"/>
        <v>-13.778207460347456</v>
      </c>
      <c r="O429" s="9">
        <f t="shared" si="83"/>
        <v>1.0188265754239312E-3</v>
      </c>
      <c r="P429" s="9">
        <f>M428</f>
        <v>2.8961894755826558E-4</v>
      </c>
      <c r="Q429" s="9">
        <f t="shared" si="84"/>
        <v>4.4994734207808832E-4</v>
      </c>
      <c r="R429" s="9">
        <v>3.6588809552624113E-2</v>
      </c>
      <c r="S429" s="9">
        <v>-1.9170385060320538E-2</v>
      </c>
      <c r="T429" s="4">
        <v>-1.3870655073154881E-3</v>
      </c>
    </row>
    <row r="430" spans="1:20" x14ac:dyDescent="0.25">
      <c r="A430" s="1">
        <v>42626</v>
      </c>
      <c r="B430" s="3">
        <v>196.05</v>
      </c>
      <c r="C430" s="3">
        <v>47.1</v>
      </c>
      <c r="D430" s="6">
        <v>2206.4418999999998</v>
      </c>
      <c r="E430" s="8">
        <f t="shared" si="74"/>
        <v>-1.1346444780635401E-2</v>
      </c>
      <c r="F430" s="8">
        <f t="shared" si="75"/>
        <v>-2.5248344370860876E-2</v>
      </c>
      <c r="G430" s="8">
        <f t="shared" si="76"/>
        <v>-1.4526657074741656E-2</v>
      </c>
      <c r="H430" s="8">
        <f t="shared" si="77"/>
        <v>3.6677404038047977E-4</v>
      </c>
      <c r="I430" s="8">
        <f t="shared" si="78"/>
        <v>6.3747889346958209E-4</v>
      </c>
      <c r="J430" s="4">
        <f t="shared" si="79"/>
        <v>2.110237657671418E-4</v>
      </c>
      <c r="K430" s="8">
        <f t="shared" si="80"/>
        <v>-1.8730526826410455E-2</v>
      </c>
      <c r="L430" s="9">
        <f t="shared" si="73"/>
        <v>7.384082045775054E-3</v>
      </c>
      <c r="M430" s="9">
        <f t="shared" si="81"/>
        <v>5.4524667658737509E-5</v>
      </c>
      <c r="N430" s="6">
        <f t="shared" si="82"/>
        <v>-9.8168573411040061</v>
      </c>
      <c r="O430" s="9">
        <f t="shared" si="83"/>
        <v>7.384082045775054E-3</v>
      </c>
      <c r="P430" s="9">
        <f>M429</f>
        <v>1.0380075907900554E-6</v>
      </c>
      <c r="Q430" s="9">
        <f t="shared" si="84"/>
        <v>2.8961894755826558E-4</v>
      </c>
      <c r="R430" s="9">
        <v>-7.4566525918605686E-3</v>
      </c>
      <c r="S430" s="9">
        <v>1.2640163098878832E-2</v>
      </c>
      <c r="T430" s="4">
        <v>-1.3479827644911069E-3</v>
      </c>
    </row>
    <row r="431" spans="1:20" x14ac:dyDescent="0.25">
      <c r="A431" s="1">
        <v>42627</v>
      </c>
      <c r="B431" s="3">
        <v>196.41</v>
      </c>
      <c r="C431" s="3">
        <v>45.85</v>
      </c>
      <c r="D431" s="6">
        <v>2205.2977999999998</v>
      </c>
      <c r="E431" s="8">
        <f t="shared" si="74"/>
        <v>1.8362662586073331E-3</v>
      </c>
      <c r="F431" s="8">
        <f t="shared" si="75"/>
        <v>-2.6539278131634814E-2</v>
      </c>
      <c r="G431" s="8">
        <f t="shared" si="76"/>
        <v>-5.1852713638189663E-4</v>
      </c>
      <c r="H431" s="8">
        <f t="shared" si="77"/>
        <v>1.3761335891239292E-5</v>
      </c>
      <c r="I431" s="8">
        <f t="shared" si="78"/>
        <v>7.043332837482698E-4</v>
      </c>
      <c r="J431" s="4">
        <f t="shared" si="79"/>
        <v>2.6887039116441004E-7</v>
      </c>
      <c r="K431" s="8">
        <f t="shared" si="80"/>
        <v>-1.6150876263405427E-3</v>
      </c>
      <c r="L431" s="9">
        <f t="shared" si="73"/>
        <v>3.4513538849478757E-3</v>
      </c>
      <c r="M431" s="9">
        <f t="shared" si="81"/>
        <v>1.1911843639144795E-5</v>
      </c>
      <c r="N431" s="6">
        <f t="shared" si="82"/>
        <v>-11.337977388999745</v>
      </c>
      <c r="O431" s="9">
        <f t="shared" si="83"/>
        <v>3.4513538849478757E-3</v>
      </c>
      <c r="P431" s="9">
        <f>M430</f>
        <v>5.4524667658737509E-5</v>
      </c>
      <c r="Q431" s="9">
        <f t="shared" si="84"/>
        <v>1.0380075907900554E-6</v>
      </c>
      <c r="R431" s="9">
        <v>1.6833529642716893E-2</v>
      </c>
      <c r="S431" s="9">
        <v>-2.5636865163070066E-2</v>
      </c>
      <c r="T431" s="4">
        <v>-1.3109080963039643E-3</v>
      </c>
    </row>
    <row r="432" spans="1:20" x14ac:dyDescent="0.25">
      <c r="A432" s="1">
        <v>42628</v>
      </c>
      <c r="B432" s="3">
        <v>200.42</v>
      </c>
      <c r="C432" s="3">
        <v>46.59</v>
      </c>
      <c r="D432" s="6">
        <v>2227.9558000000002</v>
      </c>
      <c r="E432" s="8">
        <f t="shared" si="74"/>
        <v>2.0416475739524431E-2</v>
      </c>
      <c r="F432" s="8">
        <f t="shared" si="75"/>
        <v>1.613958560523443E-2</v>
      </c>
      <c r="G432" s="8">
        <f t="shared" si="76"/>
        <v>1.0274349341844236E-2</v>
      </c>
      <c r="H432" s="8">
        <f t="shared" si="77"/>
        <v>1.6582374074077907E-4</v>
      </c>
      <c r="I432" s="8">
        <f t="shared" si="78"/>
        <v>2.6048622350869044E-4</v>
      </c>
      <c r="J432" s="4">
        <f t="shared" si="79"/>
        <v>1.0556225439825507E-4</v>
      </c>
      <c r="K432" s="8">
        <f t="shared" si="80"/>
        <v>1.3677600095333827E-2</v>
      </c>
      <c r="L432" s="9">
        <f t="shared" si="73"/>
        <v>6.7388756441906037E-3</v>
      </c>
      <c r="M432" s="9">
        <f t="shared" si="81"/>
        <v>4.5412444947865321E-5</v>
      </c>
      <c r="N432" s="6">
        <f t="shared" si="82"/>
        <v>-9.9997243726859999</v>
      </c>
      <c r="O432" s="9">
        <f t="shared" si="83"/>
        <v>6.7388756441906037E-3</v>
      </c>
      <c r="P432" s="9">
        <f>M431</f>
        <v>1.1911843639144795E-5</v>
      </c>
      <c r="Q432" s="9">
        <f t="shared" si="84"/>
        <v>5.4524667658737509E-5</v>
      </c>
      <c r="R432" s="9">
        <v>-2.0988360999809608E-3</v>
      </c>
      <c r="S432" s="9">
        <v>3.8654812524141491E-4</v>
      </c>
      <c r="T432" s="4">
        <v>-1.3096346111025614E-3</v>
      </c>
    </row>
    <row r="433" spans="1:20" x14ac:dyDescent="0.25">
      <c r="A433" s="1">
        <v>42629</v>
      </c>
      <c r="B433" s="3">
        <v>205.4</v>
      </c>
      <c r="C433" s="3">
        <v>45.77</v>
      </c>
      <c r="D433" s="6">
        <v>2219.5717</v>
      </c>
      <c r="E433" s="8">
        <f t="shared" si="74"/>
        <v>2.4847819578884378E-2</v>
      </c>
      <c r="F433" s="8">
        <f t="shared" si="75"/>
        <v>-1.7600343421335096E-2</v>
      </c>
      <c r="G433" s="8">
        <f t="shared" si="76"/>
        <v>-3.7631356959595408E-3</v>
      </c>
      <c r="H433" s="8">
        <f t="shared" si="77"/>
        <v>6.6232480589972778E-5</v>
      </c>
      <c r="I433" s="8">
        <f t="shared" si="78"/>
        <v>3.0977208854893358E-4</v>
      </c>
      <c r="J433" s="4">
        <f t="shared" si="79"/>
        <v>1.4161190266204898E-5</v>
      </c>
      <c r="K433" s="8">
        <f t="shared" si="80"/>
        <v>-5.1628476886796193E-3</v>
      </c>
      <c r="L433" s="9">
        <f t="shared" si="73"/>
        <v>3.0010667267563997E-2</v>
      </c>
      <c r="M433" s="9">
        <f t="shared" si="81"/>
        <v>9.0064014984443707E-4</v>
      </c>
      <c r="N433" s="6">
        <f t="shared" si="82"/>
        <v>-7.012404769873064</v>
      </c>
      <c r="O433" s="9">
        <f t="shared" si="83"/>
        <v>3.0010667267563997E-2</v>
      </c>
      <c r="P433" s="9">
        <f>M432</f>
        <v>4.5412444947865321E-5</v>
      </c>
      <c r="Q433" s="9">
        <f t="shared" si="84"/>
        <v>1.1911843639144795E-5</v>
      </c>
      <c r="R433" s="9">
        <v>-2.1910001965022685E-2</v>
      </c>
      <c r="S433" s="9">
        <v>-2.4492120751851143E-2</v>
      </c>
      <c r="T433" s="4">
        <v>-1.3051298303247139E-3</v>
      </c>
    </row>
    <row r="434" spans="1:20" x14ac:dyDescent="0.25">
      <c r="A434" s="1">
        <v>42632</v>
      </c>
      <c r="B434" s="3">
        <v>206.34</v>
      </c>
      <c r="C434" s="3">
        <v>45.95</v>
      </c>
      <c r="D434" s="6">
        <v>2219.5614999999998</v>
      </c>
      <c r="E434" s="8">
        <f t="shared" si="74"/>
        <v>4.5764362220057642E-3</v>
      </c>
      <c r="F434" s="8">
        <f t="shared" si="75"/>
        <v>3.9327070133274855E-3</v>
      </c>
      <c r="G434" s="8">
        <f t="shared" si="76"/>
        <v>-4.5954811913606619E-6</v>
      </c>
      <c r="H434" s="8">
        <f t="shared" si="77"/>
        <v>-1.8072681110878624E-8</v>
      </c>
      <c r="I434" s="8">
        <f t="shared" si="78"/>
        <v>1.546618445267519E-5</v>
      </c>
      <c r="J434" s="4">
        <f t="shared" si="79"/>
        <v>2.111844738014961E-11</v>
      </c>
      <c r="K434" s="8">
        <f t="shared" si="80"/>
        <v>4.8433422155327085E-4</v>
      </c>
      <c r="L434" s="9">
        <f t="shared" si="73"/>
        <v>4.0921020004524933E-3</v>
      </c>
      <c r="M434" s="9">
        <f t="shared" si="81"/>
        <v>1.6745298782107298E-5</v>
      </c>
      <c r="N434" s="6">
        <f t="shared" si="82"/>
        <v>-10.997393008813255</v>
      </c>
      <c r="O434" s="9">
        <f t="shared" si="83"/>
        <v>4.0921020004524933E-3</v>
      </c>
      <c r="P434" s="9">
        <f>M433</f>
        <v>9.0064014984443707E-4</v>
      </c>
      <c r="Q434" s="9">
        <f t="shared" si="84"/>
        <v>4.5412444947865321E-5</v>
      </c>
      <c r="R434" s="9">
        <v>1.8238354362256626E-3</v>
      </c>
      <c r="S434" s="9">
        <v>2.0003884249368831E-2</v>
      </c>
      <c r="T434" s="4">
        <v>-1.3037788190998212E-3</v>
      </c>
    </row>
    <row r="435" spans="1:20" x14ac:dyDescent="0.25">
      <c r="A435" s="1">
        <v>42633</v>
      </c>
      <c r="B435" s="3">
        <v>204.64</v>
      </c>
      <c r="C435" s="3">
        <v>45.88</v>
      </c>
      <c r="D435" s="6">
        <v>2220.2514999999999</v>
      </c>
      <c r="E435" s="8">
        <f t="shared" si="74"/>
        <v>-8.2388291169914751E-3</v>
      </c>
      <c r="F435" s="8">
        <f t="shared" si="75"/>
        <v>-1.523394994559335E-3</v>
      </c>
      <c r="G435" s="8">
        <f t="shared" si="76"/>
        <v>3.108722150748644E-4</v>
      </c>
      <c r="H435" s="8">
        <f t="shared" si="77"/>
        <v>-4.7358117639262149E-7</v>
      </c>
      <c r="I435" s="8">
        <f t="shared" si="78"/>
        <v>2.3207323094484365E-6</v>
      </c>
      <c r="J435" s="4">
        <f t="shared" si="79"/>
        <v>9.6641534105552749E-8</v>
      </c>
      <c r="K435" s="8">
        <f t="shared" si="80"/>
        <v>6.0811555335691975E-4</v>
      </c>
      <c r="L435" s="9">
        <f t="shared" si="73"/>
        <v>-8.8469446703483955E-3</v>
      </c>
      <c r="M435" s="9">
        <f t="shared" si="81"/>
        <v>7.8268430000205883E-5</v>
      </c>
      <c r="N435" s="6">
        <f t="shared" si="82"/>
        <v>-9.4553662291169971</v>
      </c>
      <c r="O435" s="9">
        <f t="shared" si="83"/>
        <v>8.8469446703483955E-3</v>
      </c>
      <c r="P435" s="9">
        <f>M434</f>
        <v>1.6745298782107298E-5</v>
      </c>
      <c r="Q435" s="9">
        <f t="shared" si="84"/>
        <v>9.0064014984443707E-4</v>
      </c>
      <c r="R435" s="9">
        <v>8.7065353430926251E-4</v>
      </c>
      <c r="S435" s="9">
        <v>-6.8157614483492779E-3</v>
      </c>
      <c r="T435" s="4">
        <v>-1.3033817826951788E-3</v>
      </c>
    </row>
    <row r="436" spans="1:20" x14ac:dyDescent="0.25">
      <c r="A436" s="1">
        <v>42634</v>
      </c>
      <c r="B436" s="3">
        <v>205.22</v>
      </c>
      <c r="C436" s="3">
        <v>46.83</v>
      </c>
      <c r="D436" s="6">
        <v>2244.5126</v>
      </c>
      <c r="E436" s="8">
        <f t="shared" si="74"/>
        <v>2.8342455043002257E-3</v>
      </c>
      <c r="F436" s="8">
        <f t="shared" si="75"/>
        <v>2.0706190061028584E-2</v>
      </c>
      <c r="G436" s="8">
        <f t="shared" si="76"/>
        <v>1.0927185501282244E-2</v>
      </c>
      <c r="H436" s="8">
        <f t="shared" si="77"/>
        <v>2.2626037982166605E-4</v>
      </c>
      <c r="I436" s="8">
        <f t="shared" si="78"/>
        <v>4.2874630684343893E-4</v>
      </c>
      <c r="J436" s="4">
        <f t="shared" si="79"/>
        <v>1.1940338297943288E-4</v>
      </c>
      <c r="K436" s="8">
        <f t="shared" si="80"/>
        <v>1.4698328949261869E-2</v>
      </c>
      <c r="L436" s="9">
        <f t="shared" si="73"/>
        <v>-1.1864083444961643E-2</v>
      </c>
      <c r="M436" s="9">
        <f t="shared" si="81"/>
        <v>1.4075647598901293E-4</v>
      </c>
      <c r="N436" s="6">
        <f t="shared" si="82"/>
        <v>-8.8684792814237952</v>
      </c>
      <c r="O436" s="9">
        <f t="shared" si="83"/>
        <v>1.1864083444961643E-2</v>
      </c>
      <c r="P436" s="9">
        <f>M435</f>
        <v>7.8268430000205883E-5</v>
      </c>
      <c r="Q436" s="9">
        <f t="shared" si="84"/>
        <v>1.6745298782107298E-5</v>
      </c>
      <c r="R436" s="9">
        <v>6.6663683951502239E-3</v>
      </c>
      <c r="S436" s="9">
        <v>-1.965022597759658E-4</v>
      </c>
      <c r="T436" s="4">
        <v>-1.3011280092061206E-3</v>
      </c>
    </row>
    <row r="437" spans="1:20" x14ac:dyDescent="0.25">
      <c r="A437" s="1">
        <v>42635</v>
      </c>
      <c r="B437" s="3">
        <v>206.43</v>
      </c>
      <c r="C437" s="3">
        <v>47.65</v>
      </c>
      <c r="D437" s="6">
        <v>2259.1381999999999</v>
      </c>
      <c r="E437" s="8">
        <f t="shared" si="74"/>
        <v>5.8961114901081579E-3</v>
      </c>
      <c r="F437" s="8">
        <f t="shared" si="75"/>
        <v>1.7510143070681217E-2</v>
      </c>
      <c r="G437" s="8">
        <f t="shared" si="76"/>
        <v>6.5161585637789621E-3</v>
      </c>
      <c r="H437" s="8">
        <f t="shared" si="77"/>
        <v>1.1409886872301426E-4</v>
      </c>
      <c r="I437" s="8">
        <f t="shared" si="78"/>
        <v>3.0660511035572542E-4</v>
      </c>
      <c r="J437" s="4">
        <f t="shared" si="79"/>
        <v>4.2460322428309905E-5</v>
      </c>
      <c r="K437" s="8">
        <f t="shared" si="80"/>
        <v>9.1351430955159511E-3</v>
      </c>
      <c r="L437" s="9">
        <f t="shared" si="73"/>
        <v>-3.2390316054077932E-3</v>
      </c>
      <c r="M437" s="9">
        <f t="shared" si="81"/>
        <v>1.0491325740830587E-5</v>
      </c>
      <c r="N437" s="6">
        <f t="shared" si="82"/>
        <v>-11.464961762146807</v>
      </c>
      <c r="O437" s="9">
        <f t="shared" si="83"/>
        <v>3.2390316054077932E-3</v>
      </c>
      <c r="P437" s="9">
        <f>M436</f>
        <v>1.4075647598901293E-4</v>
      </c>
      <c r="Q437" s="9">
        <f t="shared" si="84"/>
        <v>7.8268430000205883E-5</v>
      </c>
      <c r="R437" s="9">
        <v>-1.1780146611607312E-2</v>
      </c>
      <c r="S437" s="9">
        <v>4.4658806716684207E-3</v>
      </c>
      <c r="T437" s="4">
        <v>-1.290577021545336E-3</v>
      </c>
    </row>
    <row r="438" spans="1:20" x14ac:dyDescent="0.25">
      <c r="A438" s="1">
        <v>42636</v>
      </c>
      <c r="B438" s="3">
        <v>207.45</v>
      </c>
      <c r="C438" s="3">
        <v>45.89</v>
      </c>
      <c r="D438" s="6">
        <v>2246.1779999999999</v>
      </c>
      <c r="E438" s="8">
        <f t="shared" si="74"/>
        <v>4.9411422758318668E-3</v>
      </c>
      <c r="F438" s="8">
        <f t="shared" si="75"/>
        <v>-3.6935991605456464E-2</v>
      </c>
      <c r="G438" s="8">
        <f t="shared" si="76"/>
        <v>-5.7367893650773771E-3</v>
      </c>
      <c r="H438" s="8">
        <f t="shared" si="77"/>
        <v>2.1189400383076992E-4</v>
      </c>
      <c r="I438" s="8">
        <f t="shared" si="78"/>
        <v>1.3642674758783504E-3</v>
      </c>
      <c r="J438" s="4">
        <f t="shared" si="79"/>
        <v>3.2910752219264899E-5</v>
      </c>
      <c r="K438" s="8">
        <f t="shared" si="80"/>
        <v>-8.515337788254862E-3</v>
      </c>
      <c r="L438" s="9">
        <f t="shared" si="73"/>
        <v>1.3456480064086729E-2</v>
      </c>
      <c r="M438" s="9">
        <f t="shared" si="81"/>
        <v>1.8107685571516356E-4</v>
      </c>
      <c r="N438" s="6">
        <f t="shared" si="82"/>
        <v>-8.6165889996119773</v>
      </c>
      <c r="O438" s="9">
        <f t="shared" si="83"/>
        <v>1.3456480064086729E-2</v>
      </c>
      <c r="P438" s="9">
        <f>M437</f>
        <v>1.0491325740830587E-5</v>
      </c>
      <c r="Q438" s="9">
        <f t="shared" si="84"/>
        <v>1.4075647598901293E-4</v>
      </c>
      <c r="R438" s="9">
        <v>5.6056484396491024E-2</v>
      </c>
      <c r="S438" s="9">
        <v>-8.2455336692623948E-3</v>
      </c>
      <c r="T438" s="4">
        <v>-1.2718700455028875E-3</v>
      </c>
    </row>
    <row r="439" spans="1:20" x14ac:dyDescent="0.25">
      <c r="A439" s="1">
        <v>42639</v>
      </c>
      <c r="B439" s="3">
        <v>208.99</v>
      </c>
      <c r="C439" s="3">
        <v>47.35</v>
      </c>
      <c r="D439" s="6">
        <v>2227.0819000000001</v>
      </c>
      <c r="E439" s="8">
        <f t="shared" si="74"/>
        <v>7.4234755362738714E-3</v>
      </c>
      <c r="F439" s="8">
        <f t="shared" si="75"/>
        <v>3.181521028546519E-2</v>
      </c>
      <c r="G439" s="8">
        <f t="shared" si="76"/>
        <v>-8.5015969348821718E-3</v>
      </c>
      <c r="H439" s="8">
        <f t="shared" si="77"/>
        <v>-2.704800942455426E-4</v>
      </c>
      <c r="I439" s="8">
        <f t="shared" si="78"/>
        <v>1.01220760550837E-3</v>
      </c>
      <c r="J439" s="4">
        <f t="shared" si="79"/>
        <v>7.2277150443197938E-5</v>
      </c>
      <c r="K439" s="8">
        <f t="shared" si="80"/>
        <v>-8.5908888904330637E-3</v>
      </c>
      <c r="L439" s="9">
        <f t="shared" si="73"/>
        <v>1.6014364426706937E-2</v>
      </c>
      <c r="M439" s="9">
        <f t="shared" si="81"/>
        <v>2.5645986799137659E-4</v>
      </c>
      <c r="N439" s="6">
        <f t="shared" si="82"/>
        <v>-8.2685383656672098</v>
      </c>
      <c r="O439" s="9">
        <f t="shared" si="83"/>
        <v>1.6014364426706937E-2</v>
      </c>
      <c r="P439" s="9">
        <f>M438</f>
        <v>1.8107685571516356E-4</v>
      </c>
      <c r="Q439" s="9">
        <f t="shared" si="84"/>
        <v>1.0491325740830587E-5</v>
      </c>
      <c r="R439" s="9">
        <v>-2.0358618339793022E-2</v>
      </c>
      <c r="S439" s="9">
        <v>-7.5365049458313571E-3</v>
      </c>
      <c r="T439" s="4">
        <v>-1.2664355377681735E-3</v>
      </c>
    </row>
    <row r="440" spans="1:20" x14ac:dyDescent="0.25">
      <c r="A440" s="1">
        <v>42640</v>
      </c>
      <c r="B440" s="3">
        <v>205.81</v>
      </c>
      <c r="C440" s="3">
        <v>45.97</v>
      </c>
      <c r="D440" s="6">
        <v>2241.5374000000002</v>
      </c>
      <c r="E440" s="8">
        <f t="shared" si="74"/>
        <v>-1.5216039044930407E-2</v>
      </c>
      <c r="F440" s="8">
        <f t="shared" si="75"/>
        <v>-2.9144667370644139E-2</v>
      </c>
      <c r="G440" s="8">
        <f t="shared" si="76"/>
        <v>6.4907806039822269E-3</v>
      </c>
      <c r="H440" s="8">
        <f t="shared" si="77"/>
        <v>-1.8917164167889065E-4</v>
      </c>
      <c r="I440" s="8">
        <f t="shared" si="78"/>
        <v>8.4941163614548915E-4</v>
      </c>
      <c r="J440" s="4">
        <f t="shared" si="79"/>
        <v>4.2130232849031883E-5</v>
      </c>
      <c r="K440" s="8">
        <f t="shared" si="80"/>
        <v>6.8545634343033079E-3</v>
      </c>
      <c r="L440" s="9">
        <f t="shared" si="73"/>
        <v>-2.2070602479233717E-2</v>
      </c>
      <c r="M440" s="9">
        <f t="shared" si="81"/>
        <v>4.8711149379635751E-4</v>
      </c>
      <c r="N440" s="6">
        <f t="shared" si="82"/>
        <v>-7.6270175210508659</v>
      </c>
      <c r="O440" s="9">
        <f t="shared" si="83"/>
        <v>2.2070602479233717E-2</v>
      </c>
      <c r="P440" s="9">
        <f>M439</f>
        <v>2.5645986799137659E-4</v>
      </c>
      <c r="Q440" s="9">
        <f t="shared" si="84"/>
        <v>1.8107685571516356E-4</v>
      </c>
      <c r="R440" s="9">
        <v>-2.2297051328721285E-3</v>
      </c>
      <c r="S440" s="9">
        <v>2.2136817832436595E-2</v>
      </c>
      <c r="T440" s="4">
        <v>-1.2339714542187741E-3</v>
      </c>
    </row>
    <row r="441" spans="1:20" x14ac:dyDescent="0.25">
      <c r="A441" s="1">
        <v>42641</v>
      </c>
      <c r="B441" s="3">
        <v>206.27</v>
      </c>
      <c r="C441" s="3">
        <v>48.69</v>
      </c>
      <c r="D441" s="6">
        <v>2253.9074999999998</v>
      </c>
      <c r="E441" s="8">
        <f t="shared" si="74"/>
        <v>2.2350711821583769E-3</v>
      </c>
      <c r="F441" s="8">
        <f t="shared" si="75"/>
        <v>5.9169023276049559E-2</v>
      </c>
      <c r="G441" s="8">
        <f t="shared" si="76"/>
        <v>5.51857845423398E-3</v>
      </c>
      <c r="H441" s="8">
        <f t="shared" si="77"/>
        <v>3.2652889700927597E-4</v>
      </c>
      <c r="I441" s="8">
        <f t="shared" si="78"/>
        <v>3.5009733154416946E-3</v>
      </c>
      <c r="J441" s="4">
        <f t="shared" si="79"/>
        <v>3.0454708155535504E-5</v>
      </c>
      <c r="K441" s="8">
        <f t="shared" si="80"/>
        <v>9.9204263818218445E-3</v>
      </c>
      <c r="L441" s="9">
        <f t="shared" si="73"/>
        <v>-7.6853551996634677E-3</v>
      </c>
      <c r="M441" s="9">
        <f t="shared" si="81"/>
        <v>5.90646845449943E-5</v>
      </c>
      <c r="N441" s="6">
        <f t="shared" si="82"/>
        <v>-9.7368773663891197</v>
      </c>
      <c r="O441" s="9">
        <f t="shared" si="83"/>
        <v>7.6853551996634677E-3</v>
      </c>
      <c r="P441" s="9">
        <f>M440</f>
        <v>4.8711149379635751E-4</v>
      </c>
      <c r="Q441" s="9">
        <f t="shared" si="84"/>
        <v>2.5645986799137659E-4</v>
      </c>
      <c r="R441" s="9">
        <v>4.3713294180458551E-3</v>
      </c>
      <c r="S441" s="9">
        <v>8.2512315270937275E-3</v>
      </c>
      <c r="T441" s="4">
        <v>-1.2331135318799369E-3</v>
      </c>
    </row>
    <row r="442" spans="1:20" x14ac:dyDescent="0.25">
      <c r="A442" s="1">
        <v>42642</v>
      </c>
      <c r="B442" s="3">
        <v>200.7</v>
      </c>
      <c r="C442" s="3">
        <v>49.24</v>
      </c>
      <c r="D442" s="6">
        <v>2232.9524999999999</v>
      </c>
      <c r="E442" s="8">
        <f t="shared" si="74"/>
        <v>-2.7003442090464014E-2</v>
      </c>
      <c r="F442" s="8">
        <f t="shared" si="75"/>
        <v>1.1295953994660213E-2</v>
      </c>
      <c r="G442" s="8">
        <f t="shared" si="76"/>
        <v>-9.2971872181977222E-3</v>
      </c>
      <c r="H442" s="8">
        <f t="shared" si="77"/>
        <v>-1.0502059909650443E-4</v>
      </c>
      <c r="I442" s="8">
        <f t="shared" si="78"/>
        <v>1.2759857664948002E-4</v>
      </c>
      <c r="J442" s="4">
        <f t="shared" si="79"/>
        <v>8.6437690170219097E-5</v>
      </c>
      <c r="K442" s="8">
        <f t="shared" si="80"/>
        <v>-1.0555828530302375E-2</v>
      </c>
      <c r="L442" s="9">
        <f t="shared" si="73"/>
        <v>-1.6447613560161639E-2</v>
      </c>
      <c r="M442" s="9">
        <f t="shared" si="81"/>
        <v>2.7052399182441302E-4</v>
      </c>
      <c r="N442" s="6">
        <f t="shared" si="82"/>
        <v>-8.2151497692507274</v>
      </c>
      <c r="O442" s="9">
        <f t="shared" si="83"/>
        <v>1.6447613560161639E-2</v>
      </c>
      <c r="P442" s="9">
        <f>M441</f>
        <v>5.90646845449943E-5</v>
      </c>
      <c r="Q442" s="9">
        <f t="shared" si="84"/>
        <v>4.8711149379635751E-4</v>
      </c>
      <c r="R442" s="9">
        <v>9.3411175979982719E-3</v>
      </c>
      <c r="S442" s="9">
        <v>-3.2538659793814317E-2</v>
      </c>
      <c r="T442" s="4">
        <v>-1.2045997897682792E-3</v>
      </c>
    </row>
    <row r="443" spans="1:20" x14ac:dyDescent="0.25">
      <c r="A443" s="1">
        <v>42643</v>
      </c>
      <c r="B443" s="3">
        <v>204.03</v>
      </c>
      <c r="C443" s="3">
        <v>49.06</v>
      </c>
      <c r="D443" s="6">
        <v>2250.7556</v>
      </c>
      <c r="E443" s="8">
        <f t="shared" si="74"/>
        <v>1.6591928251121102E-2</v>
      </c>
      <c r="F443" s="8">
        <f t="shared" si="75"/>
        <v>-3.6555645816409577E-3</v>
      </c>
      <c r="G443" s="8">
        <f t="shared" si="76"/>
        <v>7.9728968708470127E-3</v>
      </c>
      <c r="H443" s="8">
        <f t="shared" si="77"/>
        <v>-2.914543941414436E-5</v>
      </c>
      <c r="I443" s="8">
        <f t="shared" si="78"/>
        <v>1.336315241054783E-5</v>
      </c>
      <c r="J443" s="4">
        <f t="shared" si="79"/>
        <v>6.356708451316209E-5</v>
      </c>
      <c r="K443" s="8">
        <f t="shared" si="80"/>
        <v>9.900986881852215E-3</v>
      </c>
      <c r="L443" s="9">
        <f t="shared" si="73"/>
        <v>6.6909413692688869E-3</v>
      </c>
      <c r="M443" s="9">
        <f t="shared" si="81"/>
        <v>4.4768696406993808E-5</v>
      </c>
      <c r="N443" s="6">
        <f t="shared" si="82"/>
        <v>-10.014001403691863</v>
      </c>
      <c r="O443" s="9">
        <f t="shared" si="83"/>
        <v>6.6909413692688869E-3</v>
      </c>
      <c r="P443" s="9">
        <f>M442</f>
        <v>2.7052399182441302E-4</v>
      </c>
      <c r="Q443" s="9">
        <f t="shared" si="84"/>
        <v>5.90646845449943E-5</v>
      </c>
      <c r="R443" s="9">
        <v>1.0199435388398292E-2</v>
      </c>
      <c r="S443" s="9">
        <v>1.1636927851047307E-2</v>
      </c>
      <c r="T443" s="4">
        <v>-1.1976496045463803E-3</v>
      </c>
    </row>
    <row r="444" spans="1:20" x14ac:dyDescent="0.25">
      <c r="A444" s="1">
        <v>42646</v>
      </c>
      <c r="B444" s="3">
        <v>213.7</v>
      </c>
      <c r="C444" s="3">
        <v>50.89</v>
      </c>
      <c r="D444" s="6">
        <v>2243.6988000000001</v>
      </c>
      <c r="E444" s="8">
        <f t="shared" si="74"/>
        <v>4.7394990932705827E-2</v>
      </c>
      <c r="F444" s="8">
        <f t="shared" si="75"/>
        <v>3.7301263758662717E-2</v>
      </c>
      <c r="G444" s="8">
        <f t="shared" si="76"/>
        <v>-3.1353026512518367E-3</v>
      </c>
      <c r="H444" s="8">
        <f t="shared" si="77"/>
        <v>-1.1695075115757926E-4</v>
      </c>
      <c r="I444" s="8">
        <f t="shared" si="78"/>
        <v>1.3913842779933246E-3</v>
      </c>
      <c r="J444" s="4">
        <f t="shared" si="79"/>
        <v>9.8301227149467966E-6</v>
      </c>
      <c r="K444" s="8">
        <f t="shared" si="80"/>
        <v>-1.7458794265200334E-3</v>
      </c>
      <c r="L444" s="9">
        <f t="shared" si="73"/>
        <v>4.9140870359225861E-2</v>
      </c>
      <c r="M444" s="9">
        <f t="shared" si="81"/>
        <v>2.4148251396622429E-3</v>
      </c>
      <c r="N444" s="6">
        <f t="shared" si="82"/>
        <v>-6.0261284004359972</v>
      </c>
      <c r="O444" s="9">
        <f t="shared" si="83"/>
        <v>4.9140870359225861E-2</v>
      </c>
      <c r="P444" s="9">
        <f>M443</f>
        <v>4.4768696406993808E-5</v>
      </c>
      <c r="Q444" s="9">
        <f t="shared" si="84"/>
        <v>2.7052399182441302E-4</v>
      </c>
      <c r="R444" s="9">
        <v>3.6867469879518167E-2</v>
      </c>
      <c r="S444" s="9">
        <v>-2.1292399108690296E-2</v>
      </c>
      <c r="T444" s="4">
        <v>-1.1962729938528316E-3</v>
      </c>
    </row>
    <row r="445" spans="1:20" x14ac:dyDescent="0.25">
      <c r="A445" s="1">
        <v>42647</v>
      </c>
      <c r="B445" s="3">
        <v>211.41</v>
      </c>
      <c r="C445" s="3">
        <v>50.87</v>
      </c>
      <c r="D445" s="6">
        <v>2232.7907</v>
      </c>
      <c r="E445" s="8">
        <f t="shared" si="74"/>
        <v>-1.0715956948993854E-2</v>
      </c>
      <c r="F445" s="8">
        <f t="shared" si="75"/>
        <v>-3.9300451955204263E-4</v>
      </c>
      <c r="G445" s="8">
        <f t="shared" si="76"/>
        <v>-4.8616596844460735E-3</v>
      </c>
      <c r="H445" s="8">
        <f t="shared" si="77"/>
        <v>1.9106542285112642E-6</v>
      </c>
      <c r="I445" s="8">
        <f t="shared" si="78"/>
        <v>1.5445255238833187E-7</v>
      </c>
      <c r="J445" s="4">
        <f t="shared" si="79"/>
        <v>2.3635734887368295E-5</v>
      </c>
      <c r="K445" s="8">
        <f t="shared" si="80"/>
        <v>-5.6802783095655715E-3</v>
      </c>
      <c r="L445" s="9">
        <f t="shared" si="73"/>
        <v>-5.0356786394282829E-3</v>
      </c>
      <c r="M445" s="9">
        <f t="shared" si="81"/>
        <v>2.5358059359594283E-5</v>
      </c>
      <c r="N445" s="6">
        <f t="shared" si="82"/>
        <v>-10.582413954998639</v>
      </c>
      <c r="O445" s="9">
        <f t="shared" si="83"/>
        <v>5.0356786394282829E-3</v>
      </c>
      <c r="P445" s="9">
        <f>M444</f>
        <v>2.4148251396622429E-3</v>
      </c>
      <c r="Q445" s="9">
        <f t="shared" si="84"/>
        <v>4.4768696406993808E-5</v>
      </c>
      <c r="R445" s="9">
        <v>-1.0272260351802176E-2</v>
      </c>
      <c r="S445" s="9">
        <v>3.8065382892968902E-3</v>
      </c>
      <c r="T445" s="4">
        <v>-1.1952106269838003E-3</v>
      </c>
    </row>
    <row r="446" spans="1:20" x14ac:dyDescent="0.25">
      <c r="A446" s="1">
        <v>42648</v>
      </c>
      <c r="B446" s="3">
        <v>208.46</v>
      </c>
      <c r="C446" s="3">
        <v>51.86</v>
      </c>
      <c r="D446" s="6">
        <v>2243.2953000000002</v>
      </c>
      <c r="E446" s="8">
        <f t="shared" si="74"/>
        <v>-1.3953928385601388E-2</v>
      </c>
      <c r="F446" s="8">
        <f t="shared" si="75"/>
        <v>1.9461372125024523E-2</v>
      </c>
      <c r="G446" s="8">
        <f t="shared" si="76"/>
        <v>4.704695339334819E-3</v>
      </c>
      <c r="H446" s="8">
        <f t="shared" si="77"/>
        <v>9.155982673366343E-5</v>
      </c>
      <c r="I446" s="8">
        <f t="shared" si="78"/>
        <v>3.787450049886815E-4</v>
      </c>
      <c r="J446" s="4">
        <f t="shared" si="79"/>
        <v>2.2134158235958768E-5</v>
      </c>
      <c r="K446" s="8">
        <f t="shared" si="80"/>
        <v>7.0078872987421525E-3</v>
      </c>
      <c r="L446" s="9">
        <f t="shared" si="73"/>
        <v>-2.0961815684343542E-2</v>
      </c>
      <c r="M446" s="9">
        <f t="shared" si="81"/>
        <v>4.3939771678439091E-4</v>
      </c>
      <c r="N446" s="6">
        <f t="shared" si="82"/>
        <v>-7.7301055942393928</v>
      </c>
      <c r="O446" s="9">
        <f t="shared" si="83"/>
        <v>2.0961815684343542E-2</v>
      </c>
      <c r="P446" s="9">
        <f>M445</f>
        <v>2.5358059359594283E-5</v>
      </c>
      <c r="Q446" s="9">
        <f t="shared" si="84"/>
        <v>2.4148251396622429E-3</v>
      </c>
      <c r="R446" s="9">
        <v>-4.830696117081601E-2</v>
      </c>
      <c r="S446" s="9">
        <v>-2.9053680132817838E-3</v>
      </c>
      <c r="T446" s="4">
        <v>-1.1825298291435749E-3</v>
      </c>
    </row>
    <row r="447" spans="1:20" x14ac:dyDescent="0.25">
      <c r="A447" s="1">
        <v>42649</v>
      </c>
      <c r="B447" s="3">
        <v>201</v>
      </c>
      <c r="C447" s="3">
        <v>52.51</v>
      </c>
      <c r="D447" s="6">
        <v>2244.4344999999998</v>
      </c>
      <c r="E447" s="8">
        <f t="shared" si="74"/>
        <v>-3.5786241964885335E-2</v>
      </c>
      <c r="F447" s="8">
        <f t="shared" si="75"/>
        <v>1.2533744697261762E-2</v>
      </c>
      <c r="G447" s="8">
        <f t="shared" si="76"/>
        <v>5.0782435999385811E-4</v>
      </c>
      <c r="H447" s="8">
        <f t="shared" si="77"/>
        <v>6.3649408792133672E-6</v>
      </c>
      <c r="I447" s="8">
        <f t="shared" si="78"/>
        <v>1.5709475613613733E-4</v>
      </c>
      <c r="J447" s="4">
        <f t="shared" si="79"/>
        <v>2.5788558060317158E-7</v>
      </c>
      <c r="K447" s="8">
        <f t="shared" si="80"/>
        <v>1.5273954521437118E-3</v>
      </c>
      <c r="L447" s="9">
        <f t="shared" si="73"/>
        <v>-3.7313637417029047E-2</v>
      </c>
      <c r="M447" s="9">
        <f t="shared" si="81"/>
        <v>1.3923075372895102E-3</v>
      </c>
      <c r="N447" s="6">
        <f t="shared" si="82"/>
        <v>-6.576792809510926</v>
      </c>
      <c r="O447" s="9">
        <f t="shared" si="83"/>
        <v>3.7313637417029047E-2</v>
      </c>
      <c r="P447" s="9">
        <f>M446</f>
        <v>4.3939771678439091E-4</v>
      </c>
      <c r="Q447" s="9">
        <f t="shared" si="84"/>
        <v>2.5358059359594283E-5</v>
      </c>
      <c r="R447" s="9">
        <v>-7.8747598198258828E-4</v>
      </c>
      <c r="S447" s="9">
        <v>1.3359085787864045E-2</v>
      </c>
      <c r="T447" s="4">
        <v>-1.1795672680958713E-3</v>
      </c>
    </row>
    <row r="448" spans="1:20" x14ac:dyDescent="0.25">
      <c r="A448" s="1">
        <v>42650</v>
      </c>
      <c r="B448" s="3">
        <v>196.61</v>
      </c>
      <c r="C448" s="3">
        <v>51.93</v>
      </c>
      <c r="D448" s="6">
        <v>2237.2058000000002</v>
      </c>
      <c r="E448" s="8">
        <f t="shared" si="74"/>
        <v>-2.184079601990041E-2</v>
      </c>
      <c r="F448" s="8">
        <f t="shared" si="75"/>
        <v>-1.1045515139973316E-2</v>
      </c>
      <c r="G448" s="8">
        <f t="shared" si="76"/>
        <v>-3.2207221908233663E-3</v>
      </c>
      <c r="H448" s="8">
        <f t="shared" si="77"/>
        <v>3.5574535720387521E-5</v>
      </c>
      <c r="I448" s="8">
        <f t="shared" si="78"/>
        <v>1.2200340470737975E-4</v>
      </c>
      <c r="J448" s="4">
        <f t="shared" si="79"/>
        <v>1.0373051430462064E-5</v>
      </c>
      <c r="K448" s="8">
        <f t="shared" si="80"/>
        <v>-4.1816641662147293E-3</v>
      </c>
      <c r="L448" s="9">
        <f t="shared" si="73"/>
        <v>-1.7659131853685679E-2</v>
      </c>
      <c r="M448" s="9">
        <f t="shared" si="81"/>
        <v>3.1184493782585623E-4</v>
      </c>
      <c r="N448" s="6">
        <f t="shared" si="82"/>
        <v>-8.0730044878452141</v>
      </c>
      <c r="O448" s="9">
        <f t="shared" si="83"/>
        <v>1.7659131853685679E-2</v>
      </c>
      <c r="P448" s="9">
        <f>M447</f>
        <v>1.3923075372895102E-3</v>
      </c>
      <c r="Q448" s="9">
        <f t="shared" si="84"/>
        <v>4.3939771678439091E-4</v>
      </c>
      <c r="R448" s="9">
        <v>2.1980285420038159E-2</v>
      </c>
      <c r="S448" s="9">
        <v>-9.6096096096096595E-3</v>
      </c>
      <c r="T448" s="4">
        <v>-1.1793605823723352E-3</v>
      </c>
    </row>
    <row r="449" spans="1:20" x14ac:dyDescent="0.25">
      <c r="A449" s="1">
        <v>42653</v>
      </c>
      <c r="B449" s="3">
        <v>200.95</v>
      </c>
      <c r="C449" s="3">
        <v>53.14</v>
      </c>
      <c r="D449" s="6">
        <v>2247.5102000000002</v>
      </c>
      <c r="E449" s="8">
        <f t="shared" si="74"/>
        <v>2.2074156960480096E-2</v>
      </c>
      <c r="F449" s="8">
        <f t="shared" si="75"/>
        <v>2.3300596957442687E-2</v>
      </c>
      <c r="G449" s="8">
        <f t="shared" si="76"/>
        <v>4.6059240504383592E-3</v>
      </c>
      <c r="H449" s="8">
        <f t="shared" si="77"/>
        <v>1.0732077991585614E-4</v>
      </c>
      <c r="I449" s="8">
        <f t="shared" si="78"/>
        <v>5.4291781857318739E-4</v>
      </c>
      <c r="J449" s="4">
        <f t="shared" si="79"/>
        <v>2.1214536358406501E-5</v>
      </c>
      <c r="K449" s="8">
        <f t="shared" si="80"/>
        <v>7.0718755595530246E-3</v>
      </c>
      <c r="L449" s="9">
        <f t="shared" si="73"/>
        <v>1.5002281400927072E-2</v>
      </c>
      <c r="M449" s="9">
        <f t="shared" si="81"/>
        <v>2.2506844723260236E-4</v>
      </c>
      <c r="N449" s="6">
        <f t="shared" si="82"/>
        <v>-8.3991059920996332</v>
      </c>
      <c r="O449" s="9">
        <f t="shared" si="83"/>
        <v>1.5002281400927072E-2</v>
      </c>
      <c r="P449" s="9">
        <f>M448</f>
        <v>3.1184493782585623E-4</v>
      </c>
      <c r="Q449" s="9">
        <f t="shared" si="84"/>
        <v>1.3923075372895102E-3</v>
      </c>
      <c r="R449" s="9">
        <v>-4.4442507951722998E-3</v>
      </c>
      <c r="S449" s="9">
        <v>-3.120124804992197E-2</v>
      </c>
      <c r="T449" s="4">
        <v>-1.1629562251807002E-3</v>
      </c>
    </row>
    <row r="450" spans="1:20" x14ac:dyDescent="0.25">
      <c r="A450" s="1">
        <v>42654</v>
      </c>
      <c r="B450" s="3">
        <v>200.1</v>
      </c>
      <c r="C450" s="3">
        <v>52.41</v>
      </c>
      <c r="D450" s="6">
        <v>2219.5522999999998</v>
      </c>
      <c r="E450" s="8">
        <f t="shared" si="74"/>
        <v>-4.2299079372978277E-3</v>
      </c>
      <c r="F450" s="8">
        <f t="shared" si="75"/>
        <v>-1.3737297704177753E-2</v>
      </c>
      <c r="G450" s="8">
        <f t="shared" si="76"/>
        <v>-1.2439498606057642E-2</v>
      </c>
      <c r="H450" s="8">
        <f t="shared" si="77"/>
        <v>1.7088509564211799E-4</v>
      </c>
      <c r="I450" s="8">
        <f t="shared" si="78"/>
        <v>1.8871334821320737E-4</v>
      </c>
      <c r="J450" s="4">
        <f t="shared" si="79"/>
        <v>1.5474112557011002E-4</v>
      </c>
      <c r="K450" s="8">
        <f t="shared" si="80"/>
        <v>-1.5616112551788597E-2</v>
      </c>
      <c r="L450" s="9">
        <f t="shared" si="73"/>
        <v>1.1386204614490769E-2</v>
      </c>
      <c r="M450" s="9">
        <f t="shared" si="81"/>
        <v>1.2964565552305089E-4</v>
      </c>
      <c r="N450" s="6">
        <f t="shared" si="82"/>
        <v>-8.950705555811771</v>
      </c>
      <c r="O450" s="9">
        <f t="shared" si="83"/>
        <v>1.1386204614490769E-2</v>
      </c>
      <c r="P450" s="9">
        <f>M449</f>
        <v>2.2506844723260236E-4</v>
      </c>
      <c r="Q450" s="9">
        <f t="shared" si="84"/>
        <v>3.1184493782585623E-4</v>
      </c>
      <c r="R450" s="9">
        <v>-1.4465027296906019E-3</v>
      </c>
      <c r="S450" s="9">
        <v>-2.2217235188509932E-2</v>
      </c>
      <c r="T450" s="4">
        <v>-1.1278512795265261E-3</v>
      </c>
    </row>
    <row r="451" spans="1:20" x14ac:dyDescent="0.25">
      <c r="A451" s="1">
        <v>42655</v>
      </c>
      <c r="B451" s="3">
        <v>201.51</v>
      </c>
      <c r="C451" s="3">
        <v>51.81</v>
      </c>
      <c r="D451" s="6">
        <v>2222.2804999999998</v>
      </c>
      <c r="E451" s="8">
        <f t="shared" si="74"/>
        <v>7.0464767616191804E-3</v>
      </c>
      <c r="F451" s="8">
        <f t="shared" si="75"/>
        <v>-1.1448196908986685E-2</v>
      </c>
      <c r="G451" s="8">
        <f t="shared" si="76"/>
        <v>1.2291668008903578E-3</v>
      </c>
      <c r="H451" s="8">
        <f t="shared" si="77"/>
        <v>-1.4071743570582046E-5</v>
      </c>
      <c r="I451" s="8">
        <f t="shared" si="78"/>
        <v>1.3106121246693228E-4</v>
      </c>
      <c r="J451" s="4">
        <f t="shared" si="79"/>
        <v>1.5108510244110365E-6</v>
      </c>
      <c r="K451" s="8">
        <f t="shared" si="80"/>
        <v>1.2556643274392191E-3</v>
      </c>
      <c r="L451" s="9">
        <f t="shared" ref="L451:L514" si="85">E451-K451</f>
        <v>5.7908124341799613E-3</v>
      </c>
      <c r="M451" s="9">
        <f t="shared" si="81"/>
        <v>3.3533508647853247E-5</v>
      </c>
      <c r="N451" s="6">
        <f t="shared" si="82"/>
        <v>-10.302965360913218</v>
      </c>
      <c r="O451" s="9">
        <f t="shared" si="83"/>
        <v>5.7908124341799613E-3</v>
      </c>
      <c r="P451" s="9">
        <f>M450</f>
        <v>1.2964565552305089E-4</v>
      </c>
      <c r="Q451" s="9">
        <f t="shared" si="84"/>
        <v>2.2506844723260236E-4</v>
      </c>
      <c r="R451" s="9">
        <v>4.8850574712643757E-2</v>
      </c>
      <c r="S451" s="9">
        <v>1.2990108449529192E-2</v>
      </c>
      <c r="T451" s="4">
        <v>-1.1267800705521136E-3</v>
      </c>
    </row>
    <row r="452" spans="1:20" x14ac:dyDescent="0.25">
      <c r="A452" s="1">
        <v>42656</v>
      </c>
      <c r="B452" s="3">
        <v>200.24</v>
      </c>
      <c r="C452" s="3">
        <v>52.03</v>
      </c>
      <c r="D452" s="6">
        <v>2215.4737</v>
      </c>
      <c r="E452" s="8">
        <f t="shared" ref="E452:E515" si="86">B452/B451-1</f>
        <v>-6.3024167535109532E-3</v>
      </c>
      <c r="F452" s="8">
        <f t="shared" ref="F452:F515" si="87">C452/C451-1</f>
        <v>4.2462845010615702E-3</v>
      </c>
      <c r="G452" s="8">
        <f t="shared" ref="G452:G515" si="88">D452/D451-1</f>
        <v>-3.0629796733580017E-3</v>
      </c>
      <c r="H452" s="8">
        <f t="shared" ref="H452:H515" si="89">F452*G452</f>
        <v>-1.3006283114046713E-5</v>
      </c>
      <c r="I452" s="8">
        <f t="shared" ref="I452:I515" si="90">F452^2</f>
        <v>1.8030932063955709E-5</v>
      </c>
      <c r="J452" s="4">
        <f t="shared" ref="J452:J515" si="91">G452^2</f>
        <v>9.3818444794042911E-6</v>
      </c>
      <c r="K452" s="8">
        <f t="shared" ref="K452:K515" si="92">G$1263+F$1263*F452+E$1263*G452</f>
        <v>-3.2509365939494116E-3</v>
      </c>
      <c r="L452" s="9">
        <f t="shared" si="85"/>
        <v>-3.0514801595615416E-3</v>
      </c>
      <c r="M452" s="9">
        <f t="shared" ref="M452:M515" si="93">L452^2</f>
        <v>9.3115311641977319E-6</v>
      </c>
      <c r="N452" s="6">
        <f t="shared" ref="N452:N515" si="94">LN(M452)</f>
        <v>-11.584257015730026</v>
      </c>
      <c r="O452" s="9">
        <f t="shared" ref="O452:O515" si="95">ABS(L452)</f>
        <v>3.0514801595615416E-3</v>
      </c>
      <c r="P452" s="9">
        <f>M451</f>
        <v>3.3533508647853247E-5</v>
      </c>
      <c r="Q452" s="9">
        <f t="shared" si="84"/>
        <v>1.2964565552305089E-4</v>
      </c>
      <c r="R452" s="9">
        <v>1.8222278204643727E-2</v>
      </c>
      <c r="S452" s="9">
        <v>-8.8602496979459655E-3</v>
      </c>
      <c r="T452" s="4">
        <v>-1.1230355162881178E-3</v>
      </c>
    </row>
    <row r="453" spans="1:20" x14ac:dyDescent="0.25">
      <c r="A453" s="1">
        <v>42657</v>
      </c>
      <c r="B453" s="3">
        <v>196.51</v>
      </c>
      <c r="C453" s="3">
        <v>51.95</v>
      </c>
      <c r="D453" s="6">
        <v>2215.9211</v>
      </c>
      <c r="E453" s="8">
        <f t="shared" si="86"/>
        <v>-1.8627646823811461E-2</v>
      </c>
      <c r="F453" s="8">
        <f t="shared" si="87"/>
        <v>-1.5375744762636812E-3</v>
      </c>
      <c r="G453" s="8">
        <f t="shared" si="88"/>
        <v>2.0194326838551824E-4</v>
      </c>
      <c r="H453" s="8">
        <f t="shared" si="89"/>
        <v>-3.1050281512283918E-7</v>
      </c>
      <c r="I453" s="8">
        <f t="shared" si="90"/>
        <v>2.3641352700575332E-6</v>
      </c>
      <c r="J453" s="4">
        <f t="shared" si="91"/>
        <v>4.0781083646225447E-8</v>
      </c>
      <c r="K453" s="8">
        <f t="shared" si="92"/>
        <v>4.738561195142005E-4</v>
      </c>
      <c r="L453" s="9">
        <f t="shared" si="85"/>
        <v>-1.910150294332566E-2</v>
      </c>
      <c r="M453" s="9">
        <f t="shared" si="93"/>
        <v>3.6486741469387885E-4</v>
      </c>
      <c r="N453" s="6">
        <f t="shared" si="94"/>
        <v>-7.9159765177861363</v>
      </c>
      <c r="O453" s="9">
        <f t="shared" si="95"/>
        <v>1.910150294332566E-2</v>
      </c>
      <c r="P453" s="9">
        <f>M452</f>
        <v>9.3115311641977319E-6</v>
      </c>
      <c r="Q453" s="9">
        <f t="shared" ref="Q453:Q516" si="96">P452</f>
        <v>3.3533508647853247E-5</v>
      </c>
      <c r="R453" s="9">
        <v>3.3264407084419023E-3</v>
      </c>
      <c r="S453" s="9">
        <v>5.5216506829411927E-3</v>
      </c>
      <c r="T453" s="4">
        <v>-1.1052615704970625E-3</v>
      </c>
    </row>
    <row r="454" spans="1:20" x14ac:dyDescent="0.25">
      <c r="A454" s="1">
        <v>42660</v>
      </c>
      <c r="B454" s="3">
        <v>193.96</v>
      </c>
      <c r="C454" s="3">
        <v>51.52</v>
      </c>
      <c r="D454" s="6">
        <v>2209.2485999999999</v>
      </c>
      <c r="E454" s="8">
        <f t="shared" si="86"/>
        <v>-1.2976438858073314E-2</v>
      </c>
      <c r="F454" s="8">
        <f t="shared" si="87"/>
        <v>-8.277189605389812E-3</v>
      </c>
      <c r="G454" s="8">
        <f t="shared" si="88"/>
        <v>-3.0111631682193662E-3</v>
      </c>
      <c r="H454" s="8">
        <f t="shared" si="89"/>
        <v>2.4923968476117992E-5</v>
      </c>
      <c r="I454" s="8">
        <f t="shared" si="90"/>
        <v>6.8511867763573151E-5</v>
      </c>
      <c r="J454" s="4">
        <f t="shared" si="91"/>
        <v>9.0671036256408913E-6</v>
      </c>
      <c r="K454" s="8">
        <f t="shared" si="92"/>
        <v>-3.7912145514849452E-3</v>
      </c>
      <c r="L454" s="9">
        <f t="shared" si="85"/>
        <v>-9.1852243065883681E-3</v>
      </c>
      <c r="M454" s="9">
        <f t="shared" si="93"/>
        <v>8.4368345562341765E-5</v>
      </c>
      <c r="N454" s="6">
        <f t="shared" si="94"/>
        <v>-9.3803182792910604</v>
      </c>
      <c r="O454" s="9">
        <f t="shared" si="95"/>
        <v>9.1852243065883681E-3</v>
      </c>
      <c r="P454" s="9">
        <f>M453</f>
        <v>3.6486741469387885E-4</v>
      </c>
      <c r="Q454" s="9">
        <f t="shared" si="96"/>
        <v>9.3115311641977319E-6</v>
      </c>
      <c r="R454" s="9">
        <v>-3.0908326324642577E-2</v>
      </c>
      <c r="S454" s="9">
        <v>2.8932541495354513E-3</v>
      </c>
      <c r="T454" s="4">
        <v>-1.0998639537324051E-3</v>
      </c>
    </row>
    <row r="455" spans="1:20" x14ac:dyDescent="0.25">
      <c r="A455" s="1">
        <v>42661</v>
      </c>
      <c r="B455" s="3">
        <v>199.1</v>
      </c>
      <c r="C455" s="3">
        <v>51.68</v>
      </c>
      <c r="D455" s="6">
        <v>2222.8582999999999</v>
      </c>
      <c r="E455" s="8">
        <f t="shared" si="86"/>
        <v>2.6500309342132322E-2</v>
      </c>
      <c r="F455" s="8">
        <f t="shared" si="87"/>
        <v>3.1055900621117516E-3</v>
      </c>
      <c r="G455" s="8">
        <f t="shared" si="88"/>
        <v>6.1603298062518075E-3</v>
      </c>
      <c r="H455" s="8">
        <f t="shared" si="89"/>
        <v>1.9131459025626425E-5</v>
      </c>
      <c r="I455" s="8">
        <f t="shared" si="90"/>
        <v>9.6446896338872731E-6</v>
      </c>
      <c r="J455" s="4">
        <f t="shared" si="91"/>
        <v>3.7949663321794429E-5</v>
      </c>
      <c r="K455" s="8">
        <f t="shared" si="92"/>
        <v>8.0042878268863794E-3</v>
      </c>
      <c r="L455" s="9">
        <f t="shared" si="85"/>
        <v>1.8496021515245945E-2</v>
      </c>
      <c r="M455" s="9">
        <f t="shared" si="93"/>
        <v>3.4210281189244086E-4</v>
      </c>
      <c r="N455" s="6">
        <f t="shared" si="94"/>
        <v>-7.980399246510137</v>
      </c>
      <c r="O455" s="9">
        <f t="shared" si="95"/>
        <v>1.8496021515245945E-2</v>
      </c>
      <c r="P455" s="9">
        <f>M454</f>
        <v>8.4368345562341765E-5</v>
      </c>
      <c r="Q455" s="9">
        <f t="shared" si="96"/>
        <v>3.6486741469387885E-4</v>
      </c>
      <c r="R455" s="9">
        <v>1.6247019359010517E-2</v>
      </c>
      <c r="S455" s="9">
        <v>8.3789880760554158E-3</v>
      </c>
      <c r="T455" s="4">
        <v>-1.0952730133314548E-3</v>
      </c>
    </row>
    <row r="456" spans="1:20" x14ac:dyDescent="0.25">
      <c r="A456" s="1">
        <v>42662</v>
      </c>
      <c r="B456" s="3">
        <v>203.56</v>
      </c>
      <c r="C456" s="3">
        <v>52.67</v>
      </c>
      <c r="D456" s="6">
        <v>2228.0542</v>
      </c>
      <c r="E456" s="8">
        <f t="shared" si="86"/>
        <v>2.2400803616273279E-2</v>
      </c>
      <c r="F456" s="8">
        <f t="shared" si="87"/>
        <v>1.915634674922595E-2</v>
      </c>
      <c r="G456" s="8">
        <f t="shared" si="88"/>
        <v>2.3374859297149442E-3</v>
      </c>
      <c r="H456" s="8">
        <f t="shared" si="89"/>
        <v>4.4777690991056266E-5</v>
      </c>
      <c r="I456" s="8">
        <f t="shared" si="90"/>
        <v>3.6696562077657963E-4</v>
      </c>
      <c r="J456" s="4">
        <f t="shared" si="91"/>
        <v>5.4638404716153373E-6</v>
      </c>
      <c r="K456" s="8">
        <f t="shared" si="92"/>
        <v>4.0903541204813758E-3</v>
      </c>
      <c r="L456" s="9">
        <f t="shared" si="85"/>
        <v>1.8310449495791904E-2</v>
      </c>
      <c r="M456" s="9">
        <f t="shared" si="93"/>
        <v>3.35272560737946E-4</v>
      </c>
      <c r="N456" s="6">
        <f t="shared" si="94"/>
        <v>-8.0005667428006522</v>
      </c>
      <c r="O456" s="9">
        <f t="shared" si="95"/>
        <v>1.8310449495791904E-2</v>
      </c>
      <c r="P456" s="9">
        <f>M455</f>
        <v>3.4210281189244086E-4</v>
      </c>
      <c r="Q456" s="9">
        <f t="shared" si="96"/>
        <v>8.4368345562341765E-5</v>
      </c>
      <c r="R456" s="9">
        <v>1.3008637735456574E-3</v>
      </c>
      <c r="S456" s="9">
        <v>2.5032210565065327E-2</v>
      </c>
      <c r="T456" s="4">
        <v>-1.0837393217275615E-3</v>
      </c>
    </row>
    <row r="457" spans="1:20" x14ac:dyDescent="0.25">
      <c r="A457" s="1">
        <v>42663</v>
      </c>
      <c r="B457" s="3">
        <v>199.1</v>
      </c>
      <c r="C457" s="3">
        <v>51.38</v>
      </c>
      <c r="D457" s="6">
        <v>2225.1462999999999</v>
      </c>
      <c r="E457" s="8">
        <f t="shared" si="86"/>
        <v>-2.1910001965022685E-2</v>
      </c>
      <c r="F457" s="8">
        <f t="shared" si="87"/>
        <v>-2.4492120751851143E-2</v>
      </c>
      <c r="G457" s="8">
        <f t="shared" si="88"/>
        <v>-1.3051298303247139E-3</v>
      </c>
      <c r="H457" s="8">
        <f t="shared" si="89"/>
        <v>3.1965397401155884E-5</v>
      </c>
      <c r="I457" s="8">
        <f t="shared" si="90"/>
        <v>5.9986397892325741E-4</v>
      </c>
      <c r="J457" s="4">
        <f t="shared" si="91"/>
        <v>1.7033638740034164E-6</v>
      </c>
      <c r="K457" s="8">
        <f t="shared" si="92"/>
        <v>-2.4809674946137494E-3</v>
      </c>
      <c r="L457" s="9">
        <f t="shared" si="85"/>
        <v>-1.9429034470408935E-2</v>
      </c>
      <c r="M457" s="9">
        <f t="shared" si="93"/>
        <v>3.774873804523386E-4</v>
      </c>
      <c r="N457" s="6">
        <f t="shared" si="94"/>
        <v>-7.8819734190992934</v>
      </c>
      <c r="O457" s="9">
        <f t="shared" si="95"/>
        <v>1.9429034470408935E-2</v>
      </c>
      <c r="P457" s="9">
        <f>M456</f>
        <v>3.35272560737946E-4</v>
      </c>
      <c r="Q457" s="9">
        <f t="shared" si="96"/>
        <v>3.4210281189244086E-4</v>
      </c>
      <c r="R457" s="9">
        <v>3.3021214999775506E-3</v>
      </c>
      <c r="S457" s="9">
        <v>9.0620752152248407E-4</v>
      </c>
      <c r="T457" s="4">
        <v>-1.0797972067261297E-3</v>
      </c>
    </row>
    <row r="458" spans="1:20" x14ac:dyDescent="0.25">
      <c r="A458" s="1">
        <v>42664</v>
      </c>
      <c r="B458" s="3">
        <v>200.09</v>
      </c>
      <c r="C458" s="3">
        <v>51.78</v>
      </c>
      <c r="D458" s="6">
        <v>2224.9697000000001</v>
      </c>
      <c r="E458" s="8">
        <f t="shared" si="86"/>
        <v>4.972375690607711E-3</v>
      </c>
      <c r="F458" s="8">
        <f t="shared" si="87"/>
        <v>7.7851304009342037E-3</v>
      </c>
      <c r="G458" s="8">
        <f t="shared" si="88"/>
        <v>-7.9365568007694343E-5</v>
      </c>
      <c r="H458" s="8">
        <f t="shared" si="89"/>
        <v>-6.1787129628411222E-7</v>
      </c>
      <c r="I458" s="8">
        <f t="shared" si="90"/>
        <v>6.0608255359549952E-5</v>
      </c>
      <c r="J458" s="4">
        <f t="shared" si="91"/>
        <v>6.2988933851839559E-9</v>
      </c>
      <c r="K458" s="8">
        <f t="shared" si="92"/>
        <v>5.7839068768667293E-4</v>
      </c>
      <c r="L458" s="9">
        <f t="shared" si="85"/>
        <v>4.393985002921038E-3</v>
      </c>
      <c r="M458" s="9">
        <f t="shared" si="93"/>
        <v>1.9307104205894995E-5</v>
      </c>
      <c r="N458" s="6">
        <f t="shared" si="94"/>
        <v>-10.855037436213564</v>
      </c>
      <c r="O458" s="9">
        <f t="shared" si="95"/>
        <v>4.393985002921038E-3</v>
      </c>
      <c r="P458" s="9">
        <f>M457</f>
        <v>3.774873804523386E-4</v>
      </c>
      <c r="Q458" s="9">
        <f t="shared" si="96"/>
        <v>3.35272560737946E-4</v>
      </c>
      <c r="R458" s="9">
        <v>5.611615474646503E-2</v>
      </c>
      <c r="S458" s="9">
        <v>7.6687116564433389E-4</v>
      </c>
      <c r="T458" s="4">
        <v>-1.078632757457787E-3</v>
      </c>
    </row>
    <row r="459" spans="1:20" x14ac:dyDescent="0.25">
      <c r="A459" s="1">
        <v>42667</v>
      </c>
      <c r="B459" s="3">
        <v>202.76</v>
      </c>
      <c r="C459" s="3">
        <v>51.46</v>
      </c>
      <c r="D459" s="6">
        <v>2235.5502000000001</v>
      </c>
      <c r="E459" s="8">
        <f t="shared" si="86"/>
        <v>1.3343995202159009E-2</v>
      </c>
      <c r="F459" s="8">
        <f t="shared" si="87"/>
        <v>-6.1799922750096492E-3</v>
      </c>
      <c r="G459" s="8">
        <f t="shared" si="88"/>
        <v>4.7553456570668118E-3</v>
      </c>
      <c r="H459" s="8">
        <f t="shared" si="89"/>
        <v>-2.938799942567358E-5</v>
      </c>
      <c r="I459" s="8">
        <f t="shared" si="90"/>
        <v>3.8192304519178939E-5</v>
      </c>
      <c r="J459" s="4">
        <f t="shared" si="91"/>
        <v>2.2613312318184188E-5</v>
      </c>
      <c r="K459" s="8">
        <f t="shared" si="92"/>
        <v>5.8337008051283692E-3</v>
      </c>
      <c r="L459" s="9">
        <f t="shared" si="85"/>
        <v>7.51029439703064E-3</v>
      </c>
      <c r="M459" s="9">
        <f t="shared" si="93"/>
        <v>5.6404521930069826E-5</v>
      </c>
      <c r="N459" s="6">
        <f t="shared" si="94"/>
        <v>-9.7829612266091228</v>
      </c>
      <c r="O459" s="9">
        <f t="shared" si="95"/>
        <v>7.51029439703064E-3</v>
      </c>
      <c r="P459" s="9">
        <f>M458</f>
        <v>1.9307104205894995E-5</v>
      </c>
      <c r="Q459" s="9">
        <f t="shared" si="96"/>
        <v>3.774873804523386E-4</v>
      </c>
      <c r="R459" s="9">
        <v>-2.4679356517921525E-2</v>
      </c>
      <c r="S459" s="9">
        <v>6.5398335315101086E-3</v>
      </c>
      <c r="T459" s="4">
        <v>-1.0745830311214011E-3</v>
      </c>
    </row>
    <row r="460" spans="1:20" x14ac:dyDescent="0.25">
      <c r="A460" s="1">
        <v>42668</v>
      </c>
      <c r="B460" s="3">
        <v>202.34</v>
      </c>
      <c r="C460" s="3">
        <v>50.79</v>
      </c>
      <c r="D460" s="6">
        <v>2227.1307000000002</v>
      </c>
      <c r="E460" s="8">
        <f t="shared" si="86"/>
        <v>-2.0714144801735612E-3</v>
      </c>
      <c r="F460" s="8">
        <f t="shared" si="87"/>
        <v>-1.301982122036538E-2</v>
      </c>
      <c r="G460" s="8">
        <f t="shared" si="88"/>
        <v>-3.7661869547818139E-3</v>
      </c>
      <c r="H460" s="8">
        <f t="shared" si="89"/>
        <v>4.9035080833731528E-5</v>
      </c>
      <c r="I460" s="8">
        <f t="shared" si="90"/>
        <v>1.6951574461027664E-4</v>
      </c>
      <c r="J460" s="4">
        <f t="shared" si="91"/>
        <v>1.4184164178368712E-5</v>
      </c>
      <c r="K460" s="8">
        <f t="shared" si="92"/>
        <v>-4.9457396724054371E-3</v>
      </c>
      <c r="L460" s="9">
        <f t="shared" si="85"/>
        <v>2.8743251922318759E-3</v>
      </c>
      <c r="M460" s="9">
        <f t="shared" si="93"/>
        <v>8.2617453106988109E-6</v>
      </c>
      <c r="N460" s="6">
        <f t="shared" si="94"/>
        <v>-11.703874696056619</v>
      </c>
      <c r="O460" s="9">
        <f t="shared" si="95"/>
        <v>2.8743251922318759E-3</v>
      </c>
      <c r="P460" s="9">
        <f>M459</f>
        <v>5.6404521930069826E-5</v>
      </c>
      <c r="Q460" s="9">
        <f t="shared" si="96"/>
        <v>1.9307104205894995E-5</v>
      </c>
      <c r="R460" s="9">
        <v>2.7420257414661364E-2</v>
      </c>
      <c r="S460" s="9">
        <v>1.4007782101168598E-3</v>
      </c>
      <c r="T460" s="4">
        <v>-1.0624686250586546E-3</v>
      </c>
    </row>
    <row r="461" spans="1:20" x14ac:dyDescent="0.25">
      <c r="A461" s="1">
        <v>42669</v>
      </c>
      <c r="B461" s="3">
        <v>202.24</v>
      </c>
      <c r="C461" s="3">
        <v>49.98</v>
      </c>
      <c r="D461" s="6">
        <v>2223.2847999999999</v>
      </c>
      <c r="E461" s="8">
        <f t="shared" si="86"/>
        <v>-4.9421765345458724E-4</v>
      </c>
      <c r="F461" s="8">
        <f t="shared" si="87"/>
        <v>-1.5948021264028389E-2</v>
      </c>
      <c r="G461" s="8">
        <f t="shared" si="88"/>
        <v>-1.7268407282968745E-3</v>
      </c>
      <c r="H461" s="8">
        <f t="shared" si="89"/>
        <v>2.7539692654468824E-5</v>
      </c>
      <c r="I461" s="8">
        <f t="shared" si="90"/>
        <v>2.5433938223790167E-4</v>
      </c>
      <c r="J461" s="4">
        <f t="shared" si="91"/>
        <v>2.9819789009048799E-6</v>
      </c>
      <c r="K461" s="8">
        <f t="shared" si="92"/>
        <v>-2.5861435043371406E-3</v>
      </c>
      <c r="L461" s="9">
        <f t="shared" si="85"/>
        <v>2.0919258508825533E-3</v>
      </c>
      <c r="M461" s="9">
        <f t="shared" si="93"/>
        <v>4.376153765590695E-6</v>
      </c>
      <c r="N461" s="6">
        <f t="shared" si="94"/>
        <v>-12.339340355072835</v>
      </c>
      <c r="O461" s="9">
        <f t="shared" si="95"/>
        <v>2.0919258508825533E-3</v>
      </c>
      <c r="P461" s="9">
        <f>M460</f>
        <v>8.2617453106988109E-6</v>
      </c>
      <c r="Q461" s="9">
        <f t="shared" si="96"/>
        <v>5.6404521930069826E-5</v>
      </c>
      <c r="R461" s="9">
        <v>3.0632958110352604E-2</v>
      </c>
      <c r="S461" s="9">
        <v>-5.9443911792904647E-3</v>
      </c>
      <c r="T461" s="4">
        <v>-1.0486696707057153E-3</v>
      </c>
    </row>
    <row r="462" spans="1:20" x14ac:dyDescent="0.25">
      <c r="A462" s="1">
        <v>42670</v>
      </c>
      <c r="B462" s="3">
        <v>204.01</v>
      </c>
      <c r="C462" s="3">
        <v>50.47</v>
      </c>
      <c r="D462" s="6">
        <v>2216.7278999999999</v>
      </c>
      <c r="E462" s="8">
        <f t="shared" si="86"/>
        <v>8.7519778481011112E-3</v>
      </c>
      <c r="F462" s="8">
        <f t="shared" si="87"/>
        <v>9.8039215686274161E-3</v>
      </c>
      <c r="G462" s="8">
        <f t="shared" si="88"/>
        <v>-2.9491948130082601E-3</v>
      </c>
      <c r="H462" s="8">
        <f t="shared" si="89"/>
        <v>-2.8913674637335782E-5</v>
      </c>
      <c r="I462" s="8">
        <f t="shared" si="90"/>
        <v>9.6116878123797851E-5</v>
      </c>
      <c r="J462" s="4">
        <f t="shared" si="91"/>
        <v>8.697750045074826E-6</v>
      </c>
      <c r="K462" s="8">
        <f t="shared" si="92"/>
        <v>-2.8434449682259275E-3</v>
      </c>
      <c r="L462" s="9">
        <f t="shared" si="85"/>
        <v>1.1595422816327038E-2</v>
      </c>
      <c r="M462" s="9">
        <f t="shared" si="93"/>
        <v>1.3445383028939766E-4</v>
      </c>
      <c r="N462" s="6">
        <f t="shared" si="94"/>
        <v>-8.9142896870765558</v>
      </c>
      <c r="O462" s="9">
        <f t="shared" si="95"/>
        <v>1.1595422816327038E-2</v>
      </c>
      <c r="P462" s="9">
        <f>M461</f>
        <v>4.376153765590695E-6</v>
      </c>
      <c r="Q462" s="9">
        <f t="shared" si="96"/>
        <v>8.2617453106988109E-6</v>
      </c>
      <c r="R462" s="9">
        <v>-9.0192541468958609E-4</v>
      </c>
      <c r="S462" s="9">
        <v>-1.5797788309636074E-3</v>
      </c>
      <c r="T462" s="4">
        <v>-1.0485945300761079E-3</v>
      </c>
    </row>
    <row r="463" spans="1:20" x14ac:dyDescent="0.25">
      <c r="A463" s="1">
        <v>42671</v>
      </c>
      <c r="B463" s="3">
        <v>199.97</v>
      </c>
      <c r="C463" s="3">
        <v>49.71</v>
      </c>
      <c r="D463" s="6">
        <v>2209.9605999999999</v>
      </c>
      <c r="E463" s="8">
        <f t="shared" si="86"/>
        <v>-1.9802950835743349E-2</v>
      </c>
      <c r="F463" s="8">
        <f t="shared" si="87"/>
        <v>-1.5058450564691905E-2</v>
      </c>
      <c r="G463" s="8">
        <f t="shared" si="88"/>
        <v>-3.052832961591756E-3</v>
      </c>
      <c r="H463" s="8">
        <f t="shared" si="89"/>
        <v>4.5970934234391442E-5</v>
      </c>
      <c r="I463" s="8">
        <f t="shared" si="90"/>
        <v>2.2675693340926996E-4</v>
      </c>
      <c r="J463" s="4">
        <f t="shared" si="91"/>
        <v>9.3197890913810924E-6</v>
      </c>
      <c r="K463" s="8">
        <f t="shared" si="92"/>
        <v>-4.1692709540586785E-3</v>
      </c>
      <c r="L463" s="9">
        <f t="shared" si="85"/>
        <v>-1.5633679881684671E-2</v>
      </c>
      <c r="M463" s="9">
        <f t="shared" si="93"/>
        <v>2.4441194664299201E-4</v>
      </c>
      <c r="N463" s="6">
        <f t="shared" si="94"/>
        <v>-8.316655450343525</v>
      </c>
      <c r="O463" s="9">
        <f t="shared" si="95"/>
        <v>1.5633679881684671E-2</v>
      </c>
      <c r="P463" s="9">
        <f>M462</f>
        <v>1.3445383028939766E-4</v>
      </c>
      <c r="Q463" s="9">
        <f t="shared" si="96"/>
        <v>4.376153765590695E-6</v>
      </c>
      <c r="R463" s="9">
        <v>4.2996345919610324E-2</v>
      </c>
      <c r="S463" s="9">
        <v>1.1235955056179803E-2</v>
      </c>
      <c r="T463" s="4">
        <v>-1.0426845340467672E-3</v>
      </c>
    </row>
    <row r="464" spans="1:20" x14ac:dyDescent="0.25">
      <c r="A464" s="1">
        <v>42674</v>
      </c>
      <c r="B464" s="3">
        <v>197.73</v>
      </c>
      <c r="C464" s="3">
        <v>48.3</v>
      </c>
      <c r="D464" s="6">
        <v>2209.6979000000001</v>
      </c>
      <c r="E464" s="8">
        <f t="shared" si="86"/>
        <v>-1.1201680252037827E-2</v>
      </c>
      <c r="F464" s="8">
        <f t="shared" si="87"/>
        <v>-2.8364514182257161E-2</v>
      </c>
      <c r="G464" s="8">
        <f t="shared" si="88"/>
        <v>-1.1887089751727586E-4</v>
      </c>
      <c r="H464" s="8">
        <f t="shared" si="89"/>
        <v>3.371715258486409E-6</v>
      </c>
      <c r="I464" s="8">
        <f t="shared" si="90"/>
        <v>8.0454566479546763E-4</v>
      </c>
      <c r="J464" s="4">
        <f t="shared" si="91"/>
        <v>1.4130290276562701E-8</v>
      </c>
      <c r="K464" s="8">
        <f t="shared" si="92"/>
        <v>-1.2130067827822808E-3</v>
      </c>
      <c r="L464" s="9">
        <f t="shared" si="85"/>
        <v>-9.9886734692555459E-3</v>
      </c>
      <c r="M464" s="9">
        <f t="shared" si="93"/>
        <v>9.977359767540962E-5</v>
      </c>
      <c r="N464" s="6">
        <f t="shared" si="94"/>
        <v>-9.2126069619976079</v>
      </c>
      <c r="O464" s="9">
        <f t="shared" si="95"/>
        <v>9.9886734692555459E-3</v>
      </c>
      <c r="P464" s="9">
        <f>M463</f>
        <v>2.4441194664299201E-4</v>
      </c>
      <c r="Q464" s="9">
        <f t="shared" si="96"/>
        <v>1.3445383028939766E-4</v>
      </c>
      <c r="R464" s="9">
        <v>9.0561481183335513E-3</v>
      </c>
      <c r="S464" s="9">
        <v>-2.505050505050499E-2</v>
      </c>
      <c r="T464" s="4">
        <v>-1.0403986557142586E-3</v>
      </c>
    </row>
    <row r="465" spans="1:20" x14ac:dyDescent="0.25">
      <c r="A465" s="1">
        <v>42675</v>
      </c>
      <c r="B465" s="3">
        <v>190.79</v>
      </c>
      <c r="C465" s="3">
        <v>48.14</v>
      </c>
      <c r="D465" s="6">
        <v>2194.7247000000002</v>
      </c>
      <c r="E465" s="8">
        <f t="shared" si="86"/>
        <v>-3.5098366459313191E-2</v>
      </c>
      <c r="F465" s="8">
        <f t="shared" si="87"/>
        <v>-3.3126293995858758E-3</v>
      </c>
      <c r="G465" s="8">
        <f t="shared" si="88"/>
        <v>-6.7761298954033267E-3</v>
      </c>
      <c r="H465" s="8">
        <f t="shared" si="89"/>
        <v>2.2446807106925827E-5</v>
      </c>
      <c r="I465" s="8">
        <f t="shared" si="90"/>
        <v>1.0973513539000679E-5</v>
      </c>
      <c r="J465" s="4">
        <f t="shared" si="91"/>
        <v>4.5915936359378695E-5</v>
      </c>
      <c r="K465" s="8">
        <f t="shared" si="92"/>
        <v>-8.1686959836372187E-3</v>
      </c>
      <c r="L465" s="9">
        <f t="shared" si="85"/>
        <v>-2.6929670475675974E-2</v>
      </c>
      <c r="M465" s="9">
        <f t="shared" si="93"/>
        <v>7.2520715192849426E-4</v>
      </c>
      <c r="N465" s="6">
        <f t="shared" si="94"/>
        <v>-7.2290532171238038</v>
      </c>
      <c r="O465" s="9">
        <f t="shared" si="95"/>
        <v>2.6929670475675974E-2</v>
      </c>
      <c r="P465" s="9">
        <f>M464</f>
        <v>9.977359767540962E-5</v>
      </c>
      <c r="Q465" s="9">
        <f t="shared" si="96"/>
        <v>2.4441194664299201E-4</v>
      </c>
      <c r="R465" s="9">
        <v>-4.3388901575701633E-3</v>
      </c>
      <c r="S465" s="9">
        <v>-2.0084732465087018E-2</v>
      </c>
      <c r="T465" s="4">
        <v>-1.0298165284539085E-3</v>
      </c>
    </row>
    <row r="466" spans="1:20" x14ac:dyDescent="0.25">
      <c r="A466" s="1">
        <v>42676</v>
      </c>
      <c r="B466" s="3">
        <v>188.02</v>
      </c>
      <c r="C466" s="3">
        <v>46.86</v>
      </c>
      <c r="D466" s="6">
        <v>2180.6817000000001</v>
      </c>
      <c r="E466" s="8">
        <f t="shared" si="86"/>
        <v>-1.4518580638398171E-2</v>
      </c>
      <c r="F466" s="8">
        <f t="shared" si="87"/>
        <v>-2.6589115081013692E-2</v>
      </c>
      <c r="G466" s="8">
        <f t="shared" si="88"/>
        <v>-6.3985246076649904E-3</v>
      </c>
      <c r="H466" s="8">
        <f t="shared" si="89"/>
        <v>1.7013110714190241E-4</v>
      </c>
      <c r="I466" s="8">
        <f t="shared" si="90"/>
        <v>7.0698104079138977E-4</v>
      </c>
      <c r="J466" s="4">
        <f t="shared" si="91"/>
        <v>4.0941117154894421E-5</v>
      </c>
      <c r="K466" s="8">
        <f t="shared" si="92"/>
        <v>-8.8279264736680144E-3</v>
      </c>
      <c r="L466" s="9">
        <f t="shared" si="85"/>
        <v>-5.6906541647301565E-3</v>
      </c>
      <c r="M466" s="9">
        <f t="shared" si="93"/>
        <v>3.2383544822560674E-5</v>
      </c>
      <c r="N466" s="6">
        <f t="shared" si="94"/>
        <v>-10.337860140025505</v>
      </c>
      <c r="O466" s="9">
        <f t="shared" si="95"/>
        <v>5.6906541647301565E-3</v>
      </c>
      <c r="P466" s="9">
        <f>M465</f>
        <v>7.2520715192849426E-4</v>
      </c>
      <c r="Q466" s="9">
        <f t="shared" si="96"/>
        <v>9.977359767540962E-5</v>
      </c>
      <c r="R466" s="9">
        <v>2.6827785377717017E-2</v>
      </c>
      <c r="S466" s="9">
        <v>-9.8425196850393526E-4</v>
      </c>
      <c r="T466" s="4">
        <v>-1.019623812349324E-3</v>
      </c>
    </row>
    <row r="467" spans="1:20" x14ac:dyDescent="0.25">
      <c r="A467" s="1">
        <v>42677</v>
      </c>
      <c r="B467" s="3">
        <v>187.42</v>
      </c>
      <c r="C467" s="3">
        <v>46.35</v>
      </c>
      <c r="D467" s="6">
        <v>2171.8325</v>
      </c>
      <c r="E467" s="8">
        <f t="shared" si="86"/>
        <v>-3.191149877672661E-3</v>
      </c>
      <c r="F467" s="8">
        <f t="shared" si="87"/>
        <v>-1.0883482714468595E-2</v>
      </c>
      <c r="G467" s="8">
        <f t="shared" si="88"/>
        <v>-4.0579970932943521E-3</v>
      </c>
      <c r="H467" s="8">
        <f t="shared" si="89"/>
        <v>4.4165141220232883E-5</v>
      </c>
      <c r="I467" s="8">
        <f t="shared" si="90"/>
        <v>1.184501959961367E-4</v>
      </c>
      <c r="J467" s="4">
        <f t="shared" si="91"/>
        <v>1.6467340409185412E-5</v>
      </c>
      <c r="K467" s="8">
        <f t="shared" si="92"/>
        <v>-5.2005728112401537E-3</v>
      </c>
      <c r="L467" s="9">
        <f t="shared" si="85"/>
        <v>2.0094229335674927E-3</v>
      </c>
      <c r="M467" s="9">
        <f t="shared" si="93"/>
        <v>4.037780525946988E-6</v>
      </c>
      <c r="N467" s="6">
        <f t="shared" si="94"/>
        <v>-12.419815391718421</v>
      </c>
      <c r="O467" s="9">
        <f t="shared" si="95"/>
        <v>2.0094229335674927E-3</v>
      </c>
      <c r="P467" s="9">
        <f>M466</f>
        <v>3.2383544822560674E-5</v>
      </c>
      <c r="Q467" s="9">
        <f t="shared" si="96"/>
        <v>7.2520715192849426E-4</v>
      </c>
      <c r="R467" s="9">
        <v>-2.4323493234932214E-2</v>
      </c>
      <c r="S467" s="9">
        <v>2.7126436781609087E-2</v>
      </c>
      <c r="T467" s="4">
        <v>-1.0129350368661694E-3</v>
      </c>
    </row>
    <row r="468" spans="1:20" x14ac:dyDescent="0.25">
      <c r="A468" s="1">
        <v>42678</v>
      </c>
      <c r="B468" s="3">
        <v>190.56</v>
      </c>
      <c r="C468" s="3">
        <v>45.58</v>
      </c>
      <c r="D468" s="6">
        <v>2168.2696000000001</v>
      </c>
      <c r="E468" s="8">
        <f t="shared" si="86"/>
        <v>1.6753814961050217E-2</v>
      </c>
      <c r="F468" s="8">
        <f t="shared" si="87"/>
        <v>-1.6612729234088519E-2</v>
      </c>
      <c r="G468" s="8">
        <f t="shared" si="88"/>
        <v>-1.6405040443956409E-3</v>
      </c>
      <c r="H468" s="8">
        <f t="shared" si="89"/>
        <v>2.7253249496971912E-5</v>
      </c>
      <c r="I468" s="8">
        <f t="shared" si="90"/>
        <v>2.7598277260513929E-4</v>
      </c>
      <c r="J468" s="4">
        <f t="shared" si="91"/>
        <v>2.6912535196784548E-6</v>
      </c>
      <c r="K468" s="8">
        <f t="shared" si="92"/>
        <v>-2.5123207024004609E-3</v>
      </c>
      <c r="L468" s="9">
        <f t="shared" si="85"/>
        <v>1.926613566345068E-2</v>
      </c>
      <c r="M468" s="9">
        <f t="shared" si="93"/>
        <v>3.7118398340248615E-4</v>
      </c>
      <c r="N468" s="6">
        <f t="shared" si="94"/>
        <v>-7.8988127061445432</v>
      </c>
      <c r="O468" s="9">
        <f t="shared" si="95"/>
        <v>1.926613566345068E-2</v>
      </c>
      <c r="P468" s="9">
        <f>M467</f>
        <v>4.037780525946988E-6</v>
      </c>
      <c r="Q468" s="9">
        <f t="shared" si="96"/>
        <v>3.2383544822560674E-5</v>
      </c>
      <c r="R468" s="9">
        <v>-1.3987526587115551E-2</v>
      </c>
      <c r="S468" s="9">
        <v>-1.4472290857747816E-2</v>
      </c>
      <c r="T468" s="4">
        <v>-9.9134699960212735E-4</v>
      </c>
    </row>
    <row r="469" spans="1:20" x14ac:dyDescent="0.25">
      <c r="A469" s="1">
        <v>42681</v>
      </c>
      <c r="B469" s="3">
        <v>193.21</v>
      </c>
      <c r="C469" s="3">
        <v>46.15</v>
      </c>
      <c r="D469" s="6">
        <v>2216.4769999999999</v>
      </c>
      <c r="E469" s="8">
        <f t="shared" si="86"/>
        <v>1.3906381192275497E-2</v>
      </c>
      <c r="F469" s="8">
        <f t="shared" si="87"/>
        <v>1.250548486178138E-2</v>
      </c>
      <c r="G469" s="8">
        <f t="shared" si="88"/>
        <v>2.2233120825934094E-2</v>
      </c>
      <c r="H469" s="8">
        <f t="shared" si="89"/>
        <v>2.7803595591887513E-4</v>
      </c>
      <c r="I469" s="8">
        <f t="shared" si="90"/>
        <v>1.5638715162824326E-4</v>
      </c>
      <c r="J469" s="4">
        <f t="shared" si="91"/>
        <v>4.9431166166058428E-4</v>
      </c>
      <c r="K469" s="8">
        <f t="shared" si="92"/>
        <v>2.8167006761053385E-2</v>
      </c>
      <c r="L469" s="9">
        <f t="shared" si="85"/>
        <v>-1.4260625568777888E-2</v>
      </c>
      <c r="M469" s="9">
        <f t="shared" si="93"/>
        <v>2.0336544161288168E-4</v>
      </c>
      <c r="N469" s="6">
        <f t="shared" si="94"/>
        <v>-8.5005059923598818</v>
      </c>
      <c r="O469" s="9">
        <f t="shared" si="95"/>
        <v>1.4260625568777888E-2</v>
      </c>
      <c r="P469" s="9">
        <f>M468</f>
        <v>3.7118398340248615E-4</v>
      </c>
      <c r="Q469" s="9">
        <f t="shared" si="96"/>
        <v>4.037780525946988E-6</v>
      </c>
      <c r="R469" s="9">
        <v>1.0521718414992387E-2</v>
      </c>
      <c r="S469" s="9">
        <v>-1.6879562043795704E-2</v>
      </c>
      <c r="T469" s="4">
        <v>-9.8427987383753468E-4</v>
      </c>
    </row>
    <row r="470" spans="1:20" x14ac:dyDescent="0.25">
      <c r="A470" s="1">
        <v>42682</v>
      </c>
      <c r="B470" s="3">
        <v>194.94</v>
      </c>
      <c r="C470" s="3">
        <v>46.04</v>
      </c>
      <c r="D470" s="6">
        <v>2225.9276</v>
      </c>
      <c r="E470" s="8">
        <f t="shared" si="86"/>
        <v>8.9539878888256208E-3</v>
      </c>
      <c r="F470" s="8">
        <f t="shared" si="87"/>
        <v>-2.3835319609967209E-3</v>
      </c>
      <c r="G470" s="8">
        <f t="shared" si="88"/>
        <v>4.2637933982623277E-3</v>
      </c>
      <c r="H470" s="8">
        <f t="shared" si="89"/>
        <v>-1.0162887839845078E-5</v>
      </c>
      <c r="I470" s="8">
        <f t="shared" si="90"/>
        <v>5.6812246090928743E-6</v>
      </c>
      <c r="J470" s="4">
        <f t="shared" si="91"/>
        <v>1.8179934143065408E-5</v>
      </c>
      <c r="K470" s="8">
        <f t="shared" si="92"/>
        <v>5.4139735629951113E-3</v>
      </c>
      <c r="L470" s="9">
        <f t="shared" si="85"/>
        <v>3.5400143258305095E-3</v>
      </c>
      <c r="M470" s="9">
        <f t="shared" si="93"/>
        <v>1.2531701427085237E-5</v>
      </c>
      <c r="N470" s="6">
        <f t="shared" si="94"/>
        <v>-11.287249009999732</v>
      </c>
      <c r="O470" s="9">
        <f t="shared" si="95"/>
        <v>3.5400143258305095E-3</v>
      </c>
      <c r="P470" s="9">
        <f>M469</f>
        <v>2.0336544161288168E-4</v>
      </c>
      <c r="Q470" s="9">
        <f t="shared" si="96"/>
        <v>3.7118398340248615E-4</v>
      </c>
      <c r="R470" s="9">
        <v>4.5802272209381822E-2</v>
      </c>
      <c r="S470" s="9">
        <v>-1.2363194162951063E-2</v>
      </c>
      <c r="T470" s="4">
        <v>-9.8200569963191597E-4</v>
      </c>
    </row>
    <row r="471" spans="1:20" x14ac:dyDescent="0.25">
      <c r="A471" s="1">
        <v>42683</v>
      </c>
      <c r="B471" s="3">
        <v>190.06</v>
      </c>
      <c r="C471" s="3">
        <v>46.36</v>
      </c>
      <c r="D471" s="6">
        <v>2250.7393999999999</v>
      </c>
      <c r="E471" s="8">
        <f t="shared" si="86"/>
        <v>-2.5033343592900326E-2</v>
      </c>
      <c r="F471" s="8">
        <f t="shared" si="87"/>
        <v>6.9504778453519656E-3</v>
      </c>
      <c r="G471" s="8">
        <f t="shared" si="88"/>
        <v>1.1146723729918318E-2</v>
      </c>
      <c r="H471" s="8">
        <f t="shared" si="89"/>
        <v>7.7475056333056288E-5</v>
      </c>
      <c r="I471" s="8">
        <f t="shared" si="90"/>
        <v>4.83091422787285E-5</v>
      </c>
      <c r="J471" s="4">
        <f t="shared" si="91"/>
        <v>1.2424944991112414E-4</v>
      </c>
      <c r="K471" s="8">
        <f t="shared" si="92"/>
        <v>1.4304309991446352E-2</v>
      </c>
      <c r="L471" s="9">
        <f t="shared" si="85"/>
        <v>-3.9337653584346675E-2</v>
      </c>
      <c r="M471" s="9">
        <f t="shared" si="93"/>
        <v>1.5474509895220629E-3</v>
      </c>
      <c r="N471" s="6">
        <f t="shared" si="94"/>
        <v>-6.4711462246520837</v>
      </c>
      <c r="O471" s="9">
        <f t="shared" si="95"/>
        <v>3.9337653584346675E-2</v>
      </c>
      <c r="P471" s="9">
        <f>M470</f>
        <v>1.2531701427085237E-5</v>
      </c>
      <c r="Q471" s="9">
        <f t="shared" si="96"/>
        <v>2.0336544161288168E-4</v>
      </c>
      <c r="R471" s="9">
        <v>-2.7503371279831823E-2</v>
      </c>
      <c r="S471" s="9">
        <v>-4.6329483605469179E-2</v>
      </c>
      <c r="T471" s="4">
        <v>-9.8092149342710044E-4</v>
      </c>
    </row>
    <row r="472" spans="1:20" x14ac:dyDescent="0.25">
      <c r="A472" s="1">
        <v>42684</v>
      </c>
      <c r="B472" s="3">
        <v>185.35</v>
      </c>
      <c r="C472" s="3">
        <v>45.84</v>
      </c>
      <c r="D472" s="6">
        <v>2255.3442</v>
      </c>
      <c r="E472" s="8">
        <f t="shared" si="86"/>
        <v>-2.4781647900662951E-2</v>
      </c>
      <c r="F472" s="8">
        <f t="shared" si="87"/>
        <v>-1.1216566005176842E-2</v>
      </c>
      <c r="G472" s="8">
        <f t="shared" si="88"/>
        <v>2.0459054477830474E-3</v>
      </c>
      <c r="H472" s="8">
        <f t="shared" si="89"/>
        <v>-2.2948033495409433E-5</v>
      </c>
      <c r="I472" s="8">
        <f t="shared" si="90"/>
        <v>1.258113529484888E-4</v>
      </c>
      <c r="J472" s="4">
        <f t="shared" si="91"/>
        <v>4.1857291012683519E-6</v>
      </c>
      <c r="K472" s="8">
        <f t="shared" si="92"/>
        <v>2.2683705374426238E-3</v>
      </c>
      <c r="L472" s="9">
        <f t="shared" si="85"/>
        <v>-2.7050018438105575E-2</v>
      </c>
      <c r="M472" s="9">
        <f t="shared" si="93"/>
        <v>7.3170349750185156E-4</v>
      </c>
      <c r="N472" s="6">
        <f t="shared" si="94"/>
        <v>-7.2201351841187167</v>
      </c>
      <c r="O472" s="9">
        <f t="shared" si="95"/>
        <v>2.7050018438105575E-2</v>
      </c>
      <c r="P472" s="9">
        <f>M471</f>
        <v>1.5474509895220629E-3</v>
      </c>
      <c r="Q472" s="9">
        <f t="shared" si="96"/>
        <v>1.2531701427085237E-5</v>
      </c>
      <c r="R472" s="9">
        <v>-4.4097013429544862E-3</v>
      </c>
      <c r="S472" s="9">
        <v>9.4019728729963781E-3</v>
      </c>
      <c r="T472" s="4">
        <v>-9.5592114770248759E-4</v>
      </c>
    </row>
    <row r="473" spans="1:20" x14ac:dyDescent="0.25">
      <c r="A473" s="1">
        <v>42685</v>
      </c>
      <c r="B473" s="3">
        <v>188.56</v>
      </c>
      <c r="C473" s="3">
        <v>44.75</v>
      </c>
      <c r="D473" s="6">
        <v>2252.1914000000002</v>
      </c>
      <c r="E473" s="8">
        <f t="shared" si="86"/>
        <v>1.7318586458052287E-2</v>
      </c>
      <c r="F473" s="8">
        <f t="shared" si="87"/>
        <v>-2.3778359511343883E-2</v>
      </c>
      <c r="G473" s="8">
        <f t="shared" si="88"/>
        <v>-1.397924095133618E-3</v>
      </c>
      <c r="H473" s="8">
        <f t="shared" si="89"/>
        <v>3.3240341703657259E-5</v>
      </c>
      <c r="I473" s="8">
        <f t="shared" si="90"/>
        <v>5.6541038105071813E-4</v>
      </c>
      <c r="J473" s="4">
        <f t="shared" si="91"/>
        <v>1.9541917757551449E-6</v>
      </c>
      <c r="K473" s="8">
        <f t="shared" si="92"/>
        <v>-2.5603439017556021E-3</v>
      </c>
      <c r="L473" s="9">
        <f t="shared" si="85"/>
        <v>1.9878930359807888E-2</v>
      </c>
      <c r="M473" s="9">
        <f t="shared" si="93"/>
        <v>3.9517187225009175E-4</v>
      </c>
      <c r="N473" s="6">
        <f t="shared" si="94"/>
        <v>-7.8361897680797572</v>
      </c>
      <c r="O473" s="9">
        <f t="shared" si="95"/>
        <v>1.9878930359807888E-2</v>
      </c>
      <c r="P473" s="9">
        <f>M472</f>
        <v>7.3170349750185156E-4</v>
      </c>
      <c r="Q473" s="9">
        <f t="shared" si="96"/>
        <v>1.5474509895220629E-3</v>
      </c>
      <c r="R473" s="9">
        <v>8.5186513629831317E-4</v>
      </c>
      <c r="S473" s="9">
        <v>7.5020275750201648E-3</v>
      </c>
      <c r="T473" s="4">
        <v>-9.3954795306439021E-4</v>
      </c>
    </row>
    <row r="474" spans="1:20" x14ac:dyDescent="0.25">
      <c r="A474" s="1">
        <v>42688</v>
      </c>
      <c r="B474" s="3">
        <v>181.45</v>
      </c>
      <c r="C474" s="3">
        <v>44.43</v>
      </c>
      <c r="D474" s="6">
        <v>2252.2561999999998</v>
      </c>
      <c r="E474" s="8">
        <f t="shared" si="86"/>
        <v>-3.7706830717013196E-2</v>
      </c>
      <c r="F474" s="8">
        <f t="shared" si="87"/>
        <v>-7.1508379888268747E-3</v>
      </c>
      <c r="G474" s="8">
        <f t="shared" si="88"/>
        <v>2.877197737261028E-5</v>
      </c>
      <c r="H474" s="8">
        <f t="shared" si="89"/>
        <v>-2.0574374880972885E-7</v>
      </c>
      <c r="I474" s="8">
        <f t="shared" si="90"/>
        <v>5.1134483942449579E-5</v>
      </c>
      <c r="J474" s="4">
        <f t="shared" si="91"/>
        <v>8.2782668192999799E-10</v>
      </c>
      <c r="K474" s="8">
        <f t="shared" si="92"/>
        <v>-9.1410428158940316E-6</v>
      </c>
      <c r="L474" s="9">
        <f t="shared" si="85"/>
        <v>-3.7697689674197302E-2</v>
      </c>
      <c r="M474" s="9">
        <f t="shared" si="93"/>
        <v>1.4211158067720818E-3</v>
      </c>
      <c r="N474" s="6">
        <f t="shared" si="94"/>
        <v>-6.5563129365150239</v>
      </c>
      <c r="O474" s="9">
        <f t="shared" si="95"/>
        <v>3.7697689674197302E-2</v>
      </c>
      <c r="P474" s="9">
        <f>M473</f>
        <v>3.9517187225009175E-4</v>
      </c>
      <c r="Q474" s="9">
        <f t="shared" si="96"/>
        <v>7.3170349750185156E-4</v>
      </c>
      <c r="R474" s="9">
        <v>-5.1008892700762365E-3</v>
      </c>
      <c r="S474" s="9">
        <v>5.0664977834071756E-3</v>
      </c>
      <c r="T474" s="4">
        <v>-9.2892473607808501E-4</v>
      </c>
    </row>
    <row r="475" spans="1:20" x14ac:dyDescent="0.25">
      <c r="A475" s="1">
        <v>42689</v>
      </c>
      <c r="B475" s="3">
        <v>183.77</v>
      </c>
      <c r="C475" s="3">
        <v>46.95</v>
      </c>
      <c r="D475" s="6">
        <v>2269.6343000000002</v>
      </c>
      <c r="E475" s="8">
        <f t="shared" si="86"/>
        <v>1.278589143014619E-2</v>
      </c>
      <c r="F475" s="8">
        <f t="shared" si="87"/>
        <v>5.6718433490884568E-2</v>
      </c>
      <c r="G475" s="8">
        <f t="shared" si="88"/>
        <v>7.7158628756357484E-3</v>
      </c>
      <c r="H475" s="8">
        <f t="shared" si="89"/>
        <v>4.3763165533653153E-4</v>
      </c>
      <c r="I475" s="8">
        <f t="shared" si="90"/>
        <v>3.2169806976598964E-3</v>
      </c>
      <c r="J475" s="4">
        <f t="shared" si="91"/>
        <v>5.9534539915613963E-5</v>
      </c>
      <c r="K475" s="8">
        <f t="shared" si="92"/>
        <v>1.2496724610422439E-2</v>
      </c>
      <c r="L475" s="9">
        <f t="shared" si="85"/>
        <v>2.8916681972375111E-4</v>
      </c>
      <c r="M475" s="9">
        <f t="shared" si="93"/>
        <v>8.3617449629148374E-8</v>
      </c>
      <c r="N475" s="6">
        <f t="shared" si="94"/>
        <v>-16.297013611014943</v>
      </c>
      <c r="O475" s="9">
        <f t="shared" si="95"/>
        <v>2.8916681972375111E-4</v>
      </c>
      <c r="P475" s="9">
        <f>M474</f>
        <v>1.4211158067720818E-3</v>
      </c>
      <c r="Q475" s="9">
        <f t="shared" si="96"/>
        <v>3.9517187225009175E-4</v>
      </c>
      <c r="R475" s="9">
        <v>1.2528261736933111E-2</v>
      </c>
      <c r="S475" s="9">
        <v>-3.530377668308704E-2</v>
      </c>
      <c r="T475" s="4">
        <v>-9.2447467054523891E-4</v>
      </c>
    </row>
    <row r="476" spans="1:20" x14ac:dyDescent="0.25">
      <c r="A476" s="1">
        <v>42690</v>
      </c>
      <c r="B476" s="3">
        <v>183.93</v>
      </c>
      <c r="C476" s="3">
        <v>46.63</v>
      </c>
      <c r="D476" s="6">
        <v>2266.6761000000001</v>
      </c>
      <c r="E476" s="8">
        <f t="shared" si="86"/>
        <v>8.7065353430926251E-4</v>
      </c>
      <c r="F476" s="8">
        <f t="shared" si="87"/>
        <v>-6.8157614483492779E-3</v>
      </c>
      <c r="G476" s="8">
        <f t="shared" si="88"/>
        <v>-1.3033817826951788E-3</v>
      </c>
      <c r="H476" s="8">
        <f t="shared" si="89"/>
        <v>8.8835393069745561E-6</v>
      </c>
      <c r="I476" s="8">
        <f t="shared" si="90"/>
        <v>4.6454604120804244E-5</v>
      </c>
      <c r="J476" s="4">
        <f t="shared" si="91"/>
        <v>1.6988040714616622E-6</v>
      </c>
      <c r="K476" s="8">
        <f t="shared" si="92"/>
        <v>-1.626559068601634E-3</v>
      </c>
      <c r="L476" s="9">
        <f t="shared" si="85"/>
        <v>2.4972126029108965E-3</v>
      </c>
      <c r="M476" s="9">
        <f t="shared" si="93"/>
        <v>6.2360707841370146E-6</v>
      </c>
      <c r="N476" s="6">
        <f t="shared" si="94"/>
        <v>-11.985160255945253</v>
      </c>
      <c r="O476" s="9">
        <f t="shared" si="95"/>
        <v>2.4972126029108965E-3</v>
      </c>
      <c r="P476" s="9">
        <f>M475</f>
        <v>8.3617449629148374E-8</v>
      </c>
      <c r="Q476" s="9">
        <f t="shared" si="96"/>
        <v>1.4211158067720818E-3</v>
      </c>
      <c r="R476" s="9">
        <v>6.0441220912665905E-4</v>
      </c>
      <c r="S476" s="9">
        <v>-1.2350761630300577E-2</v>
      </c>
      <c r="T476" s="4">
        <v>-9.2430356826156412E-4</v>
      </c>
    </row>
    <row r="477" spans="1:20" x14ac:dyDescent="0.25">
      <c r="A477" s="1">
        <v>42691</v>
      </c>
      <c r="B477" s="3">
        <v>188.66</v>
      </c>
      <c r="C477" s="3">
        <v>46.49</v>
      </c>
      <c r="D477" s="6">
        <v>2277.4099000000001</v>
      </c>
      <c r="E477" s="8">
        <f t="shared" si="86"/>
        <v>2.5716305116076699E-2</v>
      </c>
      <c r="F477" s="8">
        <f t="shared" si="87"/>
        <v>-3.0023589963542596E-3</v>
      </c>
      <c r="G477" s="8">
        <f t="shared" si="88"/>
        <v>4.73548029204518E-3</v>
      </c>
      <c r="H477" s="8">
        <f t="shared" si="89"/>
        <v>-1.4217611856880143E-5</v>
      </c>
      <c r="I477" s="8">
        <f t="shared" si="90"/>
        <v>9.0141595429893565E-6</v>
      </c>
      <c r="J477" s="4">
        <f t="shared" si="91"/>
        <v>2.2424773596348304E-5</v>
      </c>
      <c r="K477" s="8">
        <f t="shared" si="92"/>
        <v>5.9625500437122192E-3</v>
      </c>
      <c r="L477" s="9">
        <f t="shared" si="85"/>
        <v>1.975375507236448E-2</v>
      </c>
      <c r="M477" s="9">
        <f t="shared" si="93"/>
        <v>3.9021083945896544E-4</v>
      </c>
      <c r="N477" s="6">
        <f t="shared" si="94"/>
        <v>-7.848823350922336</v>
      </c>
      <c r="O477" s="9">
        <f t="shared" si="95"/>
        <v>1.975375507236448E-2</v>
      </c>
      <c r="P477" s="9">
        <f>M476</f>
        <v>6.2360707841370146E-6</v>
      </c>
      <c r="Q477" s="9">
        <f t="shared" si="96"/>
        <v>8.3617449629148374E-8</v>
      </c>
      <c r="R477" s="9">
        <v>1.2579671251258251E-3</v>
      </c>
      <c r="S477" s="9">
        <v>-3.2920726889649754E-2</v>
      </c>
      <c r="T477" s="4">
        <v>-9.1496936648982619E-4</v>
      </c>
    </row>
    <row r="478" spans="1:20" x14ac:dyDescent="0.25">
      <c r="A478" s="1">
        <v>42692</v>
      </c>
      <c r="B478" s="3">
        <v>185.02</v>
      </c>
      <c r="C478" s="3">
        <v>46.86</v>
      </c>
      <c r="D478" s="6">
        <v>2272.3368</v>
      </c>
      <c r="E478" s="8">
        <f t="shared" si="86"/>
        <v>-1.9293967984734373E-2</v>
      </c>
      <c r="F478" s="8">
        <f t="shared" si="87"/>
        <v>7.9587007958701328E-3</v>
      </c>
      <c r="G478" s="8">
        <f t="shared" si="88"/>
        <v>-2.2275744037119072E-3</v>
      </c>
      <c r="H478" s="8">
        <f t="shared" si="89"/>
        <v>-1.7728598179681891E-5</v>
      </c>
      <c r="I478" s="8">
        <f t="shared" si="90"/>
        <v>6.3340918358183892E-5</v>
      </c>
      <c r="J478" s="4">
        <f t="shared" si="91"/>
        <v>4.9620877240724588E-6</v>
      </c>
      <c r="K478" s="8">
        <f t="shared" si="92"/>
        <v>-2.0475142464800224E-3</v>
      </c>
      <c r="L478" s="9">
        <f t="shared" si="85"/>
        <v>-1.7246453738254348E-2</v>
      </c>
      <c r="M478" s="9">
        <f t="shared" si="93"/>
        <v>2.9744016654574741E-4</v>
      </c>
      <c r="N478" s="6">
        <f t="shared" si="94"/>
        <v>-8.120297474060731</v>
      </c>
      <c r="O478" s="9">
        <f t="shared" si="95"/>
        <v>1.7246453738254348E-2</v>
      </c>
      <c r="P478" s="9">
        <f>M477</f>
        <v>3.9021083945896544E-4</v>
      </c>
      <c r="Q478" s="9">
        <f t="shared" si="96"/>
        <v>6.2360707841370146E-6</v>
      </c>
      <c r="R478" s="9">
        <v>4.7296540915706675E-3</v>
      </c>
      <c r="S478" s="9">
        <v>2.9075804776739211E-3</v>
      </c>
      <c r="T478" s="4">
        <v>-9.0613891545310299E-4</v>
      </c>
    </row>
    <row r="479" spans="1:20" x14ac:dyDescent="0.25">
      <c r="A479" s="1">
        <v>42695</v>
      </c>
      <c r="B479" s="3">
        <v>184.52</v>
      </c>
      <c r="C479" s="3">
        <v>48.9</v>
      </c>
      <c r="D479" s="6">
        <v>2289.3240999999998</v>
      </c>
      <c r="E479" s="8">
        <f t="shared" si="86"/>
        <v>-2.7024105502108098E-3</v>
      </c>
      <c r="F479" s="8">
        <f t="shared" si="87"/>
        <v>4.3533930857874603E-2</v>
      </c>
      <c r="G479" s="8">
        <f t="shared" si="88"/>
        <v>7.4756963844442303E-3</v>
      </c>
      <c r="H479" s="8">
        <f t="shared" si="89"/>
        <v>3.2544644951485829E-4</v>
      </c>
      <c r="I479" s="8">
        <f t="shared" si="90"/>
        <v>1.8952031359382065E-3</v>
      </c>
      <c r="J479" s="4">
        <f t="shared" si="91"/>
        <v>5.5886036432392537E-5</v>
      </c>
      <c r="K479" s="8">
        <f t="shared" si="92"/>
        <v>1.1566526620885868E-2</v>
      </c>
      <c r="L479" s="9">
        <f t="shared" si="85"/>
        <v>-1.4268937171096677E-2</v>
      </c>
      <c r="M479" s="9">
        <f t="shared" si="93"/>
        <v>2.0360256799270446E-4</v>
      </c>
      <c r="N479" s="6">
        <f t="shared" si="94"/>
        <v>-8.4993406604366797</v>
      </c>
      <c r="O479" s="9">
        <f t="shared" si="95"/>
        <v>1.4268937171096677E-2</v>
      </c>
      <c r="P479" s="9">
        <f>M478</f>
        <v>2.9744016654574741E-4</v>
      </c>
      <c r="Q479" s="9">
        <f t="shared" si="96"/>
        <v>3.9021083945896544E-4</v>
      </c>
      <c r="R479" s="9">
        <v>-2.0766324204478104E-2</v>
      </c>
      <c r="S479" s="9">
        <v>6.7511711215209047E-3</v>
      </c>
      <c r="T479" s="4">
        <v>-9.0567347910852636E-4</v>
      </c>
    </row>
    <row r="480" spans="1:20" x14ac:dyDescent="0.25">
      <c r="A480" s="1">
        <v>42696</v>
      </c>
      <c r="B480" s="3">
        <v>191.17</v>
      </c>
      <c r="C480" s="3">
        <v>49.12</v>
      </c>
      <c r="D480" s="6">
        <v>2294.3890999999999</v>
      </c>
      <c r="E480" s="8">
        <f t="shared" si="86"/>
        <v>3.6039453717753966E-2</v>
      </c>
      <c r="F480" s="8">
        <f t="shared" si="87"/>
        <v>4.4989775051125225E-3</v>
      </c>
      <c r="G480" s="8">
        <f t="shared" si="88"/>
        <v>2.2124434019630268E-3</v>
      </c>
      <c r="H480" s="8">
        <f t="shared" si="89"/>
        <v>9.9537330967662801E-6</v>
      </c>
      <c r="I480" s="8">
        <f t="shared" si="90"/>
        <v>2.0240798591508497E-5</v>
      </c>
      <c r="J480" s="4">
        <f t="shared" si="91"/>
        <v>4.8949058068897315E-6</v>
      </c>
      <c r="K480" s="8">
        <f t="shared" si="92"/>
        <v>3.2303144384940438E-3</v>
      </c>
      <c r="L480" s="9">
        <f t="shared" si="85"/>
        <v>3.2809139279259922E-2</v>
      </c>
      <c r="M480" s="9">
        <f t="shared" si="93"/>
        <v>1.0764396202458764E-3</v>
      </c>
      <c r="N480" s="6">
        <f t="shared" si="94"/>
        <v>-6.8340963316823879</v>
      </c>
      <c r="O480" s="9">
        <f t="shared" si="95"/>
        <v>3.2809139279259922E-2</v>
      </c>
      <c r="P480" s="9">
        <f>M479</f>
        <v>2.0360256799270446E-4</v>
      </c>
      <c r="Q480" s="9">
        <f t="shared" si="96"/>
        <v>2.9744016654574741E-4</v>
      </c>
      <c r="R480" s="9">
        <v>3.5434803873618304E-2</v>
      </c>
      <c r="S480" s="9">
        <v>-5.2866347265818625E-3</v>
      </c>
      <c r="T480" s="4">
        <v>-9.0219664961477264E-4</v>
      </c>
    </row>
    <row r="481" spans="1:20" x14ac:dyDescent="0.25">
      <c r="A481" s="1">
        <v>42697</v>
      </c>
      <c r="B481" s="3">
        <v>193.14</v>
      </c>
      <c r="C481" s="3">
        <v>48.95</v>
      </c>
      <c r="D481" s="6">
        <v>2296.3186000000001</v>
      </c>
      <c r="E481" s="8">
        <f t="shared" si="86"/>
        <v>1.030496416801796E-2</v>
      </c>
      <c r="F481" s="8">
        <f t="shared" si="87"/>
        <v>-3.4609120521171821E-3</v>
      </c>
      <c r="G481" s="8">
        <f t="shared" si="88"/>
        <v>8.4096459488947062E-4</v>
      </c>
      <c r="H481" s="8">
        <f t="shared" si="89"/>
        <v>-2.9105045018568124E-6</v>
      </c>
      <c r="I481" s="8">
        <f t="shared" si="90"/>
        <v>1.1977912232489965E-5</v>
      </c>
      <c r="J481" s="4">
        <f t="shared" si="91"/>
        <v>7.072214498576114E-7</v>
      </c>
      <c r="K481" s="8">
        <f t="shared" si="92"/>
        <v>1.164732066799342E-3</v>
      </c>
      <c r="L481" s="9">
        <f t="shared" si="85"/>
        <v>9.1402321012186184E-3</v>
      </c>
      <c r="M481" s="9">
        <f t="shared" si="93"/>
        <v>8.3543842864147315E-5</v>
      </c>
      <c r="N481" s="6">
        <f t="shared" si="94"/>
        <v>-9.390138999664174</v>
      </c>
      <c r="O481" s="9">
        <f t="shared" si="95"/>
        <v>9.1402321012186184E-3</v>
      </c>
      <c r="P481" s="9">
        <f>M480</f>
        <v>1.0764396202458764E-3</v>
      </c>
      <c r="Q481" s="9">
        <f t="shared" si="96"/>
        <v>2.0360256799270446E-4</v>
      </c>
      <c r="R481" s="9">
        <v>5.1869289390735762E-3</v>
      </c>
      <c r="S481" s="9">
        <v>8.5098678254573734E-3</v>
      </c>
      <c r="T481" s="4">
        <v>-8.8372206613707149E-4</v>
      </c>
    </row>
    <row r="482" spans="1:20" x14ac:dyDescent="0.25">
      <c r="A482" s="1">
        <v>42699</v>
      </c>
      <c r="B482" s="3">
        <v>196.65</v>
      </c>
      <c r="C482" s="3">
        <v>47.24</v>
      </c>
      <c r="D482" s="6">
        <v>2305.3532</v>
      </c>
      <c r="E482" s="8">
        <f t="shared" si="86"/>
        <v>1.8173345759552761E-2</v>
      </c>
      <c r="F482" s="8">
        <f t="shared" si="87"/>
        <v>-3.4933605720122607E-2</v>
      </c>
      <c r="G482" s="8">
        <f t="shared" si="88"/>
        <v>3.9343843663506295E-3</v>
      </c>
      <c r="H482" s="8">
        <f t="shared" si="89"/>
        <v>-1.3744223220550731E-4</v>
      </c>
      <c r="I482" s="8">
        <f t="shared" si="90"/>
        <v>1.2203568086089829E-3</v>
      </c>
      <c r="J482" s="4">
        <f t="shared" si="91"/>
        <v>1.5479380342184243E-5</v>
      </c>
      <c r="K482" s="8">
        <f t="shared" si="92"/>
        <v>3.4406304292086375E-3</v>
      </c>
      <c r="L482" s="9">
        <f t="shared" si="85"/>
        <v>1.4732715330344124E-2</v>
      </c>
      <c r="M482" s="9">
        <f t="shared" si="93"/>
        <v>2.1705290100495678E-4</v>
      </c>
      <c r="N482" s="6">
        <f t="shared" si="94"/>
        <v>-8.4353694507011863</v>
      </c>
      <c r="O482" s="9">
        <f t="shared" si="95"/>
        <v>1.4732715330344124E-2</v>
      </c>
      <c r="P482" s="9">
        <f>M481</f>
        <v>8.3543842864147315E-5</v>
      </c>
      <c r="Q482" s="9">
        <f t="shared" si="96"/>
        <v>1.0764396202458764E-3</v>
      </c>
      <c r="R482" s="9">
        <v>-2.7308419368911041E-2</v>
      </c>
      <c r="S482" s="9">
        <v>1.0202079654698881E-2</v>
      </c>
      <c r="T482" s="4">
        <v>-8.6759050064877385E-4</v>
      </c>
    </row>
    <row r="483" spans="1:20" x14ac:dyDescent="0.25">
      <c r="A483" s="1">
        <v>42702</v>
      </c>
      <c r="B483" s="3">
        <v>196.12</v>
      </c>
      <c r="C483" s="3">
        <v>48.24</v>
      </c>
      <c r="D483" s="6">
        <v>2293.5340000000001</v>
      </c>
      <c r="E483" s="8">
        <f t="shared" si="86"/>
        <v>-2.6951436562420161E-3</v>
      </c>
      <c r="F483" s="8">
        <f t="shared" si="87"/>
        <v>2.1168501270110163E-2</v>
      </c>
      <c r="G483" s="8">
        <f t="shared" si="88"/>
        <v>-5.1268499768277742E-3</v>
      </c>
      <c r="H483" s="8">
        <f t="shared" si="89"/>
        <v>-1.08527730246143E-4</v>
      </c>
      <c r="I483" s="8">
        <f t="shared" si="90"/>
        <v>4.4810544602265557E-4</v>
      </c>
      <c r="J483" s="4">
        <f t="shared" si="91"/>
        <v>2.6284590684898951E-5</v>
      </c>
      <c r="K483" s="8">
        <f t="shared" si="92"/>
        <v>-4.9658849058931125E-3</v>
      </c>
      <c r="L483" s="9">
        <f t="shared" si="85"/>
        <v>2.2707412496510964E-3</v>
      </c>
      <c r="M483" s="9">
        <f t="shared" si="93"/>
        <v>5.1562658228670229E-6</v>
      </c>
      <c r="N483" s="6">
        <f t="shared" si="94"/>
        <v>-12.175297918190887</v>
      </c>
      <c r="O483" s="9">
        <f t="shared" si="95"/>
        <v>2.2707412496510964E-3</v>
      </c>
      <c r="P483" s="9">
        <f>M482</f>
        <v>2.1705290100495678E-4</v>
      </c>
      <c r="Q483" s="9">
        <f t="shared" si="96"/>
        <v>8.3543842864147315E-5</v>
      </c>
      <c r="R483" s="9">
        <v>3.2891121752099961E-2</v>
      </c>
      <c r="S483" s="9">
        <v>4.7468354430377779E-3</v>
      </c>
      <c r="T483" s="4">
        <v>-8.4398342127800507E-4</v>
      </c>
    </row>
    <row r="484" spans="1:20" x14ac:dyDescent="0.25">
      <c r="A484" s="1">
        <v>42703</v>
      </c>
      <c r="B484" s="3">
        <v>189.57</v>
      </c>
      <c r="C484" s="3">
        <v>46.38</v>
      </c>
      <c r="D484" s="6">
        <v>2297.1365000000001</v>
      </c>
      <c r="E484" s="8">
        <f t="shared" si="86"/>
        <v>-3.3397919641036111E-2</v>
      </c>
      <c r="F484" s="8">
        <f t="shared" si="87"/>
        <v>-3.8557213930348277E-2</v>
      </c>
      <c r="G484" s="8">
        <f t="shared" si="88"/>
        <v>1.5707201201289323E-3</v>
      </c>
      <c r="H484" s="8">
        <f t="shared" si="89"/>
        <v>-6.0562591696513584E-5</v>
      </c>
      <c r="I484" s="8">
        <f t="shared" si="90"/>
        <v>1.4866587460706433E-3</v>
      </c>
      <c r="J484" s="4">
        <f t="shared" si="91"/>
        <v>2.4671616957778472E-6</v>
      </c>
      <c r="K484" s="8">
        <f t="shared" si="92"/>
        <v>3.6743924153669473E-4</v>
      </c>
      <c r="L484" s="9">
        <f t="shared" si="85"/>
        <v>-3.3765358882572809E-2</v>
      </c>
      <c r="M484" s="9">
        <f t="shared" si="93"/>
        <v>1.1400994604689385E-3</v>
      </c>
      <c r="N484" s="6">
        <f t="shared" si="94"/>
        <v>-6.7766397743560614</v>
      </c>
      <c r="O484" s="9">
        <f t="shared" si="95"/>
        <v>3.3765358882572809E-2</v>
      </c>
      <c r="P484" s="9">
        <f>M483</f>
        <v>5.1562658228670229E-6</v>
      </c>
      <c r="Q484" s="9">
        <f t="shared" si="96"/>
        <v>2.1705290100495678E-4</v>
      </c>
      <c r="R484" s="9">
        <v>-3.4270270270270298E-2</v>
      </c>
      <c r="S484" s="9">
        <v>6.0593397409109961E-3</v>
      </c>
      <c r="T484" s="4">
        <v>-8.2752123722151794E-4</v>
      </c>
    </row>
    <row r="485" spans="1:20" x14ac:dyDescent="0.25">
      <c r="A485" s="1">
        <v>42704</v>
      </c>
      <c r="B485" s="3">
        <v>189.4</v>
      </c>
      <c r="C485" s="3">
        <v>50.47</v>
      </c>
      <c r="D485" s="6">
        <v>2291.5369000000001</v>
      </c>
      <c r="E485" s="8">
        <f t="shared" si="86"/>
        <v>-8.9676636598612358E-4</v>
      </c>
      <c r="F485" s="8">
        <f t="shared" si="87"/>
        <v>8.8184562311341086E-2</v>
      </c>
      <c r="G485" s="8">
        <f t="shared" si="88"/>
        <v>-2.4376435618866932E-3</v>
      </c>
      <c r="H485" s="8">
        <f t="shared" si="89"/>
        <v>-2.1496253057603652E-4</v>
      </c>
      <c r="I485" s="8">
        <f t="shared" si="90"/>
        <v>7.7765170300427983E-3</v>
      </c>
      <c r="J485" s="4">
        <f t="shared" si="91"/>
        <v>5.9421061348076449E-6</v>
      </c>
      <c r="K485" s="8">
        <f t="shared" si="92"/>
        <v>1.562971513670484E-3</v>
      </c>
      <c r="L485" s="9">
        <f t="shared" si="85"/>
        <v>-2.4597378796566076E-3</v>
      </c>
      <c r="M485" s="9">
        <f t="shared" si="93"/>
        <v>6.0503104366175841E-6</v>
      </c>
      <c r="N485" s="6">
        <f t="shared" si="94"/>
        <v>-12.015400975400315</v>
      </c>
      <c r="O485" s="9">
        <f t="shared" si="95"/>
        <v>2.4597378796566076E-3</v>
      </c>
      <c r="P485" s="9">
        <f>M484</f>
        <v>1.1400994604689385E-3</v>
      </c>
      <c r="Q485" s="9">
        <f t="shared" si="96"/>
        <v>5.1562658228670229E-6</v>
      </c>
      <c r="R485" s="9">
        <v>-1.1289147851420211E-2</v>
      </c>
      <c r="S485" s="9">
        <v>1.5776319900031366E-2</v>
      </c>
      <c r="T485" s="4">
        <v>-8.2433219370436905E-4</v>
      </c>
    </row>
    <row r="486" spans="1:20" x14ac:dyDescent="0.25">
      <c r="A486" s="1">
        <v>42705</v>
      </c>
      <c r="B486" s="3">
        <v>181.88</v>
      </c>
      <c r="C486" s="3">
        <v>53.94</v>
      </c>
      <c r="D486" s="6">
        <v>2283.5699</v>
      </c>
      <c r="E486" s="8">
        <f t="shared" si="86"/>
        <v>-3.9704329461457299E-2</v>
      </c>
      <c r="F486" s="8">
        <f t="shared" si="87"/>
        <v>6.8753715078264221E-2</v>
      </c>
      <c r="G486" s="8">
        <f t="shared" si="88"/>
        <v>-3.476705960964499E-3</v>
      </c>
      <c r="H486" s="8">
        <f t="shared" si="89"/>
        <v>-2.3903645105105597E-4</v>
      </c>
      <c r="I486" s="8">
        <f t="shared" si="90"/>
        <v>4.727073337063137E-3</v>
      </c>
      <c r="J486" s="4">
        <f t="shared" si="91"/>
        <v>1.2087484339006081E-5</v>
      </c>
      <c r="K486" s="8">
        <f t="shared" si="92"/>
        <v>-6.480519029398754E-4</v>
      </c>
      <c r="L486" s="9">
        <f t="shared" si="85"/>
        <v>-3.9056277558517427E-2</v>
      </c>
      <c r="M486" s="9">
        <f t="shared" si="93"/>
        <v>1.525392816727952E-3</v>
      </c>
      <c r="N486" s="6">
        <f t="shared" si="94"/>
        <v>-6.4855033173523751</v>
      </c>
      <c r="O486" s="9">
        <f t="shared" si="95"/>
        <v>3.9056277558517427E-2</v>
      </c>
      <c r="P486" s="9">
        <f>M485</f>
        <v>6.0503104366175841E-6</v>
      </c>
      <c r="Q486" s="9">
        <f t="shared" si="96"/>
        <v>1.1400994604689385E-3</v>
      </c>
      <c r="R486" s="9">
        <v>1.2855708068296057E-2</v>
      </c>
      <c r="S486" s="9">
        <v>6.3763891419201801E-3</v>
      </c>
      <c r="T486" s="4">
        <v>-8.2390305756263604E-4</v>
      </c>
    </row>
    <row r="487" spans="1:20" x14ac:dyDescent="0.25">
      <c r="A487" s="1">
        <v>42706</v>
      </c>
      <c r="B487" s="3">
        <v>181.47</v>
      </c>
      <c r="C487" s="3">
        <v>54.46</v>
      </c>
      <c r="D487" s="6">
        <v>2284.4767000000002</v>
      </c>
      <c r="E487" s="8">
        <f t="shared" si="86"/>
        <v>-2.2542335605894026E-3</v>
      </c>
      <c r="F487" s="8">
        <f t="shared" si="87"/>
        <v>9.640341119762752E-3</v>
      </c>
      <c r="G487" s="8">
        <f t="shared" si="88"/>
        <v>3.9709754450711898E-4</v>
      </c>
      <c r="H487" s="8">
        <f t="shared" si="89"/>
        <v>3.8281557868687987E-6</v>
      </c>
      <c r="I487" s="8">
        <f t="shared" si="90"/>
        <v>9.2936176905388551E-5</v>
      </c>
      <c r="J487" s="4">
        <f t="shared" si="91"/>
        <v>1.5768645985358334E-7</v>
      </c>
      <c r="K487" s="8">
        <f t="shared" si="92"/>
        <v>1.2521096962387417E-3</v>
      </c>
      <c r="L487" s="9">
        <f t="shared" si="85"/>
        <v>-3.5063432568281441E-3</v>
      </c>
      <c r="M487" s="9">
        <f t="shared" si="93"/>
        <v>1.2294443034704197E-5</v>
      </c>
      <c r="N487" s="6">
        <f t="shared" si="94"/>
        <v>-11.30636318346826</v>
      </c>
      <c r="O487" s="9">
        <f t="shared" si="95"/>
        <v>3.5063432568281441E-3</v>
      </c>
      <c r="P487" s="9">
        <f>M486</f>
        <v>1.525392816727952E-3</v>
      </c>
      <c r="Q487" s="9">
        <f t="shared" si="96"/>
        <v>6.0503104366175841E-6</v>
      </c>
      <c r="R487" s="9">
        <v>-3.5061487290592108E-2</v>
      </c>
      <c r="S487" s="9">
        <v>3.2483352281964528E-4</v>
      </c>
      <c r="T487" s="4">
        <v>-8.2075096029110561E-4</v>
      </c>
    </row>
    <row r="488" spans="1:20" x14ac:dyDescent="0.25">
      <c r="A488" s="1">
        <v>42709</v>
      </c>
      <c r="B488" s="3">
        <v>186.8</v>
      </c>
      <c r="C488" s="3">
        <v>54.94</v>
      </c>
      <c r="D488" s="6">
        <v>2298.0059000000001</v>
      </c>
      <c r="E488" s="8">
        <f t="shared" si="86"/>
        <v>2.9371245935967405E-2</v>
      </c>
      <c r="F488" s="8">
        <f t="shared" si="87"/>
        <v>8.813808299669379E-3</v>
      </c>
      <c r="G488" s="8">
        <f t="shared" si="88"/>
        <v>5.9222315552616145E-3</v>
      </c>
      <c r="H488" s="8">
        <f t="shared" si="89"/>
        <v>5.2197413634328715E-5</v>
      </c>
      <c r="I488" s="8">
        <f t="shared" si="90"/>
        <v>7.7683216743320823E-5</v>
      </c>
      <c r="J488" s="4">
        <f t="shared" si="91"/>
        <v>3.5072826594136399E-5</v>
      </c>
      <c r="K488" s="8">
        <f t="shared" si="92"/>
        <v>7.9875377217295644E-3</v>
      </c>
      <c r="L488" s="9">
        <f t="shared" si="85"/>
        <v>2.1383708214237841E-2</v>
      </c>
      <c r="M488" s="9">
        <f t="shared" si="93"/>
        <v>4.5726297699166292E-4</v>
      </c>
      <c r="N488" s="6">
        <f t="shared" si="94"/>
        <v>-7.6902518905784394</v>
      </c>
      <c r="O488" s="9">
        <f t="shared" si="95"/>
        <v>2.1383708214237841E-2</v>
      </c>
      <c r="P488" s="9">
        <f>M487</f>
        <v>1.2294443034704197E-5</v>
      </c>
      <c r="Q488" s="9">
        <f t="shared" si="96"/>
        <v>1.525392816727952E-3</v>
      </c>
      <c r="R488" s="9">
        <v>-1.6823892535756224E-2</v>
      </c>
      <c r="S488" s="9">
        <v>2.5299299751524673E-2</v>
      </c>
      <c r="T488" s="4">
        <v>-8.1315117247315882E-4</v>
      </c>
    </row>
    <row r="489" spans="1:20" x14ac:dyDescent="0.25">
      <c r="A489" s="1">
        <v>42710</v>
      </c>
      <c r="B489" s="3">
        <v>185.85</v>
      </c>
      <c r="C489" s="3">
        <v>53.93</v>
      </c>
      <c r="D489" s="6">
        <v>2305.9034000000001</v>
      </c>
      <c r="E489" s="8">
        <f t="shared" si="86"/>
        <v>-5.0856531049251474E-3</v>
      </c>
      <c r="F489" s="8">
        <f t="shared" si="87"/>
        <v>-1.8383691299599492E-2</v>
      </c>
      <c r="G489" s="8">
        <f t="shared" si="88"/>
        <v>3.4366752496153286E-3</v>
      </c>
      <c r="H489" s="8">
        <f t="shared" si="89"/>
        <v>-6.3178776885902232E-5</v>
      </c>
      <c r="I489" s="8">
        <f t="shared" si="90"/>
        <v>3.3796010579897006E-4</v>
      </c>
      <c r="J489" s="4">
        <f t="shared" si="91"/>
        <v>1.181073677131858E-5</v>
      </c>
      <c r="K489" s="8">
        <f t="shared" si="92"/>
        <v>3.6282604537819212E-3</v>
      </c>
      <c r="L489" s="9">
        <f t="shared" si="85"/>
        <v>-8.7139135587070687E-3</v>
      </c>
      <c r="M489" s="9">
        <f t="shared" si="93"/>
        <v>7.5932289508618892E-5</v>
      </c>
      <c r="N489" s="6">
        <f t="shared" si="94"/>
        <v>-9.4856685423079199</v>
      </c>
      <c r="O489" s="9">
        <f t="shared" si="95"/>
        <v>8.7139135587070687E-3</v>
      </c>
      <c r="P489" s="9">
        <f>M488</f>
        <v>4.5726297699166292E-4</v>
      </c>
      <c r="Q489" s="9">
        <f t="shared" si="96"/>
        <v>1.2294443034704197E-5</v>
      </c>
      <c r="R489" s="9">
        <v>1.7425052473170055E-3</v>
      </c>
      <c r="S489" s="9">
        <v>-1.2802275960170695E-2</v>
      </c>
      <c r="T489" s="4">
        <v>-8.1284578923745965E-4</v>
      </c>
    </row>
    <row r="490" spans="1:20" x14ac:dyDescent="0.25">
      <c r="A490" s="1">
        <v>42711</v>
      </c>
      <c r="B490" s="3">
        <v>193.15</v>
      </c>
      <c r="C490" s="3">
        <v>53</v>
      </c>
      <c r="D490" s="6">
        <v>2336.7039</v>
      </c>
      <c r="E490" s="8">
        <f t="shared" si="86"/>
        <v>3.927898843153077E-2</v>
      </c>
      <c r="F490" s="8">
        <f t="shared" si="87"/>
        <v>-1.7244576302614445E-2</v>
      </c>
      <c r="G490" s="8">
        <f t="shared" si="88"/>
        <v>1.3357237775008191E-2</v>
      </c>
      <c r="H490" s="8">
        <f t="shared" si="89"/>
        <v>-2.3033990600329274E-4</v>
      </c>
      <c r="I490" s="8">
        <f t="shared" si="90"/>
        <v>2.9737541185669166E-4</v>
      </c>
      <c r="J490" s="4">
        <f t="shared" si="91"/>
        <v>1.7841580097810575E-4</v>
      </c>
      <c r="K490" s="8">
        <f t="shared" si="92"/>
        <v>1.5848422890799272E-2</v>
      </c>
      <c r="L490" s="9">
        <f t="shared" si="85"/>
        <v>2.3430565540731498E-2</v>
      </c>
      <c r="M490" s="9">
        <f t="shared" si="93"/>
        <v>5.4899140155851428E-4</v>
      </c>
      <c r="N490" s="6">
        <f t="shared" si="94"/>
        <v>-7.5074277785837431</v>
      </c>
      <c r="O490" s="9">
        <f t="shared" si="95"/>
        <v>2.3430565540731498E-2</v>
      </c>
      <c r="P490" s="9">
        <f>M489</f>
        <v>7.5932289508618892E-5</v>
      </c>
      <c r="Q490" s="9">
        <f t="shared" si="96"/>
        <v>4.5726297699166292E-4</v>
      </c>
      <c r="R490" s="9">
        <v>-3.0458212002543172E-3</v>
      </c>
      <c r="S490" s="9">
        <v>6.9487337862876863E-3</v>
      </c>
      <c r="T490" s="4">
        <v>-7.7896557823953216E-4</v>
      </c>
    </row>
    <row r="491" spans="1:20" x14ac:dyDescent="0.25">
      <c r="A491" s="1">
        <v>42712</v>
      </c>
      <c r="B491" s="3">
        <v>192.29</v>
      </c>
      <c r="C491" s="3">
        <v>53.89</v>
      </c>
      <c r="D491" s="6">
        <v>2341.9902999999999</v>
      </c>
      <c r="E491" s="8">
        <f t="shared" si="86"/>
        <v>-4.4524980585037843E-3</v>
      </c>
      <c r="F491" s="8">
        <f t="shared" si="87"/>
        <v>1.6792452830188598E-2</v>
      </c>
      <c r="G491" s="8">
        <f t="shared" si="88"/>
        <v>2.2623319967924882E-3</v>
      </c>
      <c r="H491" s="8">
        <f t="shared" si="89"/>
        <v>3.7990103342364241E-5</v>
      </c>
      <c r="I491" s="8">
        <f t="shared" si="90"/>
        <v>2.8198647205410904E-4</v>
      </c>
      <c r="J491" s="4">
        <f t="shared" si="91"/>
        <v>5.1181460637110868E-6</v>
      </c>
      <c r="K491" s="8">
        <f t="shared" si="92"/>
        <v>3.8842204346165917E-3</v>
      </c>
      <c r="L491" s="9">
        <f t="shared" si="85"/>
        <v>-8.336718493120376E-3</v>
      </c>
      <c r="M491" s="9">
        <f t="shared" si="93"/>
        <v>6.9500875233535273E-5</v>
      </c>
      <c r="N491" s="6">
        <f t="shared" si="94"/>
        <v>-9.5741712121845453</v>
      </c>
      <c r="O491" s="9">
        <f t="shared" si="95"/>
        <v>8.336718493120376E-3</v>
      </c>
      <c r="P491" s="9">
        <f>M490</f>
        <v>5.4899140155851428E-4</v>
      </c>
      <c r="Q491" s="9">
        <f t="shared" si="96"/>
        <v>7.5932289508618892E-5</v>
      </c>
      <c r="R491" s="9">
        <v>3.1155284930235005E-2</v>
      </c>
      <c r="S491" s="9">
        <v>5.6200145032632154E-3</v>
      </c>
      <c r="T491" s="4">
        <v>-7.7541842310091535E-4</v>
      </c>
    </row>
    <row r="492" spans="1:20" x14ac:dyDescent="0.25">
      <c r="A492" s="1">
        <v>42713</v>
      </c>
      <c r="B492" s="3">
        <v>192.18</v>
      </c>
      <c r="C492" s="3">
        <v>54.33</v>
      </c>
      <c r="D492" s="6">
        <v>2355.9171000000001</v>
      </c>
      <c r="E492" s="8">
        <f t="shared" si="86"/>
        <v>-5.7205262884174601E-4</v>
      </c>
      <c r="F492" s="8">
        <f t="shared" si="87"/>
        <v>8.1647801076265569E-3</v>
      </c>
      <c r="G492" s="8">
        <f t="shared" si="88"/>
        <v>5.9465660468362991E-3</v>
      </c>
      <c r="H492" s="8">
        <f t="shared" si="89"/>
        <v>4.855240416789651E-5</v>
      </c>
      <c r="I492" s="8">
        <f t="shared" si="90"/>
        <v>6.6663634205894326E-5</v>
      </c>
      <c r="J492" s="4">
        <f t="shared" si="91"/>
        <v>3.536164774938629E-5</v>
      </c>
      <c r="K492" s="8">
        <f t="shared" si="92"/>
        <v>7.9860853959844765E-3</v>
      </c>
      <c r="L492" s="9">
        <f t="shared" si="85"/>
        <v>-8.5581380248262225E-3</v>
      </c>
      <c r="M492" s="9">
        <f t="shared" si="93"/>
        <v>7.3241726451976481E-5</v>
      </c>
      <c r="N492" s="6">
        <f t="shared" si="94"/>
        <v>-9.5217452659074393</v>
      </c>
      <c r="O492" s="9">
        <f t="shared" si="95"/>
        <v>8.5581380248262225E-3</v>
      </c>
      <c r="P492" s="9">
        <f>M491</f>
        <v>6.9500875233535273E-5</v>
      </c>
      <c r="Q492" s="9">
        <f t="shared" si="96"/>
        <v>5.4899140155851428E-4</v>
      </c>
      <c r="R492" s="9">
        <v>6.9949636261892323E-3</v>
      </c>
      <c r="S492" s="9">
        <v>-4.9180327868852403E-2</v>
      </c>
      <c r="T492" s="4">
        <v>-7.7096659464337414E-4</v>
      </c>
    </row>
    <row r="493" spans="1:20" x14ac:dyDescent="0.25">
      <c r="A493" s="1">
        <v>42716</v>
      </c>
      <c r="B493" s="3">
        <v>192.43</v>
      </c>
      <c r="C493" s="3">
        <v>55.69</v>
      </c>
      <c r="D493" s="6">
        <v>2353.3638999999998</v>
      </c>
      <c r="E493" s="8">
        <f t="shared" si="86"/>
        <v>1.3008637735456574E-3</v>
      </c>
      <c r="F493" s="8">
        <f t="shared" si="87"/>
        <v>2.5032210565065327E-2</v>
      </c>
      <c r="G493" s="8">
        <f t="shared" si="88"/>
        <v>-1.0837393217275615E-3</v>
      </c>
      <c r="H493" s="8">
        <f t="shared" si="89"/>
        <v>-2.7128390899125398E-5</v>
      </c>
      <c r="I493" s="8">
        <f t="shared" si="90"/>
        <v>6.2661156577376823E-4</v>
      </c>
      <c r="J493" s="4">
        <f t="shared" si="91"/>
        <v>1.1744909174585149E-6</v>
      </c>
      <c r="K493" s="8">
        <f t="shared" si="92"/>
        <v>1.7832934138685376E-4</v>
      </c>
      <c r="L493" s="9">
        <f t="shared" si="85"/>
        <v>1.1225344321588037E-3</v>
      </c>
      <c r="M493" s="9">
        <f t="shared" si="93"/>
        <v>1.2600835513820878E-6</v>
      </c>
      <c r="N493" s="6">
        <f t="shared" si="94"/>
        <v>-13.584332528578635</v>
      </c>
      <c r="O493" s="9">
        <f t="shared" si="95"/>
        <v>1.1225344321588037E-3</v>
      </c>
      <c r="P493" s="9">
        <f>M492</f>
        <v>7.3241726451976481E-5</v>
      </c>
      <c r="Q493" s="9">
        <f t="shared" si="96"/>
        <v>6.9500875233535273E-5</v>
      </c>
      <c r="R493" s="9">
        <v>3.5342509096661923E-2</v>
      </c>
      <c r="S493" s="9">
        <v>1.3651877133105783E-2</v>
      </c>
      <c r="T493" s="4">
        <v>-7.6500508805898981E-4</v>
      </c>
    </row>
    <row r="494" spans="1:20" x14ac:dyDescent="0.25">
      <c r="A494" s="1">
        <v>42717</v>
      </c>
      <c r="B494" s="3">
        <v>198.15</v>
      </c>
      <c r="C494" s="3">
        <v>55.72</v>
      </c>
      <c r="D494" s="6">
        <v>2369.1624000000002</v>
      </c>
      <c r="E494" s="8">
        <f t="shared" si="86"/>
        <v>2.9725094839681887E-2</v>
      </c>
      <c r="F494" s="8">
        <f t="shared" si="87"/>
        <v>5.3869635482128864E-4</v>
      </c>
      <c r="G494" s="8">
        <f t="shared" si="88"/>
        <v>6.7131564310987102E-3</v>
      </c>
      <c r="H494" s="8">
        <f t="shared" si="89"/>
        <v>3.6163528987779666E-6</v>
      </c>
      <c r="I494" s="8">
        <f t="shared" si="90"/>
        <v>2.9019376269774373E-7</v>
      </c>
      <c r="J494" s="4">
        <f t="shared" si="91"/>
        <v>4.5066469268401974E-5</v>
      </c>
      <c r="K494" s="8">
        <f t="shared" si="92"/>
        <v>8.5584371862373748E-3</v>
      </c>
      <c r="L494" s="9">
        <f t="shared" si="85"/>
        <v>2.1166657653444512E-2</v>
      </c>
      <c r="M494" s="9">
        <f t="shared" si="93"/>
        <v>4.4802739621812112E-4</v>
      </c>
      <c r="N494" s="6">
        <f t="shared" si="94"/>
        <v>-7.7106561751464211</v>
      </c>
      <c r="O494" s="9">
        <f t="shared" si="95"/>
        <v>2.1166657653444512E-2</v>
      </c>
      <c r="P494" s="9">
        <f>M493</f>
        <v>1.2600835513820878E-6</v>
      </c>
      <c r="Q494" s="9">
        <f t="shared" si="96"/>
        <v>7.3241726451976481E-5</v>
      </c>
      <c r="R494" s="9">
        <v>-3.8640263082642234E-2</v>
      </c>
      <c r="S494" s="9">
        <v>-1.7937219730942422E-3</v>
      </c>
      <c r="T494" s="4">
        <v>-7.6440627628227009E-4</v>
      </c>
    </row>
    <row r="495" spans="1:20" x14ac:dyDescent="0.25">
      <c r="A495" s="1">
        <v>42718</v>
      </c>
      <c r="B495" s="3">
        <v>198.69</v>
      </c>
      <c r="C495" s="3">
        <v>53.9</v>
      </c>
      <c r="D495" s="6">
        <v>2350.0636</v>
      </c>
      <c r="E495" s="8">
        <f t="shared" si="86"/>
        <v>2.7252081756243829E-3</v>
      </c>
      <c r="F495" s="8">
        <f t="shared" si="87"/>
        <v>-3.2663316582914548E-2</v>
      </c>
      <c r="G495" s="8">
        <f t="shared" si="88"/>
        <v>-8.0614144475702476E-3</v>
      </c>
      <c r="H495" s="8">
        <f t="shared" si="89"/>
        <v>2.6331253220706821E-4</v>
      </c>
      <c r="I495" s="8">
        <f t="shared" si="90"/>
        <v>1.0668922501957006E-3</v>
      </c>
      <c r="J495" s="4">
        <f t="shared" si="91"/>
        <v>6.4986402895494315E-5</v>
      </c>
      <c r="K495" s="8">
        <f t="shared" si="92"/>
        <v>-1.1159937674832332E-2</v>
      </c>
      <c r="L495" s="9">
        <f t="shared" si="85"/>
        <v>1.3885145850456715E-2</v>
      </c>
      <c r="M495" s="9">
        <f t="shared" si="93"/>
        <v>1.9279727528845534E-4</v>
      </c>
      <c r="N495" s="6">
        <f t="shared" si="94"/>
        <v>-8.553871308208981</v>
      </c>
      <c r="O495" s="9">
        <f t="shared" si="95"/>
        <v>1.3885145850456715E-2</v>
      </c>
      <c r="P495" s="9">
        <f>M494</f>
        <v>4.4802739621812112E-4</v>
      </c>
      <c r="Q495" s="9">
        <f t="shared" si="96"/>
        <v>1.2600835513820878E-6</v>
      </c>
      <c r="R495" s="9">
        <v>-1.5536990133444006E-2</v>
      </c>
      <c r="S495" s="9">
        <v>2.6853647620468379E-3</v>
      </c>
      <c r="T495" s="4">
        <v>-7.6314828697465753E-4</v>
      </c>
    </row>
    <row r="496" spans="1:20" x14ac:dyDescent="0.25">
      <c r="A496" s="1">
        <v>42719</v>
      </c>
      <c r="B496" s="3">
        <v>197.58</v>
      </c>
      <c r="C496" s="3">
        <v>54.02</v>
      </c>
      <c r="D496" s="6">
        <v>2359.2939999999999</v>
      </c>
      <c r="E496" s="8">
        <f t="shared" si="86"/>
        <v>-5.5865921787708883E-3</v>
      </c>
      <c r="F496" s="8">
        <f t="shared" si="87"/>
        <v>2.2263450834880683E-3</v>
      </c>
      <c r="G496" s="8">
        <f t="shared" si="88"/>
        <v>3.9277234879939726E-3</v>
      </c>
      <c r="H496" s="8">
        <f t="shared" si="89"/>
        <v>8.744467876795988E-6</v>
      </c>
      <c r="I496" s="8">
        <f t="shared" si="90"/>
        <v>4.9566124307714934E-6</v>
      </c>
      <c r="J496" s="4">
        <f t="shared" si="91"/>
        <v>1.5427011798139539E-5</v>
      </c>
      <c r="K496" s="8">
        <f t="shared" si="92"/>
        <v>5.2241277562742701E-3</v>
      </c>
      <c r="L496" s="9">
        <f t="shared" si="85"/>
        <v>-1.0810719935045159E-2</v>
      </c>
      <c r="M496" s="9">
        <f t="shared" si="93"/>
        <v>1.1687166551398282E-4</v>
      </c>
      <c r="N496" s="6">
        <f t="shared" si="94"/>
        <v>-9.0544341011240661</v>
      </c>
      <c r="O496" s="9">
        <f t="shared" si="95"/>
        <v>1.0810719935045159E-2</v>
      </c>
      <c r="P496" s="9">
        <f>M495</f>
        <v>1.9279727528845534E-4</v>
      </c>
      <c r="Q496" s="9">
        <f t="shared" si="96"/>
        <v>4.4802739621812112E-4</v>
      </c>
      <c r="R496" s="9">
        <v>4.3621422339796823E-3</v>
      </c>
      <c r="S496" s="9">
        <v>-2.4210526315789571E-2</v>
      </c>
      <c r="T496" s="4">
        <v>-7.600377911581857E-4</v>
      </c>
    </row>
    <row r="497" spans="1:20" x14ac:dyDescent="0.25">
      <c r="A497" s="1">
        <v>42720</v>
      </c>
      <c r="B497" s="3">
        <v>202.49</v>
      </c>
      <c r="C497" s="3">
        <v>55.21</v>
      </c>
      <c r="D497" s="6">
        <v>2355.2280000000001</v>
      </c>
      <c r="E497" s="8">
        <f t="shared" si="86"/>
        <v>2.4850693390019218E-2</v>
      </c>
      <c r="F497" s="8">
        <f t="shared" si="87"/>
        <v>2.2028878193261603E-2</v>
      </c>
      <c r="G497" s="8">
        <f t="shared" si="88"/>
        <v>-1.72339691450063E-3</v>
      </c>
      <c r="H497" s="8">
        <f t="shared" si="89"/>
        <v>-3.7964500708177263E-5</v>
      </c>
      <c r="I497" s="8">
        <f t="shared" si="90"/>
        <v>4.8527147445355658E-4</v>
      </c>
      <c r="J497" s="4">
        <f t="shared" si="91"/>
        <v>2.9700969249102919E-6</v>
      </c>
      <c r="K497" s="8">
        <f t="shared" si="92"/>
        <v>-7.5086600345917803E-4</v>
      </c>
      <c r="L497" s="9">
        <f t="shared" si="85"/>
        <v>2.5601559393478395E-2</v>
      </c>
      <c r="M497" s="9">
        <f t="shared" si="93"/>
        <v>6.554398433778018E-4</v>
      </c>
      <c r="N497" s="6">
        <f t="shared" si="94"/>
        <v>-7.3302040310880825</v>
      </c>
      <c r="O497" s="9">
        <f t="shared" si="95"/>
        <v>2.5601559393478395E-2</v>
      </c>
      <c r="P497" s="9">
        <f>M496</f>
        <v>1.1687166551398282E-4</v>
      </c>
      <c r="Q497" s="9">
        <f t="shared" si="96"/>
        <v>1.9279727528845534E-4</v>
      </c>
      <c r="R497" s="9">
        <v>-1.0573153002335633E-3</v>
      </c>
      <c r="S497" s="9">
        <v>7.616011335458639E-3</v>
      </c>
      <c r="T497" s="4">
        <v>-7.5812654326645745E-4</v>
      </c>
    </row>
    <row r="498" spans="1:20" x14ac:dyDescent="0.25">
      <c r="A498" s="1">
        <v>42723</v>
      </c>
      <c r="B498" s="3">
        <v>202.73</v>
      </c>
      <c r="C498" s="3">
        <v>54.92</v>
      </c>
      <c r="D498" s="6">
        <v>2359.9380000000001</v>
      </c>
      <c r="E498" s="8">
        <f t="shared" si="86"/>
        <v>1.1852437157389151E-3</v>
      </c>
      <c r="F498" s="8">
        <f t="shared" si="87"/>
        <v>-5.2526716174605692E-3</v>
      </c>
      <c r="G498" s="8">
        <f t="shared" si="88"/>
        <v>1.9998063881714323E-3</v>
      </c>
      <c r="H498" s="8">
        <f t="shared" si="89"/>
        <v>-1.0504326255564416E-5</v>
      </c>
      <c r="I498" s="8">
        <f t="shared" si="90"/>
        <v>2.7590559120875831E-5</v>
      </c>
      <c r="J498" s="4">
        <f t="shared" si="91"/>
        <v>3.9992255901712697E-6</v>
      </c>
      <c r="K498" s="8">
        <f t="shared" si="92"/>
        <v>2.4993897627446733E-3</v>
      </c>
      <c r="L498" s="9">
        <f t="shared" si="85"/>
        <v>-1.3141460470057582E-3</v>
      </c>
      <c r="M498" s="9">
        <f t="shared" si="93"/>
        <v>1.7269798328608604E-6</v>
      </c>
      <c r="N498" s="6">
        <f t="shared" si="94"/>
        <v>-13.269136436423874</v>
      </c>
      <c r="O498" s="9">
        <f t="shared" si="95"/>
        <v>1.3141460470057582E-3</v>
      </c>
      <c r="P498" s="9">
        <f>M497</f>
        <v>6.554398433778018E-4</v>
      </c>
      <c r="Q498" s="9">
        <f t="shared" si="96"/>
        <v>1.1687166551398282E-4</v>
      </c>
      <c r="R498" s="9">
        <v>-5.4371361208681579E-3</v>
      </c>
      <c r="S498" s="9">
        <v>6.0676392572944327E-2</v>
      </c>
      <c r="T498" s="4">
        <v>-7.5396415236728132E-4</v>
      </c>
    </row>
    <row r="499" spans="1:20" x14ac:dyDescent="0.25">
      <c r="A499" s="1">
        <v>42724</v>
      </c>
      <c r="B499" s="3">
        <v>208.79</v>
      </c>
      <c r="C499" s="3">
        <v>55.35</v>
      </c>
      <c r="D499" s="6">
        <v>2368.8620999999998</v>
      </c>
      <c r="E499" s="8">
        <f t="shared" si="86"/>
        <v>2.9891974547427536E-2</v>
      </c>
      <c r="F499" s="8">
        <f t="shared" si="87"/>
        <v>7.8295702840496251E-3</v>
      </c>
      <c r="G499" s="8">
        <f t="shared" si="88"/>
        <v>3.7814976495142982E-3</v>
      </c>
      <c r="H499" s="8">
        <f t="shared" si="89"/>
        <v>2.9607501625840654E-5</v>
      </c>
      <c r="I499" s="8">
        <f t="shared" si="90"/>
        <v>6.130217083287293E-5</v>
      </c>
      <c r="J499" s="4">
        <f t="shared" si="91"/>
        <v>1.4299724473282162E-5</v>
      </c>
      <c r="K499" s="8">
        <f t="shared" si="92"/>
        <v>5.3149753540312318E-3</v>
      </c>
      <c r="L499" s="9">
        <f t="shared" si="85"/>
        <v>2.4576999193396305E-2</v>
      </c>
      <c r="M499" s="9">
        <f t="shared" si="93"/>
        <v>6.0402888935220261E-4</v>
      </c>
      <c r="N499" s="6">
        <f t="shared" si="94"/>
        <v>-7.4118885311199643</v>
      </c>
      <c r="O499" s="9">
        <f t="shared" si="95"/>
        <v>2.4576999193396305E-2</v>
      </c>
      <c r="P499" s="9">
        <f>M498</f>
        <v>1.7269798328608604E-6</v>
      </c>
      <c r="Q499" s="9">
        <f t="shared" si="96"/>
        <v>6.554398433778018E-4</v>
      </c>
      <c r="R499" s="9">
        <v>3.1123560535326611E-3</v>
      </c>
      <c r="S499" s="9">
        <v>2.0199826238053831E-2</v>
      </c>
      <c r="T499" s="4">
        <v>-7.4428248295810295E-4</v>
      </c>
    </row>
    <row r="500" spans="1:20" x14ac:dyDescent="0.25">
      <c r="A500" s="1">
        <v>42725</v>
      </c>
      <c r="B500" s="3">
        <v>207.7</v>
      </c>
      <c r="C500" s="3">
        <v>54.46</v>
      </c>
      <c r="D500" s="6">
        <v>2363.1223</v>
      </c>
      <c r="E500" s="8">
        <f t="shared" si="86"/>
        <v>-5.2205565400641474E-3</v>
      </c>
      <c r="F500" s="8">
        <f t="shared" si="87"/>
        <v>-1.6079494128274585E-2</v>
      </c>
      <c r="G500" s="8">
        <f t="shared" si="88"/>
        <v>-2.4230198963459681E-3</v>
      </c>
      <c r="H500" s="8">
        <f t="shared" si="89"/>
        <v>3.8960934195987488E-5</v>
      </c>
      <c r="I500" s="8">
        <f t="shared" si="90"/>
        <v>2.5855013142121687E-4</v>
      </c>
      <c r="J500" s="4">
        <f t="shared" si="91"/>
        <v>5.8710254180884259E-6</v>
      </c>
      <c r="K500" s="8">
        <f t="shared" si="92"/>
        <v>-3.4461827120421851E-3</v>
      </c>
      <c r="L500" s="9">
        <f t="shared" si="85"/>
        <v>-1.7743738280219623E-3</v>
      </c>
      <c r="M500" s="9">
        <f t="shared" si="93"/>
        <v>3.1484024815693122E-6</v>
      </c>
      <c r="N500" s="6">
        <f t="shared" si="94"/>
        <v>-12.66861538247829</v>
      </c>
      <c r="O500" s="9">
        <f t="shared" si="95"/>
        <v>1.7743738280219623E-3</v>
      </c>
      <c r="P500" s="9">
        <f>M499</f>
        <v>6.0402888935220261E-4</v>
      </c>
      <c r="Q500" s="9">
        <f t="shared" si="96"/>
        <v>1.7269798328608604E-6</v>
      </c>
      <c r="R500" s="9">
        <v>-1.7119838872104665E-2</v>
      </c>
      <c r="S500" s="9">
        <v>6.0182956186807246E-3</v>
      </c>
      <c r="T500" s="4">
        <v>-7.2569757162677107E-4</v>
      </c>
    </row>
    <row r="501" spans="1:20" x14ac:dyDescent="0.25">
      <c r="A501" s="1">
        <v>42726</v>
      </c>
      <c r="B501" s="3">
        <v>208.45</v>
      </c>
      <c r="C501" s="3">
        <v>55.05</v>
      </c>
      <c r="D501" s="6">
        <v>2359.0205000000001</v>
      </c>
      <c r="E501" s="8">
        <f t="shared" si="86"/>
        <v>3.6109773712085236E-3</v>
      </c>
      <c r="F501" s="8">
        <f t="shared" si="87"/>
        <v>1.0833639368343695E-2</v>
      </c>
      <c r="G501" s="8">
        <f t="shared" si="88"/>
        <v>-1.7357544296373595E-3</v>
      </c>
      <c r="H501" s="8">
        <f t="shared" si="89"/>
        <v>-1.8804537522696253E-5</v>
      </c>
      <c r="I501" s="8">
        <f t="shared" si="90"/>
        <v>1.1736774196332637E-4</v>
      </c>
      <c r="J501" s="4">
        <f t="shared" si="91"/>
        <v>3.0128434400057152E-6</v>
      </c>
      <c r="K501" s="8">
        <f t="shared" si="92"/>
        <v>-1.3057975219673001E-3</v>
      </c>
      <c r="L501" s="9">
        <f t="shared" si="85"/>
        <v>4.9167748931758237E-3</v>
      </c>
      <c r="M501" s="9">
        <f t="shared" si="93"/>
        <v>2.4174675350164134E-5</v>
      </c>
      <c r="N501" s="6">
        <f t="shared" si="94"/>
        <v>-10.630204945870656</v>
      </c>
      <c r="O501" s="9">
        <f t="shared" si="95"/>
        <v>4.9167748931758237E-3</v>
      </c>
      <c r="P501" s="9">
        <f>M500</f>
        <v>3.1484024815693122E-6</v>
      </c>
      <c r="Q501" s="9">
        <f t="shared" si="96"/>
        <v>6.0402888935220261E-4</v>
      </c>
      <c r="R501" s="9">
        <v>-3.461963171874527E-2</v>
      </c>
      <c r="S501" s="9">
        <v>2.4752475247524774E-3</v>
      </c>
      <c r="T501" s="4">
        <v>-7.2384919455881214E-4</v>
      </c>
    </row>
    <row r="502" spans="1:20" x14ac:dyDescent="0.25">
      <c r="A502" s="1">
        <v>42727</v>
      </c>
      <c r="B502" s="3">
        <v>213.34</v>
      </c>
      <c r="C502" s="3">
        <v>55.16</v>
      </c>
      <c r="D502" s="6">
        <v>2362.0718999999999</v>
      </c>
      <c r="E502" s="8">
        <f t="shared" si="86"/>
        <v>2.3458863036699418E-2</v>
      </c>
      <c r="F502" s="8">
        <f t="shared" si="87"/>
        <v>1.9981834695730338E-3</v>
      </c>
      <c r="G502" s="8">
        <f t="shared" si="88"/>
        <v>1.2935029602327841E-3</v>
      </c>
      <c r="H502" s="8">
        <f t="shared" si="89"/>
        <v>2.5846562329809345E-6</v>
      </c>
      <c r="I502" s="8">
        <f t="shared" si="90"/>
        <v>3.9927371780749276E-6</v>
      </c>
      <c r="J502" s="4">
        <f t="shared" si="91"/>
        <v>1.6731499081309755E-6</v>
      </c>
      <c r="K502" s="8">
        <f t="shared" si="92"/>
        <v>1.9828741328509975E-3</v>
      </c>
      <c r="L502" s="9">
        <f t="shared" si="85"/>
        <v>2.1475988903848421E-2</v>
      </c>
      <c r="M502" s="9">
        <f t="shared" si="93"/>
        <v>4.612180993982205E-4</v>
      </c>
      <c r="N502" s="6">
        <f t="shared" si="94"/>
        <v>-7.6816395261975527</v>
      </c>
      <c r="O502" s="9">
        <f t="shared" si="95"/>
        <v>2.1475988903848421E-2</v>
      </c>
      <c r="P502" s="9">
        <f>M501</f>
        <v>2.4174675350164134E-5</v>
      </c>
      <c r="Q502" s="9">
        <f t="shared" si="96"/>
        <v>3.1484024815693122E-6</v>
      </c>
      <c r="R502" s="9">
        <v>-9.4485224920006772E-3</v>
      </c>
      <c r="S502" s="9">
        <v>-2.4952999487267147E-2</v>
      </c>
      <c r="T502" s="4">
        <v>-7.1908354675775943E-4</v>
      </c>
    </row>
    <row r="503" spans="1:20" x14ac:dyDescent="0.25">
      <c r="A503" s="1">
        <v>42731</v>
      </c>
      <c r="B503" s="3">
        <v>219.53</v>
      </c>
      <c r="C503" s="3">
        <v>56.09</v>
      </c>
      <c r="D503" s="6">
        <v>2367.4056999999998</v>
      </c>
      <c r="E503" s="8">
        <f t="shared" si="86"/>
        <v>2.9014718290053532E-2</v>
      </c>
      <c r="F503" s="8">
        <f t="shared" si="87"/>
        <v>1.6860043509789868E-2</v>
      </c>
      <c r="G503" s="8">
        <f t="shared" si="88"/>
        <v>2.2581023041676751E-3</v>
      </c>
      <c r="H503" s="8">
        <f t="shared" si="89"/>
        <v>3.8071703097823759E-5</v>
      </c>
      <c r="I503" s="8">
        <f t="shared" si="90"/>
        <v>2.8426106715200743E-4</v>
      </c>
      <c r="J503" s="4">
        <f t="shared" si="91"/>
        <v>5.0990260160873631E-6</v>
      </c>
      <c r="K503" s="8">
        <f t="shared" si="92"/>
        <v>3.8822925914985241E-3</v>
      </c>
      <c r="L503" s="9">
        <f t="shared" si="85"/>
        <v>2.5132425698555009E-2</v>
      </c>
      <c r="M503" s="9">
        <f t="shared" si="93"/>
        <v>6.3163882149338819E-4</v>
      </c>
      <c r="N503" s="6">
        <f t="shared" si="94"/>
        <v>-7.3671928121560146</v>
      </c>
      <c r="O503" s="9">
        <f t="shared" si="95"/>
        <v>2.5132425698555009E-2</v>
      </c>
      <c r="P503" s="9">
        <f>M502</f>
        <v>4.612180993982205E-4</v>
      </c>
      <c r="Q503" s="9">
        <f t="shared" si="96"/>
        <v>2.4174675350164134E-5</v>
      </c>
      <c r="R503" s="9">
        <v>-3.1534151792547149E-3</v>
      </c>
      <c r="S503" s="9">
        <v>3.5444598551395146E-3</v>
      </c>
      <c r="T503" s="4">
        <v>-7.1842027684854148E-4</v>
      </c>
    </row>
    <row r="504" spans="1:20" x14ac:dyDescent="0.25">
      <c r="A504" s="1">
        <v>42732</v>
      </c>
      <c r="B504" s="3">
        <v>219.74</v>
      </c>
      <c r="C504" s="3">
        <v>56.22</v>
      </c>
      <c r="D504" s="6">
        <v>2348.0264000000002</v>
      </c>
      <c r="E504" s="8">
        <f t="shared" si="86"/>
        <v>9.5658907666384962E-4</v>
      </c>
      <c r="F504" s="8">
        <f t="shared" si="87"/>
        <v>2.3177036904973303E-3</v>
      </c>
      <c r="G504" s="8">
        <f t="shared" si="88"/>
        <v>-8.1858804344349112E-3</v>
      </c>
      <c r="H504" s="8">
        <f t="shared" si="89"/>
        <v>-1.8972445292859684E-5</v>
      </c>
      <c r="I504" s="8">
        <f t="shared" si="90"/>
        <v>5.3717503969449449E-6</v>
      </c>
      <c r="J504" s="4">
        <f t="shared" si="91"/>
        <v>6.7008638486864297E-5</v>
      </c>
      <c r="K504" s="8">
        <f t="shared" si="92"/>
        <v>-9.6259576823719845E-3</v>
      </c>
      <c r="L504" s="9">
        <f t="shared" si="85"/>
        <v>1.0582546759035834E-2</v>
      </c>
      <c r="M504" s="9">
        <f t="shared" si="93"/>
        <v>1.1199029590717984E-4</v>
      </c>
      <c r="N504" s="6">
        <f t="shared" si="94"/>
        <v>-9.0970983341088552</v>
      </c>
      <c r="O504" s="9">
        <f t="shared" si="95"/>
        <v>1.0582546759035834E-2</v>
      </c>
      <c r="P504" s="9">
        <f>M503</f>
        <v>6.3163882149338819E-4</v>
      </c>
      <c r="Q504" s="9">
        <f t="shared" si="96"/>
        <v>4.612180993982205E-4</v>
      </c>
      <c r="R504" s="9">
        <v>-7.7022831767988853E-3</v>
      </c>
      <c r="S504" s="9">
        <v>2.1060275962236918E-2</v>
      </c>
      <c r="T504" s="4">
        <v>-7.1601491553363594E-4</v>
      </c>
    </row>
    <row r="505" spans="1:20" x14ac:dyDescent="0.25">
      <c r="A505" s="1">
        <v>42733</v>
      </c>
      <c r="B505" s="3">
        <v>214.68</v>
      </c>
      <c r="C505" s="3">
        <v>56.14</v>
      </c>
      <c r="D505" s="6">
        <v>2347.4517000000001</v>
      </c>
      <c r="E505" s="8">
        <f t="shared" si="86"/>
        <v>-2.302721398015839E-2</v>
      </c>
      <c r="F505" s="8">
        <f t="shared" si="87"/>
        <v>-1.4229811454997687E-3</v>
      </c>
      <c r="G505" s="8">
        <f t="shared" si="88"/>
        <v>-2.4475874717599932E-4</v>
      </c>
      <c r="H505" s="8">
        <f t="shared" si="89"/>
        <v>3.4828708242759182E-7</v>
      </c>
      <c r="I505" s="8">
        <f t="shared" si="90"/>
        <v>2.0248753404478341E-6</v>
      </c>
      <c r="J505" s="4">
        <f t="shared" si="91"/>
        <v>5.9906844319164752E-8</v>
      </c>
      <c r="K505" s="8">
        <f t="shared" si="92"/>
        <v>-6.8393880875154781E-5</v>
      </c>
      <c r="L505" s="9">
        <f t="shared" si="85"/>
        <v>-2.2958820099283236E-2</v>
      </c>
      <c r="M505" s="9">
        <f t="shared" si="93"/>
        <v>5.2710742035125193E-4</v>
      </c>
      <c r="N505" s="6">
        <f t="shared" si="94"/>
        <v>-7.5481061965105845</v>
      </c>
      <c r="O505" s="9">
        <f t="shared" si="95"/>
        <v>2.2958820099283236E-2</v>
      </c>
      <c r="P505" s="9">
        <f>M504</f>
        <v>1.1199029590717984E-4</v>
      </c>
      <c r="Q505" s="9">
        <f t="shared" si="96"/>
        <v>6.3163882149338819E-4</v>
      </c>
      <c r="R505" s="9">
        <v>-6.4028994261552397E-3</v>
      </c>
      <c r="S505" s="9">
        <v>1.1912225705329238E-2</v>
      </c>
      <c r="T505" s="4">
        <v>-6.9482477838800349E-4</v>
      </c>
    </row>
    <row r="506" spans="1:20" x14ac:dyDescent="0.25">
      <c r="A506" s="1">
        <v>42734</v>
      </c>
      <c r="B506" s="3">
        <v>213.69</v>
      </c>
      <c r="C506" s="3">
        <v>56.82</v>
      </c>
      <c r="D506" s="6">
        <v>2336.6781000000001</v>
      </c>
      <c r="E506" s="8">
        <f t="shared" si="86"/>
        <v>-4.6115148127445771E-3</v>
      </c>
      <c r="F506" s="8">
        <f t="shared" si="87"/>
        <v>1.211257570359825E-2</v>
      </c>
      <c r="G506" s="8">
        <f t="shared" si="88"/>
        <v>-4.5894874003158392E-3</v>
      </c>
      <c r="H506" s="8">
        <f t="shared" si="89"/>
        <v>-5.5590513577035928E-5</v>
      </c>
      <c r="I506" s="8">
        <f t="shared" si="90"/>
        <v>1.4671449017539863E-4</v>
      </c>
      <c r="J506" s="4">
        <f t="shared" si="91"/>
        <v>2.1063394597657841E-5</v>
      </c>
      <c r="K506" s="8">
        <f t="shared" si="92"/>
        <v>-4.7435669446284408E-3</v>
      </c>
      <c r="L506" s="9">
        <f t="shared" si="85"/>
        <v>1.3205213188386376E-4</v>
      </c>
      <c r="M506" s="9">
        <f t="shared" si="93"/>
        <v>1.7437765535073348E-8</v>
      </c>
      <c r="N506" s="6">
        <f t="shared" si="94"/>
        <v>-17.864627549662941</v>
      </c>
      <c r="O506" s="9">
        <f t="shared" si="95"/>
        <v>1.3205213188386376E-4</v>
      </c>
      <c r="P506" s="9">
        <f>M505</f>
        <v>5.2710742035125193E-4</v>
      </c>
      <c r="Q506" s="9">
        <f t="shared" si="96"/>
        <v>1.1199029590717984E-4</v>
      </c>
      <c r="R506" s="9">
        <v>-1.6393442622950727E-2</v>
      </c>
      <c r="S506" s="9">
        <v>1.198657503595979E-2</v>
      </c>
      <c r="T506" s="4">
        <v>-6.6136414238959773E-4</v>
      </c>
    </row>
    <row r="507" spans="1:20" x14ac:dyDescent="0.25">
      <c r="A507" s="1">
        <v>42738</v>
      </c>
      <c r="B507" s="3">
        <v>216.99</v>
      </c>
      <c r="C507" s="3">
        <v>55.47</v>
      </c>
      <c r="D507" s="6">
        <v>2356.5630000000001</v>
      </c>
      <c r="E507" s="8">
        <f t="shared" si="86"/>
        <v>1.5442931349150646E-2</v>
      </c>
      <c r="F507" s="8">
        <f t="shared" si="87"/>
        <v>-2.3759239704329471E-2</v>
      </c>
      <c r="G507" s="8">
        <f t="shared" si="88"/>
        <v>8.5099012996270318E-3</v>
      </c>
      <c r="H507" s="8">
        <f t="shared" si="89"/>
        <v>-2.0218878483802355E-4</v>
      </c>
      <c r="I507" s="8">
        <f t="shared" si="90"/>
        <v>5.6450147132778596E-4</v>
      </c>
      <c r="J507" s="4">
        <f t="shared" si="91"/>
        <v>7.241842012939385E-5</v>
      </c>
      <c r="K507" s="8">
        <f t="shared" si="92"/>
        <v>9.5901989189915611E-3</v>
      </c>
      <c r="L507" s="9">
        <f t="shared" si="85"/>
        <v>5.8527324301590848E-3</v>
      </c>
      <c r="M507" s="9">
        <f t="shared" si="93"/>
        <v>3.4254476899035867E-5</v>
      </c>
      <c r="N507" s="6">
        <f t="shared" si="94"/>
        <v>-10.28169328941755</v>
      </c>
      <c r="O507" s="9">
        <f t="shared" si="95"/>
        <v>5.8527324301590848E-3</v>
      </c>
      <c r="P507" s="9">
        <f>M506</f>
        <v>1.7437765535073348E-8</v>
      </c>
      <c r="Q507" s="9">
        <f t="shared" si="96"/>
        <v>5.2710742035125193E-4</v>
      </c>
      <c r="R507" s="9">
        <v>-4.9308927904370137E-3</v>
      </c>
      <c r="S507" s="9">
        <v>-5.1712089447937259E-3</v>
      </c>
      <c r="T507" s="4">
        <v>-6.0637834815469027E-4</v>
      </c>
    </row>
    <row r="508" spans="1:20" x14ac:dyDescent="0.25">
      <c r="A508" s="1">
        <v>42739</v>
      </c>
      <c r="B508" s="3">
        <v>226.99</v>
      </c>
      <c r="C508" s="3">
        <v>56.46</v>
      </c>
      <c r="D508" s="6">
        <v>2370.5805</v>
      </c>
      <c r="E508" s="8">
        <f t="shared" si="86"/>
        <v>4.6085073044840774E-2</v>
      </c>
      <c r="F508" s="8">
        <f t="shared" si="87"/>
        <v>1.7847485127095775E-2</v>
      </c>
      <c r="G508" s="8">
        <f t="shared" si="88"/>
        <v>5.9482814590570143E-3</v>
      </c>
      <c r="H508" s="8">
        <f t="shared" si="89"/>
        <v>1.0616186487229962E-4</v>
      </c>
      <c r="I508" s="8">
        <f t="shared" si="90"/>
        <v>3.1853272536190488E-4</v>
      </c>
      <c r="J508" s="4">
        <f t="shared" si="91"/>
        <v>3.5382052316161441E-5</v>
      </c>
      <c r="K508" s="8">
        <f t="shared" si="92"/>
        <v>8.4550401262829915E-3</v>
      </c>
      <c r="L508" s="9">
        <f t="shared" si="85"/>
        <v>3.7630032918557779E-2</v>
      </c>
      <c r="M508" s="9">
        <f t="shared" si="93"/>
        <v>1.4160193774517421E-3</v>
      </c>
      <c r="N508" s="6">
        <f t="shared" si="94"/>
        <v>-6.5599055991631818</v>
      </c>
      <c r="O508" s="9">
        <f t="shared" si="95"/>
        <v>3.7630032918557779E-2</v>
      </c>
      <c r="P508" s="9">
        <f>M507</f>
        <v>3.4254476899035867E-5</v>
      </c>
      <c r="Q508" s="9">
        <f t="shared" si="96"/>
        <v>1.7437765535073348E-8</v>
      </c>
      <c r="R508" s="9">
        <v>-1.7147616481310024E-3</v>
      </c>
      <c r="S508" s="9">
        <v>5.0630753494715464E-2</v>
      </c>
      <c r="T508" s="4">
        <v>-5.9952826554543481E-4</v>
      </c>
    </row>
    <row r="509" spans="1:20" x14ac:dyDescent="0.25">
      <c r="A509" s="1">
        <v>42740</v>
      </c>
      <c r="B509" s="3">
        <v>226.75</v>
      </c>
      <c r="C509" s="3">
        <v>56.89</v>
      </c>
      <c r="D509" s="6">
        <v>2368.7833000000001</v>
      </c>
      <c r="E509" s="8">
        <f t="shared" si="86"/>
        <v>-1.0573153002335633E-3</v>
      </c>
      <c r="F509" s="8">
        <f t="shared" si="87"/>
        <v>7.616011335458639E-3</v>
      </c>
      <c r="G509" s="8">
        <f t="shared" si="88"/>
        <v>-7.5812654326645745E-4</v>
      </c>
      <c r="H509" s="8">
        <f t="shared" si="89"/>
        <v>-5.7739003472294142E-6</v>
      </c>
      <c r="I509" s="8">
        <f t="shared" si="90"/>
        <v>5.8003628661834484E-5</v>
      </c>
      <c r="J509" s="4">
        <f t="shared" si="91"/>
        <v>5.7475585560514781E-7</v>
      </c>
      <c r="K509" s="8">
        <f t="shared" si="92"/>
        <v>-2.6210430715504888E-4</v>
      </c>
      <c r="L509" s="9">
        <f t="shared" si="85"/>
        <v>-7.9521099307851447E-4</v>
      </c>
      <c r="M509" s="9">
        <f t="shared" si="93"/>
        <v>6.3236052351291723E-7</v>
      </c>
      <c r="N509" s="6">
        <f t="shared" si="94"/>
        <v>-14.273806156847115</v>
      </c>
      <c r="O509" s="9">
        <f t="shared" si="95"/>
        <v>7.9521099307851447E-4</v>
      </c>
      <c r="P509" s="9">
        <f>M508</f>
        <v>1.4160193774517421E-3</v>
      </c>
      <c r="Q509" s="9">
        <f t="shared" si="96"/>
        <v>3.4254476899035867E-5</v>
      </c>
      <c r="R509" s="9">
        <v>-6.7718514381457373E-3</v>
      </c>
      <c r="S509" s="9">
        <v>2.5227043390518844E-4</v>
      </c>
      <c r="T509" s="4">
        <v>-5.660952029159505E-4</v>
      </c>
    </row>
    <row r="510" spans="1:20" x14ac:dyDescent="0.25">
      <c r="A510" s="1">
        <v>42741</v>
      </c>
      <c r="B510" s="3">
        <v>229.01</v>
      </c>
      <c r="C510" s="3">
        <v>57.1</v>
      </c>
      <c r="D510" s="6">
        <v>2377.8431</v>
      </c>
      <c r="E510" s="8">
        <f t="shared" si="86"/>
        <v>9.9669239250275155E-3</v>
      </c>
      <c r="F510" s="8">
        <f t="shared" si="87"/>
        <v>3.6913341536297661E-3</v>
      </c>
      <c r="G510" s="8">
        <f t="shared" si="88"/>
        <v>3.8246639107932801E-3</v>
      </c>
      <c r="H510" s="8">
        <f t="shared" si="89"/>
        <v>1.4118112520066424E-5</v>
      </c>
      <c r="I510" s="8">
        <f t="shared" si="90"/>
        <v>1.3625947833753581E-5</v>
      </c>
      <c r="J510" s="4">
        <f t="shared" si="91"/>
        <v>1.4628054030524547E-5</v>
      </c>
      <c r="K510" s="8">
        <f t="shared" si="92"/>
        <v>5.1683837698073198E-3</v>
      </c>
      <c r="L510" s="9">
        <f t="shared" si="85"/>
        <v>4.7985401552201956E-3</v>
      </c>
      <c r="M510" s="9">
        <f t="shared" si="93"/>
        <v>2.3025987621260659E-5</v>
      </c>
      <c r="N510" s="6">
        <f t="shared" si="94"/>
        <v>-10.678887083311285</v>
      </c>
      <c r="O510" s="9">
        <f t="shared" si="95"/>
        <v>4.7985401552201956E-3</v>
      </c>
      <c r="P510" s="9">
        <f>M509</f>
        <v>6.3236052351291723E-7</v>
      </c>
      <c r="Q510" s="9">
        <f t="shared" si="96"/>
        <v>1.4160193774517421E-3</v>
      </c>
      <c r="R510" s="9">
        <v>-1.9558377505031421E-2</v>
      </c>
      <c r="S510" s="9">
        <v>8.1475128644941108E-3</v>
      </c>
      <c r="T510" s="4">
        <v>-5.6002982242264743E-4</v>
      </c>
    </row>
    <row r="511" spans="1:20" x14ac:dyDescent="0.25">
      <c r="A511" s="1">
        <v>42744</v>
      </c>
      <c r="B511" s="3">
        <v>231.28</v>
      </c>
      <c r="C511" s="3">
        <v>54.94</v>
      </c>
      <c r="D511" s="6">
        <v>2369.4133999999999</v>
      </c>
      <c r="E511" s="8">
        <f t="shared" si="86"/>
        <v>9.9122309069472614E-3</v>
      </c>
      <c r="F511" s="8">
        <f t="shared" si="87"/>
        <v>-3.782837127845895E-2</v>
      </c>
      <c r="G511" s="8">
        <f t="shared" si="88"/>
        <v>-3.5451035436274703E-3</v>
      </c>
      <c r="H511" s="8">
        <f t="shared" si="89"/>
        <v>1.3410549306892044E-4</v>
      </c>
      <c r="I511" s="8">
        <f t="shared" si="90"/>
        <v>1.4309856735809381E-3</v>
      </c>
      <c r="J511" s="4">
        <f t="shared" si="91"/>
        <v>1.2567759135040047E-5</v>
      </c>
      <c r="K511" s="8">
        <f t="shared" si="92"/>
        <v>-5.8707758982865978E-3</v>
      </c>
      <c r="L511" s="9">
        <f t="shared" si="85"/>
        <v>1.5783006805233861E-2</v>
      </c>
      <c r="M511" s="9">
        <f t="shared" si="93"/>
        <v>2.4910330381405836E-4</v>
      </c>
      <c r="N511" s="6">
        <f t="shared" si="94"/>
        <v>-8.2976428727810472</v>
      </c>
      <c r="O511" s="9">
        <f t="shared" si="95"/>
        <v>1.5783006805233861E-2</v>
      </c>
      <c r="P511" s="9">
        <f>M510</f>
        <v>2.3025987621260659E-5</v>
      </c>
      <c r="Q511" s="9">
        <f t="shared" si="96"/>
        <v>6.3236052351291723E-7</v>
      </c>
      <c r="R511" s="9">
        <v>-9.199999999999986E-3</v>
      </c>
      <c r="S511" s="9">
        <v>-3.3805031446541012E-2</v>
      </c>
      <c r="T511" s="4">
        <v>-5.4532568324383579E-4</v>
      </c>
    </row>
    <row r="512" spans="1:20" x14ac:dyDescent="0.25">
      <c r="A512" s="1">
        <v>42745</v>
      </c>
      <c r="B512" s="3">
        <v>229.87</v>
      </c>
      <c r="C512" s="3">
        <v>53.64</v>
      </c>
      <c r="D512" s="6">
        <v>2369.4292999999998</v>
      </c>
      <c r="E512" s="8">
        <f t="shared" si="86"/>
        <v>-6.0965063991698099E-3</v>
      </c>
      <c r="F512" s="8">
        <f t="shared" si="87"/>
        <v>-2.3662176920276612E-2</v>
      </c>
      <c r="G512" s="8">
        <f t="shared" si="88"/>
        <v>6.7105216843277304E-6</v>
      </c>
      <c r="H512" s="8">
        <f t="shared" si="89"/>
        <v>-1.5878555132191536E-7</v>
      </c>
      <c r="I512" s="8">
        <f t="shared" si="90"/>
        <v>5.5989861660647115E-4</v>
      </c>
      <c r="J512" s="4">
        <f t="shared" si="91"/>
        <v>4.5031101275832682E-11</v>
      </c>
      <c r="K512" s="8">
        <f t="shared" si="92"/>
        <v>-8.3228768913395825E-4</v>
      </c>
      <c r="L512" s="9">
        <f t="shared" si="85"/>
        <v>-5.2642187100358515E-3</v>
      </c>
      <c r="M512" s="9">
        <f t="shared" si="93"/>
        <v>2.7711998627091525E-5</v>
      </c>
      <c r="N512" s="6">
        <f t="shared" si="94"/>
        <v>-10.49364507512627</v>
      </c>
      <c r="O512" s="9">
        <f t="shared" si="95"/>
        <v>5.2642187100358515E-3</v>
      </c>
      <c r="P512" s="9">
        <f>M511</f>
        <v>2.4910330381405836E-4</v>
      </c>
      <c r="Q512" s="9">
        <f t="shared" si="96"/>
        <v>2.3025987621260659E-5</v>
      </c>
      <c r="R512" s="9">
        <v>0</v>
      </c>
      <c r="S512" s="9">
        <v>-6.4132645080556827E-3</v>
      </c>
      <c r="T512" s="4">
        <v>-5.3729681630032555E-4</v>
      </c>
    </row>
    <row r="513" spans="1:20" x14ac:dyDescent="0.25">
      <c r="A513" s="1">
        <v>42746</v>
      </c>
      <c r="B513" s="3">
        <v>229.73</v>
      </c>
      <c r="C513" s="3">
        <v>55.1</v>
      </c>
      <c r="D513" s="6">
        <v>2376.3562999999999</v>
      </c>
      <c r="E513" s="8">
        <f t="shared" si="86"/>
        <v>-6.09039892113028E-4</v>
      </c>
      <c r="F513" s="8">
        <f t="shared" si="87"/>
        <v>2.7218493661446796E-2</v>
      </c>
      <c r="G513" s="8">
        <f t="shared" si="88"/>
        <v>2.9234887911617768E-3</v>
      </c>
      <c r="H513" s="8">
        <f t="shared" si="89"/>
        <v>7.9572961131547576E-5</v>
      </c>
      <c r="I513" s="8">
        <f t="shared" si="90"/>
        <v>7.4084639719821938E-4</v>
      </c>
      <c r="J513" s="4">
        <f t="shared" si="91"/>
        <v>8.5467867120485478E-6</v>
      </c>
      <c r="K513" s="8">
        <f t="shared" si="92"/>
        <v>5.1976650502651572E-3</v>
      </c>
      <c r="L513" s="9">
        <f t="shared" si="85"/>
        <v>-5.8067049423781852E-3</v>
      </c>
      <c r="M513" s="9">
        <f t="shared" si="93"/>
        <v>3.3717822287839242E-5</v>
      </c>
      <c r="N513" s="6">
        <f t="shared" si="94"/>
        <v>-10.297484009127313</v>
      </c>
      <c r="O513" s="9">
        <f t="shared" si="95"/>
        <v>5.8067049423781852E-3</v>
      </c>
      <c r="P513" s="9">
        <f>M512</f>
        <v>2.7711998627091525E-5</v>
      </c>
      <c r="Q513" s="9">
        <f t="shared" si="96"/>
        <v>2.4910330381405836E-4</v>
      </c>
      <c r="R513" s="9">
        <v>-1.0672926447574449E-2</v>
      </c>
      <c r="S513" s="9">
        <v>2.6008492569002062E-2</v>
      </c>
      <c r="T513" s="4">
        <v>-5.3633583754408853E-4</v>
      </c>
    </row>
    <row r="514" spans="1:20" x14ac:dyDescent="0.25">
      <c r="A514" s="1">
        <v>42747</v>
      </c>
      <c r="B514" s="3">
        <v>229.59</v>
      </c>
      <c r="C514" s="3">
        <v>56.01</v>
      </c>
      <c r="D514" s="6">
        <v>2371.3094000000001</v>
      </c>
      <c r="E514" s="8">
        <f t="shared" si="86"/>
        <v>-6.0941104775169563E-4</v>
      </c>
      <c r="F514" s="8">
        <f t="shared" si="87"/>
        <v>1.6515426497277552E-2</v>
      </c>
      <c r="G514" s="8">
        <f t="shared" si="88"/>
        <v>-2.1237976813492931E-3</v>
      </c>
      <c r="H514" s="8">
        <f t="shared" si="89"/>
        <v>-3.5075424501412746E-5</v>
      </c>
      <c r="I514" s="8">
        <f t="shared" si="90"/>
        <v>2.7275931238697747E-4</v>
      </c>
      <c r="J514" s="4">
        <f t="shared" si="91"/>
        <v>4.5105165913046337E-6</v>
      </c>
      <c r="K514" s="8">
        <f t="shared" si="92"/>
        <v>-1.507694330109647E-3</v>
      </c>
      <c r="L514" s="9">
        <f t="shared" si="85"/>
        <v>8.9828328235795141E-4</v>
      </c>
      <c r="M514" s="9">
        <f t="shared" si="93"/>
        <v>8.0691285536377503E-7</v>
      </c>
      <c r="N514" s="6">
        <f t="shared" si="94"/>
        <v>-14.030050160425855</v>
      </c>
      <c r="O514" s="9">
        <f t="shared" si="95"/>
        <v>8.9828328235795141E-4</v>
      </c>
      <c r="P514" s="9">
        <f>M513</f>
        <v>3.3717822287839242E-5</v>
      </c>
      <c r="Q514" s="9">
        <f t="shared" si="96"/>
        <v>2.7711998627091525E-5</v>
      </c>
      <c r="R514" s="9">
        <v>2.7229349409983117E-2</v>
      </c>
      <c r="S514" s="9">
        <v>-2.4503523382447212E-2</v>
      </c>
      <c r="T514" s="4">
        <v>-5.321027191008687E-4</v>
      </c>
    </row>
    <row r="515" spans="1:20" x14ac:dyDescent="0.25">
      <c r="A515" s="1">
        <v>42748</v>
      </c>
      <c r="B515" s="3">
        <v>237.75</v>
      </c>
      <c r="C515" s="3">
        <v>55.45</v>
      </c>
      <c r="D515" s="6">
        <v>2375.6959999999999</v>
      </c>
      <c r="E515" s="8">
        <f t="shared" si="86"/>
        <v>3.5541617666274616E-2</v>
      </c>
      <c r="F515" s="8">
        <f t="shared" si="87"/>
        <v>-9.9982146045348719E-3</v>
      </c>
      <c r="G515" s="8">
        <f t="shared" si="88"/>
        <v>1.8498640455775206E-3</v>
      </c>
      <c r="H515" s="8">
        <f t="shared" si="89"/>
        <v>-1.849533771689713E-5</v>
      </c>
      <c r="I515" s="8">
        <f t="shared" si="90"/>
        <v>9.9964295278334411E-5</v>
      </c>
      <c r="J515" s="4">
        <f t="shared" si="91"/>
        <v>3.4219969871204313E-6</v>
      </c>
      <c r="K515" s="8">
        <f t="shared" si="92"/>
        <v>2.0867145557403482E-3</v>
      </c>
      <c r="L515" s="9">
        <f t="shared" ref="L515:L578" si="97">E515-K515</f>
        <v>3.345490311053427E-2</v>
      </c>
      <c r="M515" s="9">
        <f t="shared" si="93"/>
        <v>1.1192305421352355E-3</v>
      </c>
      <c r="N515" s="6">
        <f t="shared" si="94"/>
        <v>-6.7951138457294187</v>
      </c>
      <c r="O515" s="9">
        <f t="shared" si="95"/>
        <v>3.345490311053427E-2</v>
      </c>
      <c r="P515" s="9">
        <f>M514</f>
        <v>8.0691285536377503E-7</v>
      </c>
      <c r="Q515" s="9">
        <f t="shared" si="96"/>
        <v>3.3717822287839242E-5</v>
      </c>
      <c r="R515" s="9">
        <v>3.4606866002215853E-3</v>
      </c>
      <c r="S515" s="9">
        <v>-4.7372316802367642E-3</v>
      </c>
      <c r="T515" s="4">
        <v>-5.3140795241590766E-4</v>
      </c>
    </row>
    <row r="516" spans="1:20" x14ac:dyDescent="0.25">
      <c r="A516" s="1">
        <v>42752</v>
      </c>
      <c r="B516" s="3">
        <v>235.58</v>
      </c>
      <c r="C516" s="3">
        <v>55.47</v>
      </c>
      <c r="D516" s="6">
        <v>2368.6460999999999</v>
      </c>
      <c r="E516" s="8">
        <f t="shared" ref="E516:E579" si="98">B516/B515-1</f>
        <v>-9.1272344900105162E-3</v>
      </c>
      <c r="F516" s="8">
        <f t="shared" ref="F516:F579" si="99">C516/C515-1</f>
        <v>3.6068530207389315E-4</v>
      </c>
      <c r="G516" s="8">
        <f t="shared" ref="G516:G579" si="100">D516/D515-1</f>
        <v>-2.9675093109555739E-3</v>
      </c>
      <c r="H516" s="8">
        <f t="shared" ref="H516:H579" si="101">F516*G516</f>
        <v>-1.0703369922291017E-6</v>
      </c>
      <c r="I516" s="8">
        <f t="shared" ref="I516:I579" si="102">F516^2</f>
        <v>1.3009388713213557E-7</v>
      </c>
      <c r="J516" s="4">
        <f t="shared" ref="J516:J579" si="103">G516^2</f>
        <v>8.8061115106080255E-6</v>
      </c>
      <c r="K516" s="8">
        <f t="shared" ref="K516:K579" si="104">G$1263+F$1263*F516+E$1263*G516</f>
        <v>-3.321208603836538E-3</v>
      </c>
      <c r="L516" s="9">
        <f t="shared" si="97"/>
        <v>-5.8060258861739782E-3</v>
      </c>
      <c r="M516" s="9">
        <f t="shared" ref="M516:M579" si="105">L516^2</f>
        <v>3.370993659092233E-5</v>
      </c>
      <c r="N516" s="6">
        <f t="shared" ref="N516:N579" si="106">LN(M516)</f>
        <v>-10.297717909736914</v>
      </c>
      <c r="O516" s="9">
        <f t="shared" ref="O516:O579" si="107">ABS(L516)</f>
        <v>5.8060258861739782E-3</v>
      </c>
      <c r="P516" s="9">
        <f>M515</f>
        <v>1.1192305421352355E-3</v>
      </c>
      <c r="Q516" s="9">
        <f t="shared" si="96"/>
        <v>8.0691285536377503E-7</v>
      </c>
      <c r="R516" s="9">
        <v>1.8362662586073331E-3</v>
      </c>
      <c r="S516" s="9">
        <v>-2.6539278131634814E-2</v>
      </c>
      <c r="T516" s="4">
        <v>-5.1852713638189663E-4</v>
      </c>
    </row>
    <row r="517" spans="1:20" x14ac:dyDescent="0.25">
      <c r="A517" s="1">
        <v>42753</v>
      </c>
      <c r="B517" s="3">
        <v>238.36</v>
      </c>
      <c r="C517" s="3">
        <v>53.92</v>
      </c>
      <c r="D517" s="6">
        <v>2373.2118999999998</v>
      </c>
      <c r="E517" s="8">
        <f t="shared" si="98"/>
        <v>1.1800662195432521E-2</v>
      </c>
      <c r="F517" s="8">
        <f t="shared" si="99"/>
        <v>-2.79430322696953E-2</v>
      </c>
      <c r="G517" s="8">
        <f t="shared" si="100"/>
        <v>1.9275990617593219E-3</v>
      </c>
      <c r="H517" s="8">
        <f t="shared" si="101"/>
        <v>-5.3862962785775116E-5</v>
      </c>
      <c r="I517" s="8">
        <f t="shared" si="102"/>
        <v>7.8081305242523288E-4</v>
      </c>
      <c r="J517" s="4">
        <f t="shared" si="103"/>
        <v>3.7156381428954181E-6</v>
      </c>
      <c r="K517" s="8">
        <f t="shared" si="104"/>
        <v>1.3168297329838609E-3</v>
      </c>
      <c r="L517" s="9">
        <f t="shared" si="97"/>
        <v>1.0483832462448659E-2</v>
      </c>
      <c r="M517" s="9">
        <f t="shared" si="105"/>
        <v>1.0991074310069232E-4</v>
      </c>
      <c r="N517" s="6">
        <f t="shared" si="106"/>
        <v>-9.1158419479137596</v>
      </c>
      <c r="O517" s="9">
        <f t="shared" si="107"/>
        <v>1.0483832462448659E-2</v>
      </c>
      <c r="P517" s="9">
        <f>M516</f>
        <v>3.370993659092233E-5</v>
      </c>
      <c r="Q517" s="9">
        <f t="shared" ref="Q517:Q580" si="108">P516</f>
        <v>1.1192305421352355E-3</v>
      </c>
      <c r="R517" s="9">
        <v>1.1175585643670605E-2</v>
      </c>
      <c r="S517" s="9">
        <v>-2.6075619295958363E-2</v>
      </c>
      <c r="T517" s="4">
        <v>-4.9546045310588926E-4</v>
      </c>
    </row>
    <row r="518" spans="1:20" x14ac:dyDescent="0.25">
      <c r="A518" s="1">
        <v>42754</v>
      </c>
      <c r="B518" s="3">
        <v>243.76</v>
      </c>
      <c r="C518" s="3">
        <v>54.16</v>
      </c>
      <c r="D518" s="6">
        <v>2364.6914999999999</v>
      </c>
      <c r="E518" s="8">
        <f t="shared" si="98"/>
        <v>2.2654807853666581E-2</v>
      </c>
      <c r="F518" s="8">
        <f t="shared" si="99"/>
        <v>4.4510385756675319E-3</v>
      </c>
      <c r="G518" s="8">
        <f t="shared" si="100"/>
        <v>-3.5902398770206734E-3</v>
      </c>
      <c r="H518" s="8">
        <f t="shared" si="101"/>
        <v>-1.5980296188518874E-5</v>
      </c>
      <c r="I518" s="8">
        <f t="shared" si="102"/>
        <v>1.9811744402080451E-5</v>
      </c>
      <c r="J518" s="4">
        <f t="shared" si="103"/>
        <v>1.2889822374549419E-5</v>
      </c>
      <c r="K518" s="8">
        <f t="shared" si="104"/>
        <v>-3.8876251965352937E-3</v>
      </c>
      <c r="L518" s="9">
        <f t="shared" si="97"/>
        <v>2.6542433050201875E-2</v>
      </c>
      <c r="M518" s="9">
        <f t="shared" si="105"/>
        <v>7.0450075222444879E-4</v>
      </c>
      <c r="N518" s="6">
        <f t="shared" si="106"/>
        <v>-7.2580211588838113</v>
      </c>
      <c r="O518" s="9">
        <f t="shared" si="107"/>
        <v>2.6542433050201875E-2</v>
      </c>
      <c r="P518" s="9">
        <f>M517</f>
        <v>1.0991074310069232E-4</v>
      </c>
      <c r="Q518" s="9">
        <f t="shared" si="108"/>
        <v>3.370993659092233E-5</v>
      </c>
      <c r="R518" s="9">
        <v>3.5773078384195856E-3</v>
      </c>
      <c r="S518" s="9">
        <v>-3.2805866460826616E-3</v>
      </c>
      <c r="T518" s="4">
        <v>-4.8905475738758586E-4</v>
      </c>
    </row>
    <row r="519" spans="1:20" x14ac:dyDescent="0.25">
      <c r="A519" s="1">
        <v>42755</v>
      </c>
      <c r="B519" s="3">
        <v>244.73</v>
      </c>
      <c r="C519" s="3">
        <v>55.49</v>
      </c>
      <c r="D519" s="6">
        <v>2372.7161999999998</v>
      </c>
      <c r="E519" s="8">
        <f t="shared" si="98"/>
        <v>3.9793239251721957E-3</v>
      </c>
      <c r="F519" s="8">
        <f t="shared" si="99"/>
        <v>2.4556868537666254E-2</v>
      </c>
      <c r="G519" s="8">
        <f t="shared" si="100"/>
        <v>3.3935504906241754E-3</v>
      </c>
      <c r="H519" s="8">
        <f t="shared" si="101"/>
        <v>8.3334973274190691E-5</v>
      </c>
      <c r="I519" s="8">
        <f t="shared" si="102"/>
        <v>6.0303979237622278E-4</v>
      </c>
      <c r="J519" s="4">
        <f t="shared" si="103"/>
        <v>1.1516184932415581E-5</v>
      </c>
      <c r="K519" s="8">
        <f t="shared" si="104"/>
        <v>5.6457551953392592E-3</v>
      </c>
      <c r="L519" s="9">
        <f t="shared" si="97"/>
        <v>-1.6664312701670635E-3</v>
      </c>
      <c r="M519" s="9">
        <f t="shared" si="105"/>
        <v>2.7769931781906128E-6</v>
      </c>
      <c r="N519" s="6">
        <f t="shared" si="106"/>
        <v>-12.794141806181839</v>
      </c>
      <c r="O519" s="9">
        <f t="shared" si="107"/>
        <v>1.6664312701670635E-3</v>
      </c>
      <c r="P519" s="9">
        <f>M518</f>
        <v>7.0450075222444879E-4</v>
      </c>
      <c r="Q519" s="9">
        <f t="shared" si="108"/>
        <v>1.0991074310069232E-4</v>
      </c>
      <c r="R519" s="9">
        <v>5.9774487162069789E-3</v>
      </c>
      <c r="S519" s="9">
        <v>-6.3018242122718782E-3</v>
      </c>
      <c r="T519" s="4">
        <v>-4.7985114791082584E-4</v>
      </c>
    </row>
    <row r="520" spans="1:20" x14ac:dyDescent="0.25">
      <c r="A520" s="1">
        <v>42758</v>
      </c>
      <c r="B520" s="3">
        <v>248.92</v>
      </c>
      <c r="C520" s="3">
        <v>55.23</v>
      </c>
      <c r="D520" s="6">
        <v>2366.4041000000002</v>
      </c>
      <c r="E520" s="8">
        <f t="shared" si="98"/>
        <v>1.7120908756588893E-2</v>
      </c>
      <c r="F520" s="8">
        <f t="shared" si="99"/>
        <v>-4.6855289241305442E-3</v>
      </c>
      <c r="G520" s="8">
        <f t="shared" si="100"/>
        <v>-2.6602844453119667E-3</v>
      </c>
      <c r="H520" s="8">
        <f t="shared" si="101"/>
        <v>1.2464839714923802E-5</v>
      </c>
      <c r="I520" s="8">
        <f t="shared" si="102"/>
        <v>2.1954181298863936E-5</v>
      </c>
      <c r="J520" s="4">
        <f t="shared" si="103"/>
        <v>7.0771133299687981E-6</v>
      </c>
      <c r="K520" s="8">
        <f t="shared" si="104"/>
        <v>-3.1877724472699326E-3</v>
      </c>
      <c r="L520" s="9">
        <f t="shared" si="97"/>
        <v>2.0308681203858824E-2</v>
      </c>
      <c r="M520" s="9">
        <f t="shared" si="105"/>
        <v>4.1244253223996868E-4</v>
      </c>
      <c r="N520" s="6">
        <f t="shared" si="106"/>
        <v>-7.7934136776767771</v>
      </c>
      <c r="O520" s="9">
        <f t="shared" si="107"/>
        <v>2.0308681203858824E-2</v>
      </c>
      <c r="P520" s="9">
        <f>M519</f>
        <v>2.7769931781906128E-6</v>
      </c>
      <c r="Q520" s="9">
        <f t="shared" si="108"/>
        <v>7.0450075222444879E-4</v>
      </c>
      <c r="R520" s="9">
        <v>-1.1536377832308209E-2</v>
      </c>
      <c r="S520" s="9">
        <v>-5.3742802303262671E-3</v>
      </c>
      <c r="T520" s="4">
        <v>-4.720524609760357E-4</v>
      </c>
    </row>
    <row r="521" spans="1:20" x14ac:dyDescent="0.25">
      <c r="A521" s="1">
        <v>42759</v>
      </c>
      <c r="B521" s="3">
        <v>254.61</v>
      </c>
      <c r="C521" s="3">
        <v>55.44</v>
      </c>
      <c r="D521" s="6">
        <v>2381.9396000000002</v>
      </c>
      <c r="E521" s="8">
        <f t="shared" si="98"/>
        <v>2.2858749799132383E-2</v>
      </c>
      <c r="F521" s="8">
        <f t="shared" si="99"/>
        <v>3.8022813688212143E-3</v>
      </c>
      <c r="G521" s="8">
        <f t="shared" si="100"/>
        <v>6.5650241224648465E-3</v>
      </c>
      <c r="H521" s="8">
        <f t="shared" si="101"/>
        <v>2.4962068906709927E-5</v>
      </c>
      <c r="I521" s="8">
        <f t="shared" si="102"/>
        <v>1.4457343607684927E-5</v>
      </c>
      <c r="J521" s="4">
        <f t="shared" si="103"/>
        <v>4.3099541728545325E-5</v>
      </c>
      <c r="K521" s="8">
        <f t="shared" si="104"/>
        <v>8.5341413014017424E-3</v>
      </c>
      <c r="L521" s="9">
        <f t="shared" si="97"/>
        <v>1.4324608497730641E-2</v>
      </c>
      <c r="M521" s="9">
        <f t="shared" si="105"/>
        <v>2.0519440861325688E-4</v>
      </c>
      <c r="N521" s="6">
        <f t="shared" si="106"/>
        <v>-8.4915526935123129</v>
      </c>
      <c r="O521" s="9">
        <f t="shared" si="107"/>
        <v>1.4324608497730641E-2</v>
      </c>
      <c r="P521" s="9">
        <f>M520</f>
        <v>4.1244253223996868E-4</v>
      </c>
      <c r="Q521" s="9">
        <f t="shared" si="108"/>
        <v>2.7769931781906128E-6</v>
      </c>
      <c r="R521" s="9">
        <v>-2.3601398601398538E-2</v>
      </c>
      <c r="S521" s="9">
        <v>8.9267178741956332E-3</v>
      </c>
      <c r="T521" s="4">
        <v>-4.6180753784696993E-4</v>
      </c>
    </row>
    <row r="522" spans="1:20" x14ac:dyDescent="0.25">
      <c r="A522" s="1">
        <v>42760</v>
      </c>
      <c r="B522" s="3">
        <v>254.47</v>
      </c>
      <c r="C522" s="3">
        <v>55.08</v>
      </c>
      <c r="D522" s="6">
        <v>2401.0673000000002</v>
      </c>
      <c r="E522" s="8">
        <f t="shared" si="98"/>
        <v>-5.4986057106953812E-4</v>
      </c>
      <c r="F522" s="8">
        <f t="shared" si="99"/>
        <v>-6.4935064935064402E-3</v>
      </c>
      <c r="G522" s="8">
        <f t="shared" si="100"/>
        <v>8.030304378834785E-3</v>
      </c>
      <c r="H522" s="8">
        <f t="shared" si="101"/>
        <v>-5.214483362879688E-5</v>
      </c>
      <c r="I522" s="8">
        <f t="shared" si="102"/>
        <v>4.2165626581210304E-5</v>
      </c>
      <c r="J522" s="4">
        <f t="shared" si="103"/>
        <v>6.4485788416733121E-5</v>
      </c>
      <c r="K522" s="8">
        <f t="shared" si="104"/>
        <v>9.8345524684443578E-3</v>
      </c>
      <c r="L522" s="9">
        <f t="shared" si="97"/>
        <v>-1.0384413039513896E-2</v>
      </c>
      <c r="M522" s="9">
        <f t="shared" si="105"/>
        <v>1.0783603417522624E-4</v>
      </c>
      <c r="N522" s="6">
        <f t="shared" si="106"/>
        <v>-9.1348986865578556</v>
      </c>
      <c r="O522" s="9">
        <f t="shared" si="107"/>
        <v>1.0384413039513896E-2</v>
      </c>
      <c r="P522" s="9">
        <f>M521</f>
        <v>2.0519440861325688E-4</v>
      </c>
      <c r="Q522" s="9">
        <f t="shared" si="108"/>
        <v>4.1244253223996868E-4</v>
      </c>
      <c r="R522" s="9">
        <v>-5.864586693252738E-3</v>
      </c>
      <c r="S522" s="9">
        <v>-1.4209030628354991E-2</v>
      </c>
      <c r="T522" s="4">
        <v>-4.5717575952364253E-4</v>
      </c>
    </row>
    <row r="523" spans="1:20" x14ac:dyDescent="0.25">
      <c r="A523" s="1">
        <v>42761</v>
      </c>
      <c r="B523" s="3">
        <v>252.51</v>
      </c>
      <c r="C523" s="3">
        <v>56.24</v>
      </c>
      <c r="D523" s="6">
        <v>2399.3481000000002</v>
      </c>
      <c r="E523" s="8">
        <f t="shared" si="98"/>
        <v>-7.7022831767988853E-3</v>
      </c>
      <c r="F523" s="8">
        <f t="shared" si="99"/>
        <v>2.1060275962236918E-2</v>
      </c>
      <c r="G523" s="8">
        <f t="shared" si="100"/>
        <v>-7.1601491553363594E-4</v>
      </c>
      <c r="H523" s="8">
        <f t="shared" si="101"/>
        <v>-1.5079471714216131E-5</v>
      </c>
      <c r="I523" s="8">
        <f t="shared" si="102"/>
        <v>4.4353522360557416E-4</v>
      </c>
      <c r="J523" s="4">
        <f t="shared" si="103"/>
        <v>5.1267735926663984E-7</v>
      </c>
      <c r="K523" s="8">
        <f t="shared" si="104"/>
        <v>4.3775031886904639E-4</v>
      </c>
      <c r="L523" s="9">
        <f t="shared" si="97"/>
        <v>-8.1400334956679317E-3</v>
      </c>
      <c r="M523" s="9">
        <f t="shared" si="105"/>
        <v>6.6260145310595892E-5</v>
      </c>
      <c r="N523" s="6">
        <f t="shared" si="106"/>
        <v>-9.6219219680584676</v>
      </c>
      <c r="O523" s="9">
        <f t="shared" si="107"/>
        <v>8.1400334956679317E-3</v>
      </c>
      <c r="P523" s="9">
        <f>M522</f>
        <v>1.0783603417522624E-4</v>
      </c>
      <c r="Q523" s="9">
        <f t="shared" si="108"/>
        <v>2.0519440861325688E-4</v>
      </c>
      <c r="R523" s="9">
        <v>1.7568754645582718E-3</v>
      </c>
      <c r="S523" s="9">
        <v>-7.7858880778588824E-2</v>
      </c>
      <c r="T523" s="4">
        <v>-4.5525216134034707E-4</v>
      </c>
    </row>
    <row r="524" spans="1:20" x14ac:dyDescent="0.25">
      <c r="A524" s="1">
        <v>42762</v>
      </c>
      <c r="B524" s="3">
        <v>252.95</v>
      </c>
      <c r="C524" s="3">
        <v>55.52</v>
      </c>
      <c r="D524" s="6">
        <v>2397.3978000000002</v>
      </c>
      <c r="E524" s="8">
        <f t="shared" si="98"/>
        <v>1.7425052473170055E-3</v>
      </c>
      <c r="F524" s="8">
        <f t="shared" si="99"/>
        <v>-1.2802275960170695E-2</v>
      </c>
      <c r="G524" s="8">
        <f t="shared" si="100"/>
        <v>-8.1284578923745965E-4</v>
      </c>
      <c r="H524" s="8">
        <f t="shared" si="101"/>
        <v>1.0406276106880704E-5</v>
      </c>
      <c r="I524" s="8">
        <f t="shared" si="102"/>
        <v>1.6389826976036449E-4</v>
      </c>
      <c r="J524" s="4">
        <f t="shared" si="103"/>
        <v>6.6071827708106868E-7</v>
      </c>
      <c r="K524" s="8">
        <f t="shared" si="104"/>
        <v>-1.3136714003196199E-3</v>
      </c>
      <c r="L524" s="9">
        <f t="shared" si="97"/>
        <v>3.0561766476366256E-3</v>
      </c>
      <c r="M524" s="9">
        <f t="shared" si="105"/>
        <v>9.3402157015594433E-6</v>
      </c>
      <c r="N524" s="6">
        <f t="shared" si="106"/>
        <v>-11.581181211604815</v>
      </c>
      <c r="O524" s="9">
        <f t="shared" si="107"/>
        <v>3.0561766476366256E-3</v>
      </c>
      <c r="P524" s="9">
        <f>M523</f>
        <v>6.6260145310595892E-5</v>
      </c>
      <c r="Q524" s="9">
        <f t="shared" si="108"/>
        <v>1.0783603417522624E-4</v>
      </c>
      <c r="R524" s="9">
        <v>-1.4281279105867739E-2</v>
      </c>
      <c r="S524" s="9">
        <v>8.6893555394642608E-3</v>
      </c>
      <c r="T524" s="4">
        <v>-4.5472316314276728E-4</v>
      </c>
    </row>
    <row r="525" spans="1:20" x14ac:dyDescent="0.25">
      <c r="A525" s="1">
        <v>42765</v>
      </c>
      <c r="B525" s="3">
        <v>250.63</v>
      </c>
      <c r="C525" s="3">
        <v>55.23</v>
      </c>
      <c r="D525" s="6">
        <v>2383.1021999999998</v>
      </c>
      <c r="E525" s="8">
        <f t="shared" si="98"/>
        <v>-9.1717730776833539E-3</v>
      </c>
      <c r="F525" s="8">
        <f t="shared" si="99"/>
        <v>-5.2233429394813458E-3</v>
      </c>
      <c r="G525" s="8">
        <f t="shared" si="100"/>
        <v>-5.9629653451757081E-3</v>
      </c>
      <c r="H525" s="8">
        <f t="shared" si="101"/>
        <v>3.1146612934095483E-5</v>
      </c>
      <c r="I525" s="8">
        <f t="shared" si="102"/>
        <v>2.7283311463429625E-5</v>
      </c>
      <c r="J525" s="4">
        <f t="shared" si="103"/>
        <v>3.5556955707766449E-5</v>
      </c>
      <c r="K525" s="8">
        <f t="shared" si="104"/>
        <v>-7.2636656032674862E-3</v>
      </c>
      <c r="L525" s="9">
        <f t="shared" si="97"/>
        <v>-1.9081074744158677E-3</v>
      </c>
      <c r="M525" s="9">
        <f t="shared" si="105"/>
        <v>3.6408741339217013E-6</v>
      </c>
      <c r="N525" s="6">
        <f t="shared" si="106"/>
        <v>-12.523286758464437</v>
      </c>
      <c r="O525" s="9">
        <f t="shared" si="107"/>
        <v>1.9081074744158677E-3</v>
      </c>
      <c r="P525" s="9">
        <f>M524</f>
        <v>9.3402157015594433E-6</v>
      </c>
      <c r="Q525" s="9">
        <f t="shared" si="108"/>
        <v>6.6260145310595892E-5</v>
      </c>
      <c r="R525" s="9">
        <v>-1.947777844780807E-2</v>
      </c>
      <c r="S525" s="9">
        <v>5.3929121725730944E-3</v>
      </c>
      <c r="T525" s="4">
        <v>-4.5230733436441017E-4</v>
      </c>
    </row>
    <row r="526" spans="1:20" x14ac:dyDescent="0.25">
      <c r="A526" s="1">
        <v>42766</v>
      </c>
      <c r="B526" s="3">
        <v>251.93</v>
      </c>
      <c r="C526" s="3">
        <v>55.7</v>
      </c>
      <c r="D526" s="6">
        <v>2380.9962</v>
      </c>
      <c r="E526" s="8">
        <f t="shared" si="98"/>
        <v>5.1869289390735762E-3</v>
      </c>
      <c r="F526" s="8">
        <f t="shared" si="99"/>
        <v>8.5098678254573734E-3</v>
      </c>
      <c r="G526" s="8">
        <f t="shared" si="100"/>
        <v>-8.8372206613707149E-4</v>
      </c>
      <c r="H526" s="8">
        <f t="shared" si="101"/>
        <v>-7.5203579772665777E-6</v>
      </c>
      <c r="I526" s="8">
        <f t="shared" si="102"/>
        <v>7.2417850406754599E-5</v>
      </c>
      <c r="J526" s="4">
        <f t="shared" si="103"/>
        <v>7.8096469017757457E-7</v>
      </c>
      <c r="K526" s="8">
        <f t="shared" si="104"/>
        <v>-3.7302046959727562E-4</v>
      </c>
      <c r="L526" s="9">
        <f t="shared" si="97"/>
        <v>5.5599494086708522E-3</v>
      </c>
      <c r="M526" s="9">
        <f t="shared" si="105"/>
        <v>3.0913037426979356E-5</v>
      </c>
      <c r="N526" s="6">
        <f t="shared" si="106"/>
        <v>-10.384332539841925</v>
      </c>
      <c r="O526" s="9">
        <f t="shared" si="107"/>
        <v>5.5599494086708522E-3</v>
      </c>
      <c r="P526" s="9">
        <f>M525</f>
        <v>3.6408741339217013E-6</v>
      </c>
      <c r="Q526" s="9">
        <f t="shared" si="108"/>
        <v>9.3402157015594433E-6</v>
      </c>
      <c r="R526" s="9">
        <v>-2.7250172855575183E-3</v>
      </c>
      <c r="S526" s="9">
        <v>-2.6498840675720503E-3</v>
      </c>
      <c r="T526" s="4">
        <v>-4.4714414396396229E-4</v>
      </c>
    </row>
    <row r="527" spans="1:20" x14ac:dyDescent="0.25">
      <c r="A527" s="1">
        <v>42767</v>
      </c>
      <c r="B527" s="3">
        <v>249.24</v>
      </c>
      <c r="C527" s="3">
        <v>56.8</v>
      </c>
      <c r="D527" s="6">
        <v>2382.239</v>
      </c>
      <c r="E527" s="8">
        <f t="shared" si="98"/>
        <v>-1.0677569166038126E-2</v>
      </c>
      <c r="F527" s="8">
        <f t="shared" si="99"/>
        <v>1.9748653500897495E-2</v>
      </c>
      <c r="G527" s="8">
        <f t="shared" si="100"/>
        <v>5.2196639373058851E-4</v>
      </c>
      <c r="H527" s="8">
        <f t="shared" si="101"/>
        <v>1.0308133448898426E-5</v>
      </c>
      <c r="I527" s="8">
        <f t="shared" si="102"/>
        <v>3.9000931509851089E-4</v>
      </c>
      <c r="J527" s="4">
        <f t="shared" si="103"/>
        <v>2.7244891618411576E-7</v>
      </c>
      <c r="K527" s="8">
        <f t="shared" si="104"/>
        <v>1.8926038335122428E-3</v>
      </c>
      <c r="L527" s="9">
        <f t="shared" si="97"/>
        <v>-1.2570172999550369E-2</v>
      </c>
      <c r="M527" s="9">
        <f t="shared" si="105"/>
        <v>1.5800924923862512E-4</v>
      </c>
      <c r="N527" s="6">
        <f t="shared" si="106"/>
        <v>-8.7528569871657069</v>
      </c>
      <c r="O527" s="9">
        <f t="shared" si="107"/>
        <v>1.2570172999550369E-2</v>
      </c>
      <c r="P527" s="9">
        <f>M526</f>
        <v>3.0913037426979356E-5</v>
      </c>
      <c r="Q527" s="9">
        <f t="shared" si="108"/>
        <v>3.6408741339217013E-6</v>
      </c>
      <c r="R527" s="9">
        <v>1.6498405951115958E-2</v>
      </c>
      <c r="S527" s="9">
        <v>8.9245872378402868E-3</v>
      </c>
      <c r="T527" s="4">
        <v>-4.4444089518491658E-4</v>
      </c>
    </row>
    <row r="528" spans="1:20" x14ac:dyDescent="0.25">
      <c r="A528" s="1">
        <v>42768</v>
      </c>
      <c r="B528" s="3">
        <v>251.55</v>
      </c>
      <c r="C528" s="3">
        <v>56.56</v>
      </c>
      <c r="D528" s="6">
        <v>2383.7451000000001</v>
      </c>
      <c r="E528" s="8">
        <f t="shared" si="98"/>
        <v>9.2681752527683514E-3</v>
      </c>
      <c r="F528" s="8">
        <f t="shared" si="99"/>
        <v>-4.2253521126759397E-3</v>
      </c>
      <c r="G528" s="8">
        <f t="shared" si="100"/>
        <v>6.3222036076138188E-4</v>
      </c>
      <c r="H528" s="8">
        <f t="shared" si="101"/>
        <v>-2.6713536370198496E-6</v>
      </c>
      <c r="I528" s="8">
        <f t="shared" si="102"/>
        <v>1.7853600476095025E-5</v>
      </c>
      <c r="J528" s="4">
        <f t="shared" si="103"/>
        <v>3.9970258456125188E-7</v>
      </c>
      <c r="K528" s="8">
        <f t="shared" si="104"/>
        <v>8.7189884534563428E-4</v>
      </c>
      <c r="L528" s="9">
        <f t="shared" si="97"/>
        <v>8.3962764074227165E-3</v>
      </c>
      <c r="M528" s="9">
        <f t="shared" si="105"/>
        <v>7.0497457509843323E-5</v>
      </c>
      <c r="N528" s="6">
        <f t="shared" si="106"/>
        <v>-9.5599339124865281</v>
      </c>
      <c r="O528" s="9">
        <f t="shared" si="107"/>
        <v>8.3962764074227165E-3</v>
      </c>
      <c r="P528" s="9">
        <f>M527</f>
        <v>1.5800924923862512E-4</v>
      </c>
      <c r="Q528" s="9">
        <f t="shared" si="108"/>
        <v>3.0913037426979356E-5</v>
      </c>
      <c r="R528" s="9">
        <v>-6.4723618090453128E-3</v>
      </c>
      <c r="S528" s="9">
        <v>-3.3952014486192894E-2</v>
      </c>
      <c r="T528" s="4">
        <v>-4.3913384461213845E-4</v>
      </c>
    </row>
    <row r="529" spans="1:20" x14ac:dyDescent="0.25">
      <c r="A529" s="1">
        <v>42769</v>
      </c>
      <c r="B529" s="3">
        <v>251.33</v>
      </c>
      <c r="C529" s="3">
        <v>56.81</v>
      </c>
      <c r="D529" s="6">
        <v>2401.2773000000002</v>
      </c>
      <c r="E529" s="8">
        <f t="shared" si="98"/>
        <v>-8.7457761876363893E-4</v>
      </c>
      <c r="F529" s="8">
        <f t="shared" si="99"/>
        <v>4.4200848656295033E-3</v>
      </c>
      <c r="G529" s="8">
        <f t="shared" si="100"/>
        <v>7.3548971322479062E-3</v>
      </c>
      <c r="H529" s="8">
        <f t="shared" si="101"/>
        <v>3.2509269502510806E-5</v>
      </c>
      <c r="I529" s="8">
        <f t="shared" si="102"/>
        <v>1.9537150219366984E-5</v>
      </c>
      <c r="J529" s="4">
        <f t="shared" si="103"/>
        <v>5.4094511825948473E-5</v>
      </c>
      <c r="K529" s="8">
        <f t="shared" si="104"/>
        <v>9.5325224109025584E-3</v>
      </c>
      <c r="L529" s="9">
        <f t="shared" si="97"/>
        <v>-1.0407100029666197E-2</v>
      </c>
      <c r="M529" s="9">
        <f t="shared" si="105"/>
        <v>1.0830773102747817E-4</v>
      </c>
      <c r="N529" s="6">
        <f t="shared" si="106"/>
        <v>-9.1305340212098649</v>
      </c>
      <c r="O529" s="9">
        <f t="shared" si="107"/>
        <v>1.0407100029666197E-2</v>
      </c>
      <c r="P529" s="9">
        <f>M528</f>
        <v>7.0497457509843323E-5</v>
      </c>
      <c r="Q529" s="9">
        <f t="shared" si="108"/>
        <v>1.5800924923862512E-4</v>
      </c>
      <c r="R529" s="9">
        <v>1.2492382693479742E-2</v>
      </c>
      <c r="S529" s="9">
        <v>-2.2039823681410553E-2</v>
      </c>
      <c r="T529" s="4">
        <v>-4.1475185443551332E-4</v>
      </c>
    </row>
    <row r="530" spans="1:20" x14ac:dyDescent="0.25">
      <c r="A530" s="1">
        <v>42772</v>
      </c>
      <c r="B530" s="3">
        <v>257.77</v>
      </c>
      <c r="C530" s="3">
        <v>55.72</v>
      </c>
      <c r="D530" s="6">
        <v>2396.2076999999999</v>
      </c>
      <c r="E530" s="8">
        <f t="shared" si="98"/>
        <v>2.5623682011697735E-2</v>
      </c>
      <c r="F530" s="8">
        <f t="shared" si="99"/>
        <v>-1.918676289385679E-2</v>
      </c>
      <c r="G530" s="8">
        <f t="shared" si="100"/>
        <v>-2.1112097299217369E-3</v>
      </c>
      <c r="H530" s="8">
        <f t="shared" si="101"/>
        <v>4.0507280507211795E-5</v>
      </c>
      <c r="I530" s="8">
        <f t="shared" si="102"/>
        <v>3.6813187034507981E-4</v>
      </c>
      <c r="J530" s="4">
        <f t="shared" si="103"/>
        <v>4.4572065237162133E-6</v>
      </c>
      <c r="K530" s="8">
        <f t="shared" si="104"/>
        <v>-3.2136375941543205E-3</v>
      </c>
      <c r="L530" s="9">
        <f t="shared" si="97"/>
        <v>2.8837319605852056E-2</v>
      </c>
      <c r="M530" s="9">
        <f t="shared" si="105"/>
        <v>8.3159100205005936E-4</v>
      </c>
      <c r="N530" s="6">
        <f t="shared" si="106"/>
        <v>-7.0921698220845775</v>
      </c>
      <c r="O530" s="9">
        <f t="shared" si="107"/>
        <v>2.8837319605852056E-2</v>
      </c>
      <c r="P530" s="9">
        <f>M529</f>
        <v>1.0830773102747817E-4</v>
      </c>
      <c r="Q530" s="9">
        <f t="shared" si="108"/>
        <v>7.0497457509843323E-5</v>
      </c>
      <c r="R530" s="9">
        <v>3.0020920502092041E-2</v>
      </c>
      <c r="S530" s="9">
        <v>-1.4392630972941856E-2</v>
      </c>
      <c r="T530" s="4">
        <v>-4.1267807959000091E-4</v>
      </c>
    </row>
    <row r="531" spans="1:20" x14ac:dyDescent="0.25">
      <c r="A531" s="1">
        <v>42773</v>
      </c>
      <c r="B531" s="3">
        <v>257.48</v>
      </c>
      <c r="C531" s="3">
        <v>55.05</v>
      </c>
      <c r="D531" s="6">
        <v>2396.8593000000001</v>
      </c>
      <c r="E531" s="8">
        <f t="shared" si="98"/>
        <v>-1.1250339449895286E-3</v>
      </c>
      <c r="F531" s="8">
        <f t="shared" si="99"/>
        <v>-1.2024407753051025E-2</v>
      </c>
      <c r="G531" s="8">
        <f t="shared" si="100"/>
        <v>2.7192968289013741E-4</v>
      </c>
      <c r="H531" s="8">
        <f t="shared" si="101"/>
        <v>-3.2697933872288749E-6</v>
      </c>
      <c r="I531" s="8">
        <f t="shared" si="102"/>
        <v>1.4458638181163359E-4</v>
      </c>
      <c r="J531" s="4">
        <f t="shared" si="103"/>
        <v>7.3945752436730697E-8</v>
      </c>
      <c r="K531" s="8">
        <f t="shared" si="104"/>
        <v>5.4055833092602834E-5</v>
      </c>
      <c r="L531" s="9">
        <f t="shared" si="97"/>
        <v>-1.1790897780821314E-3</v>
      </c>
      <c r="M531" s="9">
        <f t="shared" si="105"/>
        <v>1.3902527047777698E-6</v>
      </c>
      <c r="N531" s="6">
        <f t="shared" si="106"/>
        <v>-13.486025025347258</v>
      </c>
      <c r="O531" s="9">
        <f t="shared" si="107"/>
        <v>1.1790897780821314E-3</v>
      </c>
      <c r="P531" s="9">
        <f>M530</f>
        <v>8.3159100205005936E-4</v>
      </c>
      <c r="Q531" s="9">
        <f t="shared" si="108"/>
        <v>1.0830773102747817E-4</v>
      </c>
      <c r="R531" s="9">
        <v>-4.3481580454285074E-2</v>
      </c>
      <c r="S531" s="9">
        <v>-2.9705323193915945E-3</v>
      </c>
      <c r="T531" s="4">
        <v>-3.9506566956315492E-4</v>
      </c>
    </row>
    <row r="532" spans="1:20" x14ac:dyDescent="0.25">
      <c r="A532" s="1">
        <v>42774</v>
      </c>
      <c r="B532" s="3">
        <v>262.08</v>
      </c>
      <c r="C532" s="3">
        <v>55.12</v>
      </c>
      <c r="D532" s="6">
        <v>2399.2885999999999</v>
      </c>
      <c r="E532" s="8">
        <f t="shared" si="98"/>
        <v>1.7865465278856574E-2</v>
      </c>
      <c r="F532" s="8">
        <f t="shared" si="99"/>
        <v>1.271571298819163E-3</v>
      </c>
      <c r="G532" s="8">
        <f t="shared" si="100"/>
        <v>1.0135346701409809E-3</v>
      </c>
      <c r="H532" s="8">
        <f t="shared" si="101"/>
        <v>1.288781596909419E-6</v>
      </c>
      <c r="I532" s="8">
        <f t="shared" si="102"/>
        <v>1.616893567980653E-6</v>
      </c>
      <c r="J532" s="4">
        <f t="shared" si="103"/>
        <v>1.027252527577787E-6</v>
      </c>
      <c r="K532" s="8">
        <f t="shared" si="104"/>
        <v>1.6045252039484522E-3</v>
      </c>
      <c r="L532" s="9">
        <f t="shared" si="97"/>
        <v>1.6260940074908123E-2</v>
      </c>
      <c r="M532" s="9">
        <f t="shared" si="105"/>
        <v>2.6441817211975301E-4</v>
      </c>
      <c r="N532" s="6">
        <f t="shared" si="106"/>
        <v>-8.2379787226974095</v>
      </c>
      <c r="O532" s="9">
        <f t="shared" si="107"/>
        <v>1.6260940074908123E-2</v>
      </c>
      <c r="P532" s="9">
        <f>M531</f>
        <v>1.3902527047777698E-6</v>
      </c>
      <c r="Q532" s="9">
        <f t="shared" si="108"/>
        <v>8.3159100205005936E-4</v>
      </c>
      <c r="R532" s="9">
        <v>5.6670919223796412E-2</v>
      </c>
      <c r="S532" s="9">
        <v>1.8095384143536286E-2</v>
      </c>
      <c r="T532" s="4">
        <v>-3.909037566688367E-4</v>
      </c>
    </row>
    <row r="533" spans="1:20" x14ac:dyDescent="0.25">
      <c r="A533" s="1">
        <v>42775</v>
      </c>
      <c r="B533" s="3">
        <v>269.2</v>
      </c>
      <c r="C533" s="3">
        <v>55.63</v>
      </c>
      <c r="D533" s="6">
        <v>2413.5313000000001</v>
      </c>
      <c r="E533" s="8">
        <f t="shared" si="98"/>
        <v>2.7167277167277293E-2</v>
      </c>
      <c r="F533" s="8">
        <f t="shared" si="99"/>
        <v>9.2525399129173014E-3</v>
      </c>
      <c r="G533" s="8">
        <f t="shared" si="100"/>
        <v>5.9362179272639537E-3</v>
      </c>
      <c r="H533" s="8">
        <f t="shared" si="101"/>
        <v>5.4925093303784946E-5</v>
      </c>
      <c r="I533" s="8">
        <f t="shared" si="102"/>
        <v>8.5609494840127709E-5</v>
      </c>
      <c r="J533" s="4">
        <f t="shared" si="103"/>
        <v>3.5238683279969948E-5</v>
      </c>
      <c r="K533" s="8">
        <f t="shared" si="104"/>
        <v>8.0258421469290298E-3</v>
      </c>
      <c r="L533" s="9">
        <f t="shared" si="97"/>
        <v>1.9141435020348263E-2</v>
      </c>
      <c r="M533" s="9">
        <f t="shared" si="105"/>
        <v>3.6639453463821491E-4</v>
      </c>
      <c r="N533" s="6">
        <f t="shared" si="106"/>
        <v>-7.9117998416559674</v>
      </c>
      <c r="O533" s="9">
        <f t="shared" si="107"/>
        <v>1.9141435020348263E-2</v>
      </c>
      <c r="P533" s="9">
        <f>M532</f>
        <v>2.6441817211975301E-4</v>
      </c>
      <c r="Q533" s="9">
        <f t="shared" si="108"/>
        <v>1.3902527047777698E-6</v>
      </c>
      <c r="R533" s="9">
        <v>2.3227603558271026E-2</v>
      </c>
      <c r="S533" s="9">
        <v>-7.4128984432919598E-4</v>
      </c>
      <c r="T533" s="4">
        <v>-3.739816472572155E-4</v>
      </c>
    </row>
    <row r="534" spans="1:20" x14ac:dyDescent="0.25">
      <c r="A534" s="1">
        <v>42776</v>
      </c>
      <c r="B534" s="3">
        <v>269.23</v>
      </c>
      <c r="C534" s="3">
        <v>56.7</v>
      </c>
      <c r="D534" s="6">
        <v>2422.2867000000001</v>
      </c>
      <c r="E534" s="8">
        <f t="shared" si="98"/>
        <v>1.1144130757800852E-4</v>
      </c>
      <c r="F534" s="8">
        <f t="shared" si="99"/>
        <v>1.9234226136976451E-2</v>
      </c>
      <c r="G534" s="8">
        <f t="shared" si="100"/>
        <v>3.6276306008544701E-3</v>
      </c>
      <c r="H534" s="8">
        <f t="shared" si="101"/>
        <v>6.9774667318250639E-5</v>
      </c>
      <c r="I534" s="8">
        <f t="shared" si="102"/>
        <v>3.6995545508834807E-4</v>
      </c>
      <c r="J534" s="4">
        <f t="shared" si="103"/>
        <v>1.3159703776255764E-5</v>
      </c>
      <c r="K534" s="8">
        <f t="shared" si="104"/>
        <v>5.6761685158845058E-3</v>
      </c>
      <c r="L534" s="9">
        <f t="shared" si="97"/>
        <v>-5.5647272083064973E-3</v>
      </c>
      <c r="M534" s="9">
        <f t="shared" si="105"/>
        <v>3.0966188902866624E-5</v>
      </c>
      <c r="N534" s="6">
        <f t="shared" si="106"/>
        <v>-10.382614629256691</v>
      </c>
      <c r="O534" s="9">
        <f t="shared" si="107"/>
        <v>5.5647272083064973E-3</v>
      </c>
      <c r="P534" s="9">
        <f>M533</f>
        <v>3.6639453463821491E-4</v>
      </c>
      <c r="Q534" s="9">
        <f t="shared" si="108"/>
        <v>2.6441817211975301E-4</v>
      </c>
      <c r="R534" s="9">
        <v>-8.0770425598009066E-4</v>
      </c>
      <c r="S534" s="9">
        <v>2.9602092799118962E-2</v>
      </c>
      <c r="T534" s="4">
        <v>-3.7186586516990694E-4</v>
      </c>
    </row>
    <row r="535" spans="1:20" x14ac:dyDescent="0.25">
      <c r="A535" s="1">
        <v>42779</v>
      </c>
      <c r="B535" s="3">
        <v>280.60000000000002</v>
      </c>
      <c r="C535" s="3">
        <v>55.59</v>
      </c>
      <c r="D535" s="6">
        <v>2435.6091999999999</v>
      </c>
      <c r="E535" s="8">
        <f t="shared" si="98"/>
        <v>4.2231549232997878E-2</v>
      </c>
      <c r="F535" s="8">
        <f t="shared" si="99"/>
        <v>-1.9576719576719581E-2</v>
      </c>
      <c r="G535" s="8">
        <f t="shared" si="100"/>
        <v>5.4999682737801869E-3</v>
      </c>
      <c r="H535" s="8">
        <f t="shared" si="101"/>
        <v>-1.0767133657664918E-4</v>
      </c>
      <c r="I535" s="8">
        <f t="shared" si="102"/>
        <v>3.832479493855157E-4</v>
      </c>
      <c r="J535" s="4">
        <f t="shared" si="103"/>
        <v>3.0249651012588609E-5</v>
      </c>
      <c r="K535" s="8">
        <f t="shared" si="104"/>
        <v>6.1008829726559872E-3</v>
      </c>
      <c r="L535" s="9">
        <f t="shared" si="97"/>
        <v>3.6130666260341893E-2</v>
      </c>
      <c r="M535" s="9">
        <f t="shared" si="105"/>
        <v>1.3054250444162079E-3</v>
      </c>
      <c r="N535" s="6">
        <f t="shared" si="106"/>
        <v>-6.6412265867041951</v>
      </c>
      <c r="O535" s="9">
        <f t="shared" si="107"/>
        <v>3.6130666260341893E-2</v>
      </c>
      <c r="P535" s="9">
        <f>M534</f>
        <v>3.0966188902866624E-5</v>
      </c>
      <c r="Q535" s="9">
        <f t="shared" si="108"/>
        <v>3.6639453463821491E-4</v>
      </c>
      <c r="R535" s="9">
        <v>-4.2642851619887234E-2</v>
      </c>
      <c r="S535" s="9">
        <v>-2.950248089043872E-3</v>
      </c>
      <c r="T535" s="4">
        <v>-3.689293153386064E-4</v>
      </c>
    </row>
    <row r="536" spans="1:20" x14ac:dyDescent="0.25">
      <c r="A536" s="1">
        <v>42780</v>
      </c>
      <c r="B536" s="3">
        <v>280.98</v>
      </c>
      <c r="C536" s="3">
        <v>55.97</v>
      </c>
      <c r="D536" s="6">
        <v>2446.0684000000001</v>
      </c>
      <c r="E536" s="8">
        <f t="shared" si="98"/>
        <v>1.3542409123306065E-3</v>
      </c>
      <c r="F536" s="8">
        <f t="shared" si="99"/>
        <v>6.8357618276668752E-3</v>
      </c>
      <c r="G536" s="8">
        <f t="shared" si="100"/>
        <v>4.2942849780662762E-3</v>
      </c>
      <c r="H536" s="8">
        <f t="shared" si="101"/>
        <v>2.9354709330188737E-5</v>
      </c>
      <c r="I536" s="8">
        <f t="shared" si="102"/>
        <v>4.6727639764587581E-5</v>
      </c>
      <c r="J536" s="4">
        <f t="shared" si="103"/>
        <v>1.8440883472845679E-5</v>
      </c>
      <c r="K536" s="8">
        <f t="shared" si="104"/>
        <v>5.8958721533349037E-3</v>
      </c>
      <c r="L536" s="9">
        <f t="shared" si="97"/>
        <v>-4.5416312410042972E-3</v>
      </c>
      <c r="M536" s="9">
        <f t="shared" si="105"/>
        <v>2.0626414329266231E-5</v>
      </c>
      <c r="N536" s="6">
        <f t="shared" si="106"/>
        <v>-10.788938054554407</v>
      </c>
      <c r="O536" s="9">
        <f t="shared" si="107"/>
        <v>4.5416312410042972E-3</v>
      </c>
      <c r="P536" s="9">
        <f>M535</f>
        <v>1.3054250444162079E-3</v>
      </c>
      <c r="Q536" s="9">
        <f t="shared" si="108"/>
        <v>3.0966188902866624E-5</v>
      </c>
      <c r="R536" s="9">
        <v>-4.6071774975753321E-3</v>
      </c>
      <c r="S536" s="9">
        <v>-2.515212981744408E-2</v>
      </c>
      <c r="T536" s="4">
        <v>-3.6791597969731971E-4</v>
      </c>
    </row>
    <row r="537" spans="1:20" x14ac:dyDescent="0.25">
      <c r="A537" s="1">
        <v>42781</v>
      </c>
      <c r="B537" s="3">
        <v>279.76</v>
      </c>
      <c r="C537" s="3">
        <v>55.75</v>
      </c>
      <c r="D537" s="6">
        <v>2458.6401999999998</v>
      </c>
      <c r="E537" s="8">
        <f t="shared" si="98"/>
        <v>-4.3419460459820369E-3</v>
      </c>
      <c r="F537" s="8">
        <f t="shared" si="99"/>
        <v>-3.9306771484723946E-3</v>
      </c>
      <c r="G537" s="8">
        <f t="shared" si="100"/>
        <v>5.1395946245820223E-3</v>
      </c>
      <c r="H537" s="8">
        <f t="shared" si="101"/>
        <v>-2.0202087143256109E-5</v>
      </c>
      <c r="I537" s="8">
        <f t="shared" si="102"/>
        <v>1.5450222845523074E-5</v>
      </c>
      <c r="J537" s="4">
        <f t="shared" si="103"/>
        <v>2.6415432905032419E-5</v>
      </c>
      <c r="K537" s="8">
        <f t="shared" si="104"/>
        <v>6.4133425476543323E-3</v>
      </c>
      <c r="L537" s="9">
        <f t="shared" si="97"/>
        <v>-1.0755288593636369E-2</v>
      </c>
      <c r="M537" s="9">
        <f t="shared" si="105"/>
        <v>1.1567623273240459E-4</v>
      </c>
      <c r="N537" s="6">
        <f t="shared" si="106"/>
        <v>-9.0647153663669222</v>
      </c>
      <c r="O537" s="9">
        <f t="shared" si="107"/>
        <v>1.0755288593636369E-2</v>
      </c>
      <c r="P537" s="9">
        <f>M536</f>
        <v>2.0626414329266231E-5</v>
      </c>
      <c r="Q537" s="9">
        <f t="shared" si="108"/>
        <v>1.3054250444162079E-3</v>
      </c>
      <c r="R537" s="9">
        <v>-3.1155455423237832E-2</v>
      </c>
      <c r="S537" s="9">
        <v>-2.1181454459873184E-3</v>
      </c>
      <c r="T537" s="4">
        <v>-3.6144545510441439E-4</v>
      </c>
    </row>
    <row r="538" spans="1:20" x14ac:dyDescent="0.25">
      <c r="A538" s="1">
        <v>42782</v>
      </c>
      <c r="B538" s="3">
        <v>268.95</v>
      </c>
      <c r="C538" s="3">
        <v>55.65</v>
      </c>
      <c r="D538" s="6">
        <v>2456.7608</v>
      </c>
      <c r="E538" s="8">
        <f t="shared" si="98"/>
        <v>-3.8640263082642234E-2</v>
      </c>
      <c r="F538" s="8">
        <f t="shared" si="99"/>
        <v>-1.7937219730942422E-3</v>
      </c>
      <c r="G538" s="8">
        <f t="shared" si="100"/>
        <v>-7.6440627628227009E-4</v>
      </c>
      <c r="H538" s="8">
        <f t="shared" si="101"/>
        <v>1.371132334138656E-6</v>
      </c>
      <c r="I538" s="8">
        <f t="shared" si="102"/>
        <v>3.2174385167611013E-6</v>
      </c>
      <c r="J538" s="4">
        <f t="shared" si="103"/>
        <v>5.8431695521972622E-7</v>
      </c>
      <c r="K538" s="8">
        <f t="shared" si="104"/>
        <v>-7.2349478639357307E-4</v>
      </c>
      <c r="L538" s="9">
        <f t="shared" si="97"/>
        <v>-3.7916768296248661E-2</v>
      </c>
      <c r="M538" s="9">
        <f t="shared" si="105"/>
        <v>1.4376813180314075E-3</v>
      </c>
      <c r="N538" s="6">
        <f t="shared" si="106"/>
        <v>-6.5447236589643101</v>
      </c>
      <c r="O538" s="9">
        <f t="shared" si="107"/>
        <v>3.7916768296248661E-2</v>
      </c>
      <c r="P538" s="9">
        <f>M537</f>
        <v>1.1567623273240459E-4</v>
      </c>
      <c r="Q538" s="9">
        <f t="shared" si="108"/>
        <v>2.0626414329266231E-5</v>
      </c>
      <c r="R538" s="9">
        <v>3.7362463389535305E-2</v>
      </c>
      <c r="S538" s="9">
        <v>1.0590015128593144E-3</v>
      </c>
      <c r="T538" s="4">
        <v>-3.4789526617962085E-4</v>
      </c>
    </row>
    <row r="539" spans="1:20" x14ac:dyDescent="0.25">
      <c r="A539" s="1">
        <v>42783</v>
      </c>
      <c r="B539" s="3">
        <v>272.23</v>
      </c>
      <c r="C539" s="3">
        <v>55.81</v>
      </c>
      <c r="D539" s="6">
        <v>2460.9371000000001</v>
      </c>
      <c r="E539" s="8">
        <f t="shared" si="98"/>
        <v>1.2195575385759438E-2</v>
      </c>
      <c r="F539" s="8">
        <f t="shared" si="99"/>
        <v>2.8751123090746677E-3</v>
      </c>
      <c r="G539" s="8">
        <f t="shared" si="100"/>
        <v>1.6999212947390596E-3</v>
      </c>
      <c r="H539" s="8">
        <f t="shared" si="101"/>
        <v>4.8874646389624167E-6</v>
      </c>
      <c r="I539" s="8">
        <f t="shared" si="102"/>
        <v>8.2662707897926684E-6</v>
      </c>
      <c r="J539" s="4">
        <f t="shared" si="103"/>
        <v>2.8897324083073208E-6</v>
      </c>
      <c r="K539" s="8">
        <f t="shared" si="104"/>
        <v>2.5235318553193955E-3</v>
      </c>
      <c r="L539" s="9">
        <f t="shared" si="97"/>
        <v>9.6720435304400425E-3</v>
      </c>
      <c r="M539" s="9">
        <f t="shared" si="105"/>
        <v>9.3548426054727081E-5</v>
      </c>
      <c r="N539" s="6">
        <f t="shared" si="106"/>
        <v>-9.2770313300278584</v>
      </c>
      <c r="O539" s="9">
        <f t="shared" si="107"/>
        <v>9.6720435304400425E-3</v>
      </c>
      <c r="P539" s="9">
        <f>M538</f>
        <v>1.4376813180314075E-3</v>
      </c>
      <c r="Q539" s="9">
        <f t="shared" si="108"/>
        <v>1.1567623273240459E-4</v>
      </c>
      <c r="R539" s="9">
        <v>2.5810344249657113E-3</v>
      </c>
      <c r="S539" s="9">
        <v>1.2706480304955914E-3</v>
      </c>
      <c r="T539" s="4">
        <v>-3.4648836694706198E-4</v>
      </c>
    </row>
    <row r="540" spans="1:20" x14ac:dyDescent="0.25">
      <c r="A540" s="1">
        <v>42787</v>
      </c>
      <c r="B540" s="3">
        <v>277.39</v>
      </c>
      <c r="C540" s="3">
        <v>56.66</v>
      </c>
      <c r="D540" s="6">
        <v>2475.8233</v>
      </c>
      <c r="E540" s="8">
        <f t="shared" si="98"/>
        <v>1.8954560481945215E-2</v>
      </c>
      <c r="F540" s="8">
        <f t="shared" si="99"/>
        <v>1.523024547572116E-2</v>
      </c>
      <c r="G540" s="8">
        <f t="shared" si="100"/>
        <v>6.0489965387575673E-3</v>
      </c>
      <c r="H540" s="8">
        <f t="shared" si="101"/>
        <v>9.2127702167065398E-5</v>
      </c>
      <c r="I540" s="8">
        <f t="shared" si="102"/>
        <v>2.3196037725072488E-4</v>
      </c>
      <c r="J540" s="4">
        <f t="shared" si="103"/>
        <v>3.6590359125901028E-5</v>
      </c>
      <c r="K540" s="8">
        <f t="shared" si="104"/>
        <v>8.4523534280550837E-3</v>
      </c>
      <c r="L540" s="9">
        <f t="shared" si="97"/>
        <v>1.0502207053890131E-2</v>
      </c>
      <c r="M540" s="9">
        <f t="shared" si="105"/>
        <v>1.1029635300277964E-4</v>
      </c>
      <c r="N540" s="6">
        <f t="shared" si="106"/>
        <v>-9.1123396965961536</v>
      </c>
      <c r="O540" s="9">
        <f t="shared" si="107"/>
        <v>1.0502207053890131E-2</v>
      </c>
      <c r="P540" s="9">
        <f>M539</f>
        <v>9.3548426054727081E-5</v>
      </c>
      <c r="Q540" s="9">
        <f t="shared" si="108"/>
        <v>1.4376813180314075E-3</v>
      </c>
      <c r="R540" s="9">
        <v>-6.2453042824943683E-3</v>
      </c>
      <c r="S540" s="9">
        <v>-5.0968399592252744E-3</v>
      </c>
      <c r="T540" s="4">
        <v>-3.3465240234131777E-4</v>
      </c>
    </row>
    <row r="541" spans="1:20" x14ac:dyDescent="0.25">
      <c r="A541" s="1">
        <v>42788</v>
      </c>
      <c r="B541" s="3">
        <v>273.51</v>
      </c>
      <c r="C541" s="3">
        <v>55.84</v>
      </c>
      <c r="D541" s="6">
        <v>2473.3688999999999</v>
      </c>
      <c r="E541" s="8">
        <f t="shared" si="98"/>
        <v>-1.3987526587115551E-2</v>
      </c>
      <c r="F541" s="8">
        <f t="shared" si="99"/>
        <v>-1.4472290857747816E-2</v>
      </c>
      <c r="G541" s="8">
        <f t="shared" si="100"/>
        <v>-9.9134699960212735E-4</v>
      </c>
      <c r="H541" s="8">
        <f t="shared" si="101"/>
        <v>1.4347062119197595E-5</v>
      </c>
      <c r="I541" s="8">
        <f t="shared" si="102"/>
        <v>2.0944720267125101E-4</v>
      </c>
      <c r="J541" s="4">
        <f t="shared" si="103"/>
        <v>9.8276887362014034E-7</v>
      </c>
      <c r="K541" s="8">
        <f t="shared" si="104"/>
        <v>-1.61308090519291E-3</v>
      </c>
      <c r="L541" s="9">
        <f t="shared" si="97"/>
        <v>-1.2374445681922641E-2</v>
      </c>
      <c r="M541" s="9">
        <f t="shared" si="105"/>
        <v>1.5312690593485389E-4</v>
      </c>
      <c r="N541" s="6">
        <f t="shared" si="106"/>
        <v>-8.78424352982125</v>
      </c>
      <c r="O541" s="9">
        <f t="shared" si="107"/>
        <v>1.2374445681922641E-2</v>
      </c>
      <c r="P541" s="9">
        <f>M540</f>
        <v>1.1029635300277964E-4</v>
      </c>
      <c r="Q541" s="9">
        <f t="shared" si="108"/>
        <v>9.3548426054727081E-5</v>
      </c>
      <c r="R541" s="9">
        <v>-1.481565685271502E-2</v>
      </c>
      <c r="S541" s="9">
        <v>6.1798461344431121E-3</v>
      </c>
      <c r="T541" s="4">
        <v>-3.3300289191651178E-4</v>
      </c>
    </row>
    <row r="542" spans="1:20" x14ac:dyDescent="0.25">
      <c r="A542" s="1">
        <v>42789</v>
      </c>
      <c r="B542" s="3">
        <v>255.99</v>
      </c>
      <c r="C542" s="3">
        <v>56.58</v>
      </c>
      <c r="D542" s="6">
        <v>2474.6968000000002</v>
      </c>
      <c r="E542" s="8">
        <f t="shared" si="98"/>
        <v>-6.4056158824174592E-2</v>
      </c>
      <c r="F542" s="8">
        <f t="shared" si="99"/>
        <v>1.3252148997134672E-2</v>
      </c>
      <c r="G542" s="8">
        <f t="shared" si="100"/>
        <v>5.3687907210298036E-4</v>
      </c>
      <c r="H542" s="8">
        <f t="shared" si="101"/>
        <v>7.1148014569521042E-6</v>
      </c>
      <c r="I542" s="8">
        <f t="shared" si="102"/>
        <v>1.7561945304225748E-4</v>
      </c>
      <c r="J542" s="4">
        <f t="shared" si="103"/>
        <v>2.8823913806215717E-7</v>
      </c>
      <c r="K542" s="8">
        <f t="shared" si="104"/>
        <v>1.5976620634396282E-3</v>
      </c>
      <c r="L542" s="9">
        <f t="shared" si="97"/>
        <v>-6.565382088761422E-2</v>
      </c>
      <c r="M542" s="9">
        <f t="shared" si="105"/>
        <v>4.3104241971429289E-3</v>
      </c>
      <c r="N542" s="6">
        <f t="shared" si="106"/>
        <v>-5.446718958098681</v>
      </c>
      <c r="O542" s="9">
        <f t="shared" si="107"/>
        <v>6.565382088761422E-2</v>
      </c>
      <c r="P542" s="9">
        <f>M541</f>
        <v>1.5312690593485389E-4</v>
      </c>
      <c r="Q542" s="9">
        <f t="shared" si="108"/>
        <v>1.1029635300277964E-4</v>
      </c>
      <c r="R542" s="9">
        <v>4.0386401634776137E-2</v>
      </c>
      <c r="S542" s="9">
        <v>9.6758587324630163E-4</v>
      </c>
      <c r="T542" s="4">
        <v>-3.0806699654484238E-4</v>
      </c>
    </row>
    <row r="543" spans="1:20" x14ac:dyDescent="0.25">
      <c r="A543" s="1">
        <v>42790</v>
      </c>
      <c r="B543" s="3">
        <v>257</v>
      </c>
      <c r="C543" s="3">
        <v>55.99</v>
      </c>
      <c r="D543" s="6">
        <v>2478.9814000000001</v>
      </c>
      <c r="E543" s="8">
        <f t="shared" si="98"/>
        <v>3.9454666197897836E-3</v>
      </c>
      <c r="F543" s="8">
        <f t="shared" si="99"/>
        <v>-1.0427712972781888E-2</v>
      </c>
      <c r="G543" s="8">
        <f t="shared" si="100"/>
        <v>1.7313636159386192E-3</v>
      </c>
      <c r="H543" s="8">
        <f t="shared" si="101"/>
        <v>-1.8054162838525697E-5</v>
      </c>
      <c r="I543" s="8">
        <f t="shared" si="102"/>
        <v>1.0873719784272369E-4</v>
      </c>
      <c r="J543" s="4">
        <f t="shared" si="103"/>
        <v>2.9976199705960504E-6</v>
      </c>
      <c r="K543" s="8">
        <f t="shared" si="104"/>
        <v>1.920693364817961E-3</v>
      </c>
      <c r="L543" s="9">
        <f t="shared" si="97"/>
        <v>2.0247732549718228E-3</v>
      </c>
      <c r="M543" s="9">
        <f t="shared" si="105"/>
        <v>4.0997067340491906E-6</v>
      </c>
      <c r="N543" s="6">
        <f t="shared" si="106"/>
        <v>-12.404595115092967</v>
      </c>
      <c r="O543" s="9">
        <f t="shared" si="107"/>
        <v>2.0247732549718228E-3</v>
      </c>
      <c r="P543" s="9">
        <f>M542</f>
        <v>4.3104241971429289E-3</v>
      </c>
      <c r="Q543" s="9">
        <f t="shared" si="108"/>
        <v>1.5312690593485389E-4</v>
      </c>
      <c r="R543" s="9">
        <v>4.4091469259208704E-3</v>
      </c>
      <c r="S543" s="9">
        <v>3.8352509588128747E-3</v>
      </c>
      <c r="T543" s="4">
        <v>-3.0601126515761301E-4</v>
      </c>
    </row>
    <row r="544" spans="1:20" x14ac:dyDescent="0.25">
      <c r="A544" s="1">
        <v>42793</v>
      </c>
      <c r="B544" s="3">
        <v>246.23</v>
      </c>
      <c r="C544" s="3">
        <v>55.93</v>
      </c>
      <c r="D544" s="6">
        <v>2481.8579</v>
      </c>
      <c r="E544" s="8">
        <f t="shared" si="98"/>
        <v>-4.1906614785992224E-2</v>
      </c>
      <c r="F544" s="8">
        <f t="shared" si="99"/>
        <v>-1.0716199321307851E-3</v>
      </c>
      <c r="G544" s="8">
        <f t="shared" si="100"/>
        <v>1.1603556202559595E-3</v>
      </c>
      <c r="H544" s="8">
        <f t="shared" si="101"/>
        <v>-1.2434602110262663E-6</v>
      </c>
      <c r="I544" s="8">
        <f t="shared" si="102"/>
        <v>1.1483692789399885E-6</v>
      </c>
      <c r="J544" s="4">
        <f t="shared" si="103"/>
        <v>1.3464251654595925E-6</v>
      </c>
      <c r="K544" s="8">
        <f t="shared" si="104"/>
        <v>1.67158975973173E-3</v>
      </c>
      <c r="L544" s="9">
        <f t="shared" si="97"/>
        <v>-4.3578204545723954E-2</v>
      </c>
      <c r="M544" s="9">
        <f t="shared" si="105"/>
        <v>1.899059911428956E-3</v>
      </c>
      <c r="N544" s="6">
        <f t="shared" si="106"/>
        <v>-6.2663962987139126</v>
      </c>
      <c r="O544" s="9">
        <f t="shared" si="107"/>
        <v>4.3578204545723954E-2</v>
      </c>
      <c r="P544" s="9">
        <f>M543</f>
        <v>4.0997067340491906E-6</v>
      </c>
      <c r="Q544" s="9">
        <f t="shared" si="108"/>
        <v>4.3104241971429289E-3</v>
      </c>
      <c r="R544" s="9">
        <v>1.7636526410026665E-2</v>
      </c>
      <c r="S544" s="9">
        <v>-2.9513888888888951E-2</v>
      </c>
      <c r="T544" s="4">
        <v>-3.0540711946225318E-4</v>
      </c>
    </row>
    <row r="545" spans="1:20" x14ac:dyDescent="0.25">
      <c r="A545" s="1">
        <v>42794</v>
      </c>
      <c r="B545" s="3">
        <v>249.99</v>
      </c>
      <c r="C545" s="3">
        <v>55.59</v>
      </c>
      <c r="D545" s="6">
        <v>2475.5344</v>
      </c>
      <c r="E545" s="8">
        <f t="shared" si="98"/>
        <v>1.5270275758437313E-2</v>
      </c>
      <c r="F545" s="8">
        <f t="shared" si="99"/>
        <v>-6.0790273556230456E-3</v>
      </c>
      <c r="G545" s="8">
        <f t="shared" si="100"/>
        <v>-2.5478896273634088E-3</v>
      </c>
      <c r="H545" s="8">
        <f t="shared" si="101"/>
        <v>1.5488690743850371E-5</v>
      </c>
      <c r="I545" s="8">
        <f t="shared" si="102"/>
        <v>3.6954573590413318E-5</v>
      </c>
      <c r="J545" s="4">
        <f t="shared" si="103"/>
        <v>6.4917415532260505E-6</v>
      </c>
      <c r="K545" s="8">
        <f t="shared" si="104"/>
        <v>-3.117134062562981E-3</v>
      </c>
      <c r="L545" s="9">
        <f t="shared" si="97"/>
        <v>1.8387409821000292E-2</v>
      </c>
      <c r="M545" s="9">
        <f t="shared" si="105"/>
        <v>3.3809683992541803E-4</v>
      </c>
      <c r="N545" s="6">
        <f t="shared" si="106"/>
        <v>-7.992178194861939</v>
      </c>
      <c r="O545" s="9">
        <f t="shared" si="107"/>
        <v>1.8387409821000292E-2</v>
      </c>
      <c r="P545" s="9">
        <f>M544</f>
        <v>1.899059911428956E-3</v>
      </c>
      <c r="Q545" s="9">
        <f t="shared" si="108"/>
        <v>4.0997067340491906E-6</v>
      </c>
      <c r="R545" s="9">
        <v>1.982337467117623E-2</v>
      </c>
      <c r="S545" s="9">
        <v>0</v>
      </c>
      <c r="T545" s="4">
        <v>-2.9810601666724335E-4</v>
      </c>
    </row>
    <row r="546" spans="1:20" x14ac:dyDescent="0.25">
      <c r="A546" s="1">
        <v>42795</v>
      </c>
      <c r="B546" s="3">
        <v>250.02</v>
      </c>
      <c r="C546" s="3">
        <v>56.36</v>
      </c>
      <c r="D546" s="6">
        <v>2509.8371999999999</v>
      </c>
      <c r="E546" s="8">
        <f t="shared" si="98"/>
        <v>1.2000480019191961E-4</v>
      </c>
      <c r="F546" s="8">
        <f t="shared" si="99"/>
        <v>1.385141212448282E-2</v>
      </c>
      <c r="G546" s="8">
        <f t="shared" si="100"/>
        <v>1.3856725238800882E-2</v>
      </c>
      <c r="H546" s="8">
        <f t="shared" si="101"/>
        <v>1.9193521197835364E-4</v>
      </c>
      <c r="I546" s="8">
        <f t="shared" si="102"/>
        <v>1.9186161784226968E-4</v>
      </c>
      <c r="J546" s="4">
        <f t="shared" si="103"/>
        <v>1.9200883434362137E-4</v>
      </c>
      <c r="K546" s="8">
        <f t="shared" si="104"/>
        <v>1.7960218619946639E-2</v>
      </c>
      <c r="L546" s="9">
        <f t="shared" si="97"/>
        <v>-1.784021381975472E-2</v>
      </c>
      <c r="M546" s="9">
        <f t="shared" si="105"/>
        <v>3.1827322913456727E-4</v>
      </c>
      <c r="N546" s="6">
        <f t="shared" si="106"/>
        <v>-8.0526003329796758</v>
      </c>
      <c r="O546" s="9">
        <f t="shared" si="107"/>
        <v>1.784021381975472E-2</v>
      </c>
      <c r="P546" s="9">
        <f>M545</f>
        <v>3.3809683992541803E-4</v>
      </c>
      <c r="Q546" s="9">
        <f t="shared" si="108"/>
        <v>1.899059911428956E-3</v>
      </c>
      <c r="R546" s="9">
        <v>-4.5023260098567608E-2</v>
      </c>
      <c r="S546" s="9">
        <v>-2.1919628030554583E-2</v>
      </c>
      <c r="T546" s="4">
        <v>-2.9278839231483555E-4</v>
      </c>
    </row>
    <row r="547" spans="1:20" x14ac:dyDescent="0.25">
      <c r="A547" s="1">
        <v>42796</v>
      </c>
      <c r="B547" s="3">
        <v>250.48</v>
      </c>
      <c r="C547" s="3">
        <v>55.08</v>
      </c>
      <c r="D547" s="6">
        <v>2495.3296999999998</v>
      </c>
      <c r="E547" s="8">
        <f t="shared" si="98"/>
        <v>1.8398528117749002E-3</v>
      </c>
      <c r="F547" s="8">
        <f t="shared" si="99"/>
        <v>-2.2711142654364802E-2</v>
      </c>
      <c r="G547" s="8">
        <f t="shared" si="100"/>
        <v>-5.7802553886763253E-3</v>
      </c>
      <c r="H547" s="8">
        <f t="shared" si="101"/>
        <v>1.3127620471088889E-4</v>
      </c>
      <c r="I547" s="8">
        <f t="shared" si="102"/>
        <v>5.1579600066690827E-4</v>
      </c>
      <c r="J547" s="4">
        <f t="shared" si="103"/>
        <v>3.3411352358321695E-5</v>
      </c>
      <c r="K547" s="8">
        <f t="shared" si="104"/>
        <v>-7.8827882158568219E-3</v>
      </c>
      <c r="L547" s="9">
        <f t="shared" si="97"/>
        <v>9.7226410276317222E-3</v>
      </c>
      <c r="M547" s="9">
        <f t="shared" si="105"/>
        <v>9.4529748552187631E-5</v>
      </c>
      <c r="N547" s="6">
        <f t="shared" si="106"/>
        <v>-9.2665959735094923</v>
      </c>
      <c r="O547" s="9">
        <f t="shared" si="107"/>
        <v>9.7226410276317222E-3</v>
      </c>
      <c r="P547" s="9">
        <f>M546</f>
        <v>3.1827322913456727E-4</v>
      </c>
      <c r="Q547" s="9">
        <f t="shared" si="108"/>
        <v>3.3809683992541803E-4</v>
      </c>
      <c r="R547" s="9">
        <v>3.9930280462683321E-3</v>
      </c>
      <c r="S547" s="9">
        <v>-3.1318509238953407E-4</v>
      </c>
      <c r="T547" s="4">
        <v>-2.7327762779683074E-4</v>
      </c>
    </row>
    <row r="548" spans="1:20" x14ac:dyDescent="0.25">
      <c r="A548" s="1">
        <v>42797</v>
      </c>
      <c r="B548" s="3">
        <v>251.57</v>
      </c>
      <c r="C548" s="3">
        <v>55.9</v>
      </c>
      <c r="D548" s="6">
        <v>2496.6572999999999</v>
      </c>
      <c r="E548" s="8">
        <f t="shared" si="98"/>
        <v>4.3516448419036458E-3</v>
      </c>
      <c r="F548" s="8">
        <f t="shared" si="99"/>
        <v>1.4887436456063829E-2</v>
      </c>
      <c r="G548" s="8">
        <f t="shared" si="100"/>
        <v>5.320339031751331E-4</v>
      </c>
      <c r="H548" s="8">
        <f t="shared" si="101"/>
        <v>7.9206209259914102E-6</v>
      </c>
      <c r="I548" s="8">
        <f t="shared" si="102"/>
        <v>2.2163576423333834E-4</v>
      </c>
      <c r="J548" s="4">
        <f t="shared" si="103"/>
        <v>2.8306007412776692E-7</v>
      </c>
      <c r="K548" s="8">
        <f t="shared" si="104"/>
        <v>1.6705659117648526E-3</v>
      </c>
      <c r="L548" s="9">
        <f t="shared" si="97"/>
        <v>2.6810789301387932E-3</v>
      </c>
      <c r="M548" s="9">
        <f t="shared" si="105"/>
        <v>7.1881842296341756E-6</v>
      </c>
      <c r="N548" s="6">
        <f t="shared" si="106"/>
        <v>-11.843071959205274</v>
      </c>
      <c r="O548" s="9">
        <f t="shared" si="107"/>
        <v>2.6810789301387932E-3</v>
      </c>
      <c r="P548" s="9">
        <f>M547</f>
        <v>9.4529748552187631E-5</v>
      </c>
      <c r="Q548" s="9">
        <f t="shared" si="108"/>
        <v>3.1827322913456727E-4</v>
      </c>
      <c r="R548" s="9">
        <v>-4.040681693238124E-3</v>
      </c>
      <c r="S548" s="9">
        <v>1.3798541297063149E-3</v>
      </c>
      <c r="T548" s="4">
        <v>-2.6897807443004851E-4</v>
      </c>
    </row>
    <row r="549" spans="1:20" x14ac:dyDescent="0.25">
      <c r="A549" s="1">
        <v>42800</v>
      </c>
      <c r="B549" s="3">
        <v>251.21</v>
      </c>
      <c r="C549" s="3">
        <v>56.01</v>
      </c>
      <c r="D549" s="6">
        <v>2488.527</v>
      </c>
      <c r="E549" s="8">
        <f t="shared" si="98"/>
        <v>-1.4310132368723361E-3</v>
      </c>
      <c r="F549" s="8">
        <f t="shared" si="99"/>
        <v>1.9677996422182709E-3</v>
      </c>
      <c r="G549" s="8">
        <f t="shared" si="100"/>
        <v>-3.2564741664784513E-3</v>
      </c>
      <c r="H549" s="8">
        <f t="shared" si="101"/>
        <v>-6.4080886996893386E-6</v>
      </c>
      <c r="I549" s="8">
        <f t="shared" si="102"/>
        <v>3.8722354319143545E-6</v>
      </c>
      <c r="J549" s="4">
        <f t="shared" si="103"/>
        <v>1.0604623996941524E-5</v>
      </c>
      <c r="K549" s="8">
        <f t="shared" si="104"/>
        <v>-3.5980691902786602E-3</v>
      </c>
      <c r="L549" s="9">
        <f t="shared" si="97"/>
        <v>2.1670559534063241E-3</v>
      </c>
      <c r="M549" s="9">
        <f t="shared" si="105"/>
        <v>4.6961315051937927E-6</v>
      </c>
      <c r="N549" s="6">
        <f t="shared" si="106"/>
        <v>-12.268771472169204</v>
      </c>
      <c r="O549" s="9">
        <f t="shared" si="107"/>
        <v>2.1670559534063241E-3</v>
      </c>
      <c r="P549" s="9">
        <f>M548</f>
        <v>7.1881842296341756E-6</v>
      </c>
      <c r="Q549" s="9">
        <f t="shared" si="108"/>
        <v>9.4529748552187631E-5</v>
      </c>
      <c r="R549" s="9">
        <v>5.3829214582834517E-4</v>
      </c>
      <c r="S549" s="9">
        <v>-3.1984647369262764E-2</v>
      </c>
      <c r="T549" s="4">
        <v>-2.6730585843759425E-4</v>
      </c>
    </row>
    <row r="550" spans="1:20" x14ac:dyDescent="0.25">
      <c r="A550" s="1">
        <v>42801</v>
      </c>
      <c r="B550" s="3">
        <v>248.59</v>
      </c>
      <c r="C550" s="3">
        <v>55.92</v>
      </c>
      <c r="D550" s="6">
        <v>2481.4398000000001</v>
      </c>
      <c r="E550" s="8">
        <f t="shared" si="98"/>
        <v>-1.0429521117789942E-2</v>
      </c>
      <c r="F550" s="8">
        <f t="shared" si="99"/>
        <v>-1.6068559185858922E-3</v>
      </c>
      <c r="G550" s="8">
        <f t="shared" si="100"/>
        <v>-2.8479498112738977E-3</v>
      </c>
      <c r="H550" s="8">
        <f t="shared" si="101"/>
        <v>4.5762450100810373E-6</v>
      </c>
      <c r="I550" s="8">
        <f t="shared" si="102"/>
        <v>2.5819859430945115E-6</v>
      </c>
      <c r="J550" s="4">
        <f t="shared" si="103"/>
        <v>8.1108181275350298E-6</v>
      </c>
      <c r="K550" s="8">
        <f t="shared" si="104"/>
        <v>-3.269461866483696E-3</v>
      </c>
      <c r="L550" s="9">
        <f t="shared" si="97"/>
        <v>-7.1600592513062456E-3</v>
      </c>
      <c r="M550" s="9">
        <f t="shared" si="105"/>
        <v>5.1266448482216154E-5</v>
      </c>
      <c r="N550" s="6">
        <f t="shared" si="106"/>
        <v>-9.8784740454434434</v>
      </c>
      <c r="O550" s="9">
        <f t="shared" si="107"/>
        <v>7.1600592513062456E-3</v>
      </c>
      <c r="P550" s="9">
        <f>M549</f>
        <v>4.6961315051937927E-6</v>
      </c>
      <c r="Q550" s="9">
        <f t="shared" si="108"/>
        <v>7.1881842296341756E-6</v>
      </c>
      <c r="R550" s="9">
        <v>-2.6422697096805114E-3</v>
      </c>
      <c r="S550" s="9">
        <v>-1.7329657345411698E-2</v>
      </c>
      <c r="T550" s="4">
        <v>-2.5522330187699449E-4</v>
      </c>
    </row>
    <row r="551" spans="1:20" x14ac:dyDescent="0.25">
      <c r="A551" s="1">
        <v>42802</v>
      </c>
      <c r="B551" s="3">
        <v>246.87</v>
      </c>
      <c r="C551" s="3">
        <v>53.11</v>
      </c>
      <c r="D551" s="6">
        <v>2476.4956999999999</v>
      </c>
      <c r="E551" s="8">
        <f t="shared" si="98"/>
        <v>-6.919023291363291E-3</v>
      </c>
      <c r="F551" s="8">
        <f t="shared" si="99"/>
        <v>-5.0250357653791156E-2</v>
      </c>
      <c r="G551" s="8">
        <f t="shared" si="100"/>
        <v>-1.9924319743723773E-3</v>
      </c>
      <c r="H551" s="8">
        <f t="shared" si="101"/>
        <v>1.0012041931306121E-4</v>
      </c>
      <c r="I551" s="8">
        <f t="shared" si="102"/>
        <v>2.5250984443339272E-3</v>
      </c>
      <c r="J551" s="4">
        <f t="shared" si="103"/>
        <v>3.9697851725014093E-6</v>
      </c>
      <c r="K551" s="8">
        <f t="shared" si="104"/>
        <v>-4.565714374289662E-3</v>
      </c>
      <c r="L551" s="9">
        <f t="shared" si="97"/>
        <v>-2.353308917073629E-3</v>
      </c>
      <c r="M551" s="9">
        <f t="shared" si="105"/>
        <v>5.538062859178256E-6</v>
      </c>
      <c r="N551" s="6">
        <f t="shared" si="106"/>
        <v>-12.103865782760192</v>
      </c>
      <c r="O551" s="9">
        <f t="shared" si="107"/>
        <v>2.353308917073629E-3</v>
      </c>
      <c r="P551" s="9">
        <f>M550</f>
        <v>5.1266448482216154E-5</v>
      </c>
      <c r="Q551" s="9">
        <f t="shared" si="108"/>
        <v>4.6961315051937927E-6</v>
      </c>
      <c r="R551" s="9">
        <v>-4.6273478998960504E-3</v>
      </c>
      <c r="S551" s="9">
        <v>1.0740314537782902E-2</v>
      </c>
      <c r="T551" s="4">
        <v>-2.4592446576188198E-4</v>
      </c>
    </row>
    <row r="552" spans="1:20" x14ac:dyDescent="0.25">
      <c r="A552" s="1">
        <v>42803</v>
      </c>
      <c r="B552" s="3">
        <v>244.9</v>
      </c>
      <c r="C552" s="3">
        <v>52.19</v>
      </c>
      <c r="D552" s="6">
        <v>2478.502</v>
      </c>
      <c r="E552" s="8">
        <f t="shared" si="98"/>
        <v>-7.9799084538421106E-3</v>
      </c>
      <c r="F552" s="8">
        <f t="shared" si="99"/>
        <v>-1.7322538128412779E-2</v>
      </c>
      <c r="G552" s="8">
        <f t="shared" si="100"/>
        <v>8.1013667821028257E-4</v>
      </c>
      <c r="H552" s="8">
        <f t="shared" si="101"/>
        <v>-1.4033623497523294E-5</v>
      </c>
      <c r="I552" s="8">
        <f t="shared" si="102"/>
        <v>3.000703272103145E-4</v>
      </c>
      <c r="J552" s="4">
        <f t="shared" si="103"/>
        <v>6.563214373815909E-7</v>
      </c>
      <c r="K552" s="8">
        <f t="shared" si="104"/>
        <v>4.5859119914663619E-4</v>
      </c>
      <c r="L552" s="9">
        <f t="shared" si="97"/>
        <v>-8.4384996529887468E-3</v>
      </c>
      <c r="M552" s="9">
        <f t="shared" si="105"/>
        <v>7.1208276393491197E-5</v>
      </c>
      <c r="N552" s="6">
        <f t="shared" si="106"/>
        <v>-9.5499015048202445</v>
      </c>
      <c r="O552" s="9">
        <f t="shared" si="107"/>
        <v>8.4384996529887468E-3</v>
      </c>
      <c r="P552" s="9">
        <f>M551</f>
        <v>5.538062859178256E-6</v>
      </c>
      <c r="Q552" s="9">
        <f t="shared" si="108"/>
        <v>5.1266448482216154E-5</v>
      </c>
      <c r="R552" s="9">
        <v>-2.302721398015839E-2</v>
      </c>
      <c r="S552" s="9">
        <v>-1.4229811454997687E-3</v>
      </c>
      <c r="T552" s="4">
        <v>-2.4475874717599932E-4</v>
      </c>
    </row>
    <row r="553" spans="1:20" x14ac:dyDescent="0.25">
      <c r="A553" s="1">
        <v>42804</v>
      </c>
      <c r="B553" s="3">
        <v>243.69</v>
      </c>
      <c r="C553" s="3">
        <v>51.37</v>
      </c>
      <c r="D553" s="6">
        <v>2486.6514999999999</v>
      </c>
      <c r="E553" s="8">
        <f t="shared" si="98"/>
        <v>-4.940792160065377E-3</v>
      </c>
      <c r="F553" s="8">
        <f t="shared" si="99"/>
        <v>-1.5711822188158697E-2</v>
      </c>
      <c r="G553" s="8">
        <f t="shared" si="100"/>
        <v>3.2880748129313631E-3</v>
      </c>
      <c r="H553" s="8">
        <f t="shared" si="101"/>
        <v>-5.1661646802140749E-5</v>
      </c>
      <c r="I553" s="8">
        <f t="shared" si="102"/>
        <v>2.4686135647231593E-4</v>
      </c>
      <c r="J553" s="4">
        <f t="shared" si="103"/>
        <v>1.0811435975433618E-5</v>
      </c>
      <c r="K553" s="8">
        <f t="shared" si="104"/>
        <v>3.5748609646297966E-3</v>
      </c>
      <c r="L553" s="9">
        <f t="shared" si="97"/>
        <v>-8.5156531246951741E-3</v>
      </c>
      <c r="M553" s="9">
        <f t="shared" si="105"/>
        <v>7.2516348140130678E-5</v>
      </c>
      <c r="N553" s="6">
        <f t="shared" si="106"/>
        <v>-9.5316985299350421</v>
      </c>
      <c r="O553" s="9">
        <f t="shared" si="107"/>
        <v>8.5156531246951741E-3</v>
      </c>
      <c r="P553" s="9">
        <f>M552</f>
        <v>7.1208276393491197E-5</v>
      </c>
      <c r="Q553" s="9">
        <f t="shared" si="108"/>
        <v>5.538062859178256E-6</v>
      </c>
      <c r="R553" s="9">
        <v>-3.1522594866950082E-2</v>
      </c>
      <c r="S553" s="9">
        <v>-7.86039930828486E-3</v>
      </c>
      <c r="T553" s="4">
        <v>-2.3772743743510905E-4</v>
      </c>
    </row>
    <row r="554" spans="1:20" x14ac:dyDescent="0.25">
      <c r="A554" s="1">
        <v>42807</v>
      </c>
      <c r="B554" s="3">
        <v>246.17</v>
      </c>
      <c r="C554" s="3">
        <v>51.35</v>
      </c>
      <c r="D554" s="6">
        <v>2488.3723</v>
      </c>
      <c r="E554" s="8">
        <f t="shared" si="98"/>
        <v>1.0176864048586198E-2</v>
      </c>
      <c r="F554" s="8">
        <f t="shared" si="99"/>
        <v>-3.8933229511384226E-4</v>
      </c>
      <c r="G554" s="8">
        <f t="shared" si="100"/>
        <v>6.9201494459525392E-4</v>
      </c>
      <c r="H554" s="8">
        <f t="shared" si="101"/>
        <v>-2.6942376663234862E-7</v>
      </c>
      <c r="I554" s="8">
        <f t="shared" si="102"/>
        <v>1.5157963601861198E-7</v>
      </c>
      <c r="J554" s="4">
        <f t="shared" si="103"/>
        <v>4.7888468354317238E-7</v>
      </c>
      <c r="K554" s="8">
        <f t="shared" si="104"/>
        <v>1.1301763796800011E-3</v>
      </c>
      <c r="L554" s="9">
        <f t="shared" si="97"/>
        <v>9.0466876689061972E-3</v>
      </c>
      <c r="M554" s="9">
        <f t="shared" si="105"/>
        <v>8.1842557778739449E-5</v>
      </c>
      <c r="N554" s="6">
        <f t="shared" si="106"/>
        <v>-9.4107131834033737</v>
      </c>
      <c r="O554" s="9">
        <f t="shared" si="107"/>
        <v>9.0466876689061972E-3</v>
      </c>
      <c r="P554" s="9">
        <f>M553</f>
        <v>7.2516348140130678E-5</v>
      </c>
      <c r="Q554" s="9">
        <f t="shared" si="108"/>
        <v>7.1208276393491197E-5</v>
      </c>
      <c r="R554" s="9">
        <v>2.5456271303447853E-3</v>
      </c>
      <c r="S554" s="9">
        <v>-1.1671529804084924E-2</v>
      </c>
      <c r="T554" s="4">
        <v>-2.348465365868968E-4</v>
      </c>
    </row>
    <row r="555" spans="1:20" x14ac:dyDescent="0.25">
      <c r="A555" s="1">
        <v>42808</v>
      </c>
      <c r="B555" s="3">
        <v>258</v>
      </c>
      <c r="C555" s="3">
        <v>50.92</v>
      </c>
      <c r="D555" s="6">
        <v>2480.0789</v>
      </c>
      <c r="E555" s="8">
        <f t="shared" si="98"/>
        <v>4.8056221310476488E-2</v>
      </c>
      <c r="F555" s="8">
        <f t="shared" si="99"/>
        <v>-8.3739045764361641E-3</v>
      </c>
      <c r="G555" s="8">
        <f t="shared" si="100"/>
        <v>-3.332861405023646E-3</v>
      </c>
      <c r="H555" s="8">
        <f t="shared" si="101"/>
        <v>2.7909063372154973E-5</v>
      </c>
      <c r="I555" s="8">
        <f t="shared" si="102"/>
        <v>7.012227785525854E-5</v>
      </c>
      <c r="J555" s="4">
        <f t="shared" si="103"/>
        <v>1.1107965145096192E-5</v>
      </c>
      <c r="K555" s="8">
        <f t="shared" si="104"/>
        <v>-4.1903649949082923E-3</v>
      </c>
      <c r="L555" s="9">
        <f t="shared" si="97"/>
        <v>5.2246586305384778E-2</v>
      </c>
      <c r="M555" s="9">
        <f t="shared" si="105"/>
        <v>2.72970578056602E-3</v>
      </c>
      <c r="N555" s="6">
        <f t="shared" si="106"/>
        <v>-5.9035614482796017</v>
      </c>
      <c r="O555" s="9">
        <f t="shared" si="107"/>
        <v>5.2246586305384778E-2</v>
      </c>
      <c r="P555" s="9">
        <f>M554</f>
        <v>8.1842557778739449E-5</v>
      </c>
      <c r="Q555" s="9">
        <f t="shared" si="108"/>
        <v>7.2516348140130678E-5</v>
      </c>
      <c r="R555" s="9">
        <v>-2.4316990278473005E-2</v>
      </c>
      <c r="S555" s="9">
        <v>-3.1748158070998067E-2</v>
      </c>
      <c r="T555" s="4">
        <v>-2.3343491960858831E-4</v>
      </c>
    </row>
    <row r="556" spans="1:20" x14ac:dyDescent="0.25">
      <c r="A556" s="1">
        <v>42809</v>
      </c>
      <c r="B556" s="3">
        <v>255.73</v>
      </c>
      <c r="C556" s="3">
        <v>51.81</v>
      </c>
      <c r="D556" s="6">
        <v>2500.9317999999998</v>
      </c>
      <c r="E556" s="8">
        <f t="shared" si="98"/>
        <v>-8.7984496124031697E-3</v>
      </c>
      <c r="F556" s="8">
        <f t="shared" si="99"/>
        <v>1.7478397486252906E-2</v>
      </c>
      <c r="G556" s="8">
        <f t="shared" si="100"/>
        <v>8.4081599178154054E-3</v>
      </c>
      <c r="H556" s="8">
        <f t="shared" si="101"/>
        <v>1.4696116117155722E-4</v>
      </c>
      <c r="I556" s="8">
        <f t="shared" si="102"/>
        <v>3.0549437868745191E-4</v>
      </c>
      <c r="J556" s="4">
        <f t="shared" si="103"/>
        <v>7.0697153203557565E-5</v>
      </c>
      <c r="K556" s="8">
        <f t="shared" si="104"/>
        <v>1.1453707801375253E-2</v>
      </c>
      <c r="L556" s="9">
        <f t="shared" si="97"/>
        <v>-2.0252157413778421E-2</v>
      </c>
      <c r="M556" s="9">
        <f t="shared" si="105"/>
        <v>4.1014987991246028E-4</v>
      </c>
      <c r="N556" s="6">
        <f t="shared" si="106"/>
        <v>-7.7989879043048784</v>
      </c>
      <c r="O556" s="9">
        <f t="shared" si="107"/>
        <v>2.0252157413778421E-2</v>
      </c>
      <c r="P556" s="9">
        <f>M555</f>
        <v>2.72970578056602E-3</v>
      </c>
      <c r="Q556" s="9">
        <f t="shared" si="108"/>
        <v>8.1842557778739449E-5</v>
      </c>
      <c r="R556" s="9">
        <v>-1.7390361184424608E-2</v>
      </c>
      <c r="S556" s="9">
        <v>-1.6705564426974573E-2</v>
      </c>
      <c r="T556" s="4">
        <v>-2.1322768970288841E-4</v>
      </c>
    </row>
    <row r="557" spans="1:20" x14ac:dyDescent="0.25">
      <c r="A557" s="1">
        <v>42810</v>
      </c>
      <c r="B557" s="3">
        <v>262.05</v>
      </c>
      <c r="C557" s="3">
        <v>51.74</v>
      </c>
      <c r="D557" s="6">
        <v>2496.9560000000001</v>
      </c>
      <c r="E557" s="8">
        <f t="shared" si="98"/>
        <v>2.4713565088179124E-2</v>
      </c>
      <c r="F557" s="8">
        <f t="shared" si="99"/>
        <v>-1.351090523065035E-3</v>
      </c>
      <c r="G557" s="8">
        <f t="shared" si="100"/>
        <v>-1.5897274767747716E-3</v>
      </c>
      <c r="H557" s="8">
        <f t="shared" si="101"/>
        <v>2.1478657281264845E-6</v>
      </c>
      <c r="I557" s="8">
        <f t="shared" si="102"/>
        <v>1.8254456015161498E-6</v>
      </c>
      <c r="J557" s="4">
        <f t="shared" si="103"/>
        <v>2.5272334504126818E-6</v>
      </c>
      <c r="K557" s="8">
        <f t="shared" si="104"/>
        <v>-1.71421595416403E-3</v>
      </c>
      <c r="L557" s="9">
        <f t="shared" si="97"/>
        <v>2.6427781042343154E-2</v>
      </c>
      <c r="M557" s="9">
        <f t="shared" si="105"/>
        <v>6.9842761082203222E-4</v>
      </c>
      <c r="N557" s="6">
        <f t="shared" si="106"/>
        <v>-7.2666790198245375</v>
      </c>
      <c r="O557" s="9">
        <f t="shared" si="107"/>
        <v>2.6427781042343154E-2</v>
      </c>
      <c r="P557" s="9">
        <f>M556</f>
        <v>4.1014987991246028E-4</v>
      </c>
      <c r="Q557" s="9">
        <f t="shared" si="108"/>
        <v>2.72970578056602E-3</v>
      </c>
      <c r="R557" s="9">
        <v>-6.3246400535735825E-3</v>
      </c>
      <c r="S557" s="9">
        <v>9.493670886076E-4</v>
      </c>
      <c r="T557" s="4">
        <v>-2.1063212764493855E-4</v>
      </c>
    </row>
    <row r="558" spans="1:20" x14ac:dyDescent="0.25">
      <c r="A558" s="1">
        <v>42811</v>
      </c>
      <c r="B558" s="3">
        <v>261.5</v>
      </c>
      <c r="C558" s="3">
        <v>51.76</v>
      </c>
      <c r="D558" s="6">
        <v>2493.6858999999999</v>
      </c>
      <c r="E558" s="8">
        <f t="shared" si="98"/>
        <v>-2.0988360999809608E-3</v>
      </c>
      <c r="F558" s="8">
        <f t="shared" si="99"/>
        <v>3.8654812524141491E-4</v>
      </c>
      <c r="G558" s="8">
        <f t="shared" si="100"/>
        <v>-1.3096346111025614E-3</v>
      </c>
      <c r="H558" s="8">
        <f t="shared" si="101"/>
        <v>-5.0623680367296461E-7</v>
      </c>
      <c r="I558" s="8">
        <f t="shared" si="102"/>
        <v>1.4941945312765258E-7</v>
      </c>
      <c r="J558" s="4">
        <f t="shared" si="103"/>
        <v>1.7151428145977573E-6</v>
      </c>
      <c r="K558" s="8">
        <f t="shared" si="104"/>
        <v>-1.2869676671509237E-3</v>
      </c>
      <c r="L558" s="9">
        <f t="shared" si="97"/>
        <v>-8.118684328300371E-4</v>
      </c>
      <c r="M558" s="9">
        <f t="shared" si="105"/>
        <v>6.5913035222590046E-7</v>
      </c>
      <c r="N558" s="6">
        <f t="shared" si="106"/>
        <v>-14.232344518930148</v>
      </c>
      <c r="O558" s="9">
        <f t="shared" si="107"/>
        <v>8.118684328300371E-4</v>
      </c>
      <c r="P558" s="9">
        <f>M557</f>
        <v>6.9842761082203222E-4</v>
      </c>
      <c r="Q558" s="9">
        <f t="shared" si="108"/>
        <v>4.1014987991246028E-4</v>
      </c>
      <c r="R558" s="9">
        <v>-1.3938222202239059E-2</v>
      </c>
      <c r="S558" s="9">
        <v>-1.5873015873015817E-2</v>
      </c>
      <c r="T558" s="4">
        <v>-2.0297246102285449E-4</v>
      </c>
    </row>
    <row r="559" spans="1:20" x14ac:dyDescent="0.25">
      <c r="A559" s="1">
        <v>42814</v>
      </c>
      <c r="B559" s="3">
        <v>261.92</v>
      </c>
      <c r="C559" s="3">
        <v>51.62</v>
      </c>
      <c r="D559" s="6">
        <v>2488.7456999999999</v>
      </c>
      <c r="E559" s="8">
        <f t="shared" si="98"/>
        <v>1.6061185468452255E-3</v>
      </c>
      <c r="F559" s="8">
        <f t="shared" si="99"/>
        <v>-2.704791344667723E-3</v>
      </c>
      <c r="G559" s="8">
        <f t="shared" si="100"/>
        <v>-1.9810835037403773E-3</v>
      </c>
      <c r="H559" s="8">
        <f t="shared" si="101"/>
        <v>5.3584175139809791E-6</v>
      </c>
      <c r="I559" s="8">
        <f t="shared" si="102"/>
        <v>7.3158962181894289E-6</v>
      </c>
      <c r="J559" s="4">
        <f t="shared" si="103"/>
        <v>3.9246918487922494E-6</v>
      </c>
      <c r="K559" s="8">
        <f t="shared" si="104"/>
        <v>-2.259390833199816E-3</v>
      </c>
      <c r="L559" s="9">
        <f t="shared" si="97"/>
        <v>3.8655093800450415E-3</v>
      </c>
      <c r="M559" s="9">
        <f t="shared" si="105"/>
        <v>1.4942162767216201E-5</v>
      </c>
      <c r="N559" s="6">
        <f t="shared" si="106"/>
        <v>-11.111323625201612</v>
      </c>
      <c r="O559" s="9">
        <f t="shared" si="107"/>
        <v>3.8655093800450415E-3</v>
      </c>
      <c r="P559" s="9">
        <f>M558</f>
        <v>6.5913035222590046E-7</v>
      </c>
      <c r="Q559" s="9">
        <f t="shared" si="108"/>
        <v>6.9842761082203222E-4</v>
      </c>
      <c r="R559" s="9">
        <v>1.0799920734526847E-2</v>
      </c>
      <c r="S559" s="9">
        <v>-9.0244281935584203E-3</v>
      </c>
      <c r="T559" s="4">
        <v>-1.845891585459114E-4</v>
      </c>
    </row>
    <row r="560" spans="1:20" x14ac:dyDescent="0.25">
      <c r="A560" s="1">
        <v>42815</v>
      </c>
      <c r="B560" s="3">
        <v>250.68</v>
      </c>
      <c r="C560" s="3">
        <v>50.96</v>
      </c>
      <c r="D560" s="6">
        <v>2458.0898000000002</v>
      </c>
      <c r="E560" s="8">
        <f t="shared" si="98"/>
        <v>-4.2913866829566327E-2</v>
      </c>
      <c r="F560" s="8">
        <f t="shared" si="99"/>
        <v>-1.2785741960480324E-2</v>
      </c>
      <c r="G560" s="8">
        <f t="shared" si="100"/>
        <v>-1.231781133765486E-2</v>
      </c>
      <c r="H560" s="8">
        <f t="shared" si="101"/>
        <v>1.57492357281134E-4</v>
      </c>
      <c r="I560" s="8">
        <f t="shared" si="102"/>
        <v>1.6347519747998723E-4</v>
      </c>
      <c r="J560" s="4">
        <f t="shared" si="103"/>
        <v>1.5172847615005863E-4</v>
      </c>
      <c r="K560" s="8">
        <f t="shared" si="104"/>
        <v>-1.5421012479059366E-2</v>
      </c>
      <c r="L560" s="9">
        <f t="shared" si="97"/>
        <v>-2.7492854350506961E-2</v>
      </c>
      <c r="M560" s="9">
        <f t="shared" si="105"/>
        <v>7.5585704033818957E-4</v>
      </c>
      <c r="N560" s="6">
        <f t="shared" si="106"/>
        <v>-7.1876582997481755</v>
      </c>
      <c r="O560" s="9">
        <f t="shared" si="107"/>
        <v>2.7492854350506961E-2</v>
      </c>
      <c r="P560" s="9">
        <f>M559</f>
        <v>1.4942162767216201E-5</v>
      </c>
      <c r="Q560" s="9">
        <f t="shared" si="108"/>
        <v>6.5913035222590046E-7</v>
      </c>
      <c r="R560" s="9">
        <v>6.6382583992810051E-3</v>
      </c>
      <c r="S560" s="9">
        <v>-1.945525291828798E-2</v>
      </c>
      <c r="T560" s="4">
        <v>-1.4371862403350644E-4</v>
      </c>
    </row>
    <row r="561" spans="1:20" x14ac:dyDescent="0.25">
      <c r="A561" s="1">
        <v>42816</v>
      </c>
      <c r="B561" s="3">
        <v>255.01</v>
      </c>
      <c r="C561" s="3">
        <v>50.64</v>
      </c>
      <c r="D561" s="6">
        <v>2462.8204000000001</v>
      </c>
      <c r="E561" s="8">
        <f t="shared" si="98"/>
        <v>1.7273017392691825E-2</v>
      </c>
      <c r="F561" s="8">
        <f t="shared" si="99"/>
        <v>-6.2794348508634634E-3</v>
      </c>
      <c r="G561" s="8">
        <f t="shared" si="100"/>
        <v>1.9245025141065852E-3</v>
      </c>
      <c r="H561" s="8">
        <f t="shared" si="101"/>
        <v>-1.2084788157655246E-5</v>
      </c>
      <c r="I561" s="8">
        <f t="shared" si="102"/>
        <v>3.943130204623865E-5</v>
      </c>
      <c r="J561" s="4">
        <f t="shared" si="103"/>
        <v>3.7037099268025671E-6</v>
      </c>
      <c r="K561" s="8">
        <f t="shared" si="104"/>
        <v>2.3575419041930584E-3</v>
      </c>
      <c r="L561" s="9">
        <f t="shared" si="97"/>
        <v>1.4915475488498767E-2</v>
      </c>
      <c r="M561" s="9">
        <f t="shared" si="105"/>
        <v>2.2247140904800753E-4</v>
      </c>
      <c r="N561" s="6">
        <f t="shared" si="106"/>
        <v>-8.4107119632752791</v>
      </c>
      <c r="O561" s="9">
        <f t="shared" si="107"/>
        <v>1.4915475488498767E-2</v>
      </c>
      <c r="P561" s="9">
        <f>M560</f>
        <v>7.5585704033818957E-4</v>
      </c>
      <c r="Q561" s="9">
        <f t="shared" si="108"/>
        <v>1.4942162767216201E-5</v>
      </c>
      <c r="R561" s="9">
        <v>1.438385573207368E-2</v>
      </c>
      <c r="S561" s="9">
        <v>1.2200632625395391E-2</v>
      </c>
      <c r="T561" s="4">
        <v>-1.2306773431824958E-4</v>
      </c>
    </row>
    <row r="562" spans="1:20" x14ac:dyDescent="0.25">
      <c r="A562" s="1">
        <v>42817</v>
      </c>
      <c r="B562" s="3">
        <v>254.78</v>
      </c>
      <c r="C562" s="3">
        <v>50.56</v>
      </c>
      <c r="D562" s="6">
        <v>2460.2379000000001</v>
      </c>
      <c r="E562" s="8">
        <f t="shared" si="98"/>
        <v>-9.0192541468958609E-4</v>
      </c>
      <c r="F562" s="8">
        <f t="shared" si="99"/>
        <v>-1.5797788309636074E-3</v>
      </c>
      <c r="G562" s="8">
        <f t="shared" si="100"/>
        <v>-1.0485945300761079E-3</v>
      </c>
      <c r="H562" s="8">
        <f t="shared" si="101"/>
        <v>1.6565474408784671E-6</v>
      </c>
      <c r="I562" s="8">
        <f t="shared" si="102"/>
        <v>2.4957011547607421E-6</v>
      </c>
      <c r="J562" s="4">
        <f t="shared" si="103"/>
        <v>1.0995504885055336E-6</v>
      </c>
      <c r="K562" s="8">
        <f t="shared" si="104"/>
        <v>-1.0616696782700401E-3</v>
      </c>
      <c r="L562" s="9">
        <f t="shared" si="97"/>
        <v>1.5974426358045398E-4</v>
      </c>
      <c r="M562" s="9">
        <f t="shared" si="105"/>
        <v>2.5518229746861555E-8</v>
      </c>
      <c r="N562" s="6">
        <f t="shared" si="106"/>
        <v>-17.483872748161833</v>
      </c>
      <c r="O562" s="9">
        <f t="shared" si="107"/>
        <v>1.5974426358045398E-4</v>
      </c>
      <c r="P562" s="9">
        <f>M561</f>
        <v>2.2247140904800753E-4</v>
      </c>
      <c r="Q562" s="9">
        <f t="shared" si="108"/>
        <v>7.5585704033818957E-4</v>
      </c>
      <c r="R562" s="9">
        <v>-1.1201680252037827E-2</v>
      </c>
      <c r="S562" s="9">
        <v>-2.8364514182257161E-2</v>
      </c>
      <c r="T562" s="4">
        <v>-1.1887089751727586E-4</v>
      </c>
    </row>
    <row r="563" spans="1:20" x14ac:dyDescent="0.25">
      <c r="A563" s="1">
        <v>42818</v>
      </c>
      <c r="B563" s="3">
        <v>263.16000000000003</v>
      </c>
      <c r="C563" s="3">
        <v>50.8</v>
      </c>
      <c r="D563" s="6">
        <v>2458.1615000000002</v>
      </c>
      <c r="E563" s="8">
        <f t="shared" si="98"/>
        <v>3.2891121752099961E-2</v>
      </c>
      <c r="F563" s="8">
        <f t="shared" si="99"/>
        <v>4.7468354430377779E-3</v>
      </c>
      <c r="G563" s="8">
        <f t="shared" si="100"/>
        <v>-8.4398342127800507E-4</v>
      </c>
      <c r="H563" s="8">
        <f t="shared" si="101"/>
        <v>-4.0062504174587184E-6</v>
      </c>
      <c r="I563" s="8">
        <f t="shared" si="102"/>
        <v>2.2532446723279659E-5</v>
      </c>
      <c r="J563" s="4">
        <f t="shared" si="103"/>
        <v>7.123080153921266E-7</v>
      </c>
      <c r="K563" s="8">
        <f t="shared" si="104"/>
        <v>-5.0572478880723723E-4</v>
      </c>
      <c r="L563" s="9">
        <f t="shared" si="97"/>
        <v>3.3396846540907195E-2</v>
      </c>
      <c r="M563" s="9">
        <f t="shared" si="105"/>
        <v>1.1153493588769048E-3</v>
      </c>
      <c r="N563" s="6">
        <f t="shared" si="106"/>
        <v>-6.7985875967995035</v>
      </c>
      <c r="O563" s="9">
        <f t="shared" si="107"/>
        <v>3.3396846540907195E-2</v>
      </c>
      <c r="P563" s="9">
        <f>M562</f>
        <v>2.5518229746861555E-8</v>
      </c>
      <c r="Q563" s="9">
        <f t="shared" si="108"/>
        <v>2.2247140904800753E-4</v>
      </c>
      <c r="R563" s="9">
        <v>-7.4956399124270767E-3</v>
      </c>
      <c r="S563" s="9">
        <v>1.0364228605270753E-3</v>
      </c>
      <c r="T563" s="4">
        <v>-1.0090954190977719E-4</v>
      </c>
    </row>
    <row r="564" spans="1:20" x14ac:dyDescent="0.25">
      <c r="A564" s="1">
        <v>42821</v>
      </c>
      <c r="B564" s="3">
        <v>270.22000000000003</v>
      </c>
      <c r="C564" s="3">
        <v>50.75</v>
      </c>
      <c r="D564" s="6">
        <v>2455.6550999999999</v>
      </c>
      <c r="E564" s="8">
        <f t="shared" si="98"/>
        <v>2.6827785377717017E-2</v>
      </c>
      <c r="F564" s="8">
        <f t="shared" si="99"/>
        <v>-9.8425196850393526E-4</v>
      </c>
      <c r="G564" s="8">
        <f t="shared" si="100"/>
        <v>-1.019623812349324E-3</v>
      </c>
      <c r="H564" s="8">
        <f t="shared" si="101"/>
        <v>1.0035667444383091E-6</v>
      </c>
      <c r="I564" s="8">
        <f t="shared" si="102"/>
        <v>9.687519375038715E-7</v>
      </c>
      <c r="J564" s="4">
        <f t="shared" si="103"/>
        <v>1.0396327187097694E-6</v>
      </c>
      <c r="K564" s="8">
        <f t="shared" si="104"/>
        <v>-9.9743059638791398E-4</v>
      </c>
      <c r="L564" s="9">
        <f t="shared" si="97"/>
        <v>2.7825215974104932E-2</v>
      </c>
      <c r="M564" s="9">
        <f t="shared" si="105"/>
        <v>7.7424264400558428E-4</v>
      </c>
      <c r="N564" s="6">
        <f t="shared" si="106"/>
        <v>-7.1636252399561151</v>
      </c>
      <c r="O564" s="9">
        <f t="shared" si="107"/>
        <v>2.7825215974104932E-2</v>
      </c>
      <c r="P564" s="9">
        <f>M563</f>
        <v>1.1153493588769048E-3</v>
      </c>
      <c r="Q564" s="9">
        <f t="shared" si="108"/>
        <v>2.5518229746861555E-8</v>
      </c>
      <c r="R564" s="9">
        <v>2.5351176128334263E-3</v>
      </c>
      <c r="S564" s="9">
        <v>7.6228998133167636E-3</v>
      </c>
      <c r="T564" s="4">
        <v>-9.6944921543551388E-5</v>
      </c>
    </row>
    <row r="565" spans="1:20" x14ac:dyDescent="0.25">
      <c r="A565" s="1">
        <v>42822</v>
      </c>
      <c r="B565" s="3">
        <v>277.45</v>
      </c>
      <c r="C565" s="3">
        <v>51.33</v>
      </c>
      <c r="D565" s="6">
        <v>2473.4875999999999</v>
      </c>
      <c r="E565" s="8">
        <f t="shared" si="98"/>
        <v>2.6755976611649634E-2</v>
      </c>
      <c r="F565" s="8">
        <f t="shared" si="99"/>
        <v>1.1428571428571344E-2</v>
      </c>
      <c r="G565" s="8">
        <f t="shared" si="100"/>
        <v>7.2618096898053874E-3</v>
      </c>
      <c r="H565" s="8">
        <f t="shared" si="101"/>
        <v>8.2992110740632384E-5</v>
      </c>
      <c r="I565" s="8">
        <f t="shared" si="102"/>
        <v>1.3061224489795725E-4</v>
      </c>
      <c r="J565" s="4">
        <f t="shared" si="103"/>
        <v>5.2733879970951417E-5</v>
      </c>
      <c r="K565" s="8">
        <f t="shared" si="104"/>
        <v>9.7562863840420649E-3</v>
      </c>
      <c r="L565" s="9">
        <f t="shared" si="97"/>
        <v>1.699969022760757E-2</v>
      </c>
      <c r="M565" s="9">
        <f t="shared" si="105"/>
        <v>2.8898946783461628E-4</v>
      </c>
      <c r="N565" s="6">
        <f t="shared" si="106"/>
        <v>-8.1491203139947572</v>
      </c>
      <c r="O565" s="9">
        <f t="shared" si="107"/>
        <v>1.699969022760757E-2</v>
      </c>
      <c r="P565" s="9">
        <f>M564</f>
        <v>7.7424264400558428E-4</v>
      </c>
      <c r="Q565" s="9">
        <f t="shared" si="108"/>
        <v>1.1153493588769048E-3</v>
      </c>
      <c r="R565" s="9">
        <v>3.1478432663812894E-2</v>
      </c>
      <c r="S565" s="9">
        <v>-2.6089723194400283E-2</v>
      </c>
      <c r="T565" s="4">
        <v>-8.7962405583064118E-5</v>
      </c>
    </row>
    <row r="566" spans="1:20" x14ac:dyDescent="0.25">
      <c r="A566" s="1">
        <v>42823</v>
      </c>
      <c r="B566" s="3">
        <v>277.38</v>
      </c>
      <c r="C566" s="3">
        <v>52.42</v>
      </c>
      <c r="D566" s="6">
        <v>2476.6685000000002</v>
      </c>
      <c r="E566" s="8">
        <f t="shared" si="98"/>
        <v>-2.5229771129930967E-4</v>
      </c>
      <c r="F566" s="8">
        <f t="shared" si="99"/>
        <v>2.123514513929492E-2</v>
      </c>
      <c r="G566" s="8">
        <f t="shared" si="100"/>
        <v>1.2859979568931035E-3</v>
      </c>
      <c r="H566" s="8">
        <f t="shared" si="101"/>
        <v>2.7308353263461784E-5</v>
      </c>
      <c r="I566" s="8">
        <f t="shared" si="102"/>
        <v>4.5093138908692068E-4</v>
      </c>
      <c r="J566" s="4">
        <f t="shared" si="103"/>
        <v>1.6537907451332365E-6</v>
      </c>
      <c r="K566" s="8">
        <f t="shared" si="104"/>
        <v>2.9011802367383413E-3</v>
      </c>
      <c r="L566" s="9">
        <f t="shared" si="97"/>
        <v>-3.153477948037651E-3</v>
      </c>
      <c r="M566" s="9">
        <f t="shared" si="105"/>
        <v>9.9444231687597532E-6</v>
      </c>
      <c r="N566" s="6">
        <f t="shared" si="106"/>
        <v>-11.5184986494763</v>
      </c>
      <c r="O566" s="9">
        <f t="shared" si="107"/>
        <v>3.153477948037651E-3</v>
      </c>
      <c r="P566" s="9">
        <f>M565</f>
        <v>2.8898946783461628E-4</v>
      </c>
      <c r="Q566" s="9">
        <f t="shared" si="108"/>
        <v>7.7424264400558428E-4</v>
      </c>
      <c r="R566" s="9">
        <v>-6.3741113017896645E-3</v>
      </c>
      <c r="S566" s="9">
        <v>-7.4783128926114717E-4</v>
      </c>
      <c r="T566" s="4">
        <v>-8.632067102898322E-5</v>
      </c>
    </row>
    <row r="567" spans="1:20" x14ac:dyDescent="0.25">
      <c r="A567" s="1">
        <v>42824</v>
      </c>
      <c r="B567" s="3">
        <v>277.92</v>
      </c>
      <c r="C567" s="3">
        <v>52.96</v>
      </c>
      <c r="D567" s="6">
        <v>2484.0183000000002</v>
      </c>
      <c r="E567" s="8">
        <f t="shared" si="98"/>
        <v>1.9467878001298011E-3</v>
      </c>
      <c r="F567" s="8">
        <f t="shared" si="99"/>
        <v>1.0301411674933147E-2</v>
      </c>
      <c r="G567" s="8">
        <f t="shared" si="100"/>
        <v>2.9676155690598893E-3</v>
      </c>
      <c r="H567" s="8">
        <f t="shared" si="101"/>
        <v>3.057062966982692E-5</v>
      </c>
      <c r="I567" s="8">
        <f t="shared" si="102"/>
        <v>1.0611908249644895E-4</v>
      </c>
      <c r="J567" s="4">
        <f t="shared" si="103"/>
        <v>8.8067421657266512E-6</v>
      </c>
      <c r="K567" s="8">
        <f t="shared" si="104"/>
        <v>4.4361198450484371E-3</v>
      </c>
      <c r="L567" s="9">
        <f t="shared" si="97"/>
        <v>-2.489332044918636E-3</v>
      </c>
      <c r="M567" s="9">
        <f t="shared" si="105"/>
        <v>6.1967740298587976E-6</v>
      </c>
      <c r="N567" s="6">
        <f t="shared" si="106"/>
        <v>-11.991481719090199</v>
      </c>
      <c r="O567" s="9">
        <f t="shared" si="107"/>
        <v>2.489332044918636E-3</v>
      </c>
      <c r="P567" s="9">
        <f>M566</f>
        <v>9.9444231687597532E-6</v>
      </c>
      <c r="Q567" s="9">
        <f t="shared" si="108"/>
        <v>2.8898946783461628E-4</v>
      </c>
      <c r="R567" s="9">
        <v>1.4326999938510721E-2</v>
      </c>
      <c r="S567" s="9">
        <v>-8.0482897384307472E-3</v>
      </c>
      <c r="T567" s="4">
        <v>-8.5535829878913283E-5</v>
      </c>
    </row>
    <row r="568" spans="1:20" x14ac:dyDescent="0.25">
      <c r="A568" s="1">
        <v>42825</v>
      </c>
      <c r="B568" s="3">
        <v>278.3</v>
      </c>
      <c r="C568" s="3">
        <v>52.83</v>
      </c>
      <c r="D568" s="6">
        <v>2478.422</v>
      </c>
      <c r="E568" s="8">
        <f t="shared" si="98"/>
        <v>1.3672999424294563E-3</v>
      </c>
      <c r="F568" s="8">
        <f t="shared" si="99"/>
        <v>-2.4546827794562631E-3</v>
      </c>
      <c r="G568" s="8">
        <f t="shared" si="100"/>
        <v>-2.2529222107583458E-3</v>
      </c>
      <c r="H568" s="8">
        <f t="shared" si="101"/>
        <v>5.5302093542030455E-6</v>
      </c>
      <c r="I568" s="8">
        <f t="shared" si="102"/>
        <v>6.0254675477591256E-6</v>
      </c>
      <c r="J568" s="4">
        <f t="shared" si="103"/>
        <v>5.0756584877282724E-6</v>
      </c>
      <c r="K568" s="8">
        <f t="shared" si="104"/>
        <v>-2.5806781920674829E-3</v>
      </c>
      <c r="L568" s="9">
        <f t="shared" si="97"/>
        <v>3.9479781344969392E-3</v>
      </c>
      <c r="M568" s="9">
        <f t="shared" si="105"/>
        <v>1.5586531350465932E-5</v>
      </c>
      <c r="N568" s="6">
        <f t="shared" si="106"/>
        <v>-11.069103391601748</v>
      </c>
      <c r="O568" s="9">
        <f t="shared" si="107"/>
        <v>3.9479781344969392E-3</v>
      </c>
      <c r="P568" s="9">
        <f>M567</f>
        <v>6.1967740298587976E-6</v>
      </c>
      <c r="Q568" s="9">
        <f t="shared" si="108"/>
        <v>9.9444231687597532E-6</v>
      </c>
      <c r="R568" s="9">
        <v>4.972375690607711E-3</v>
      </c>
      <c r="S568" s="9">
        <v>7.7851304009342037E-3</v>
      </c>
      <c r="T568" s="4">
        <v>-7.9365568007694343E-5</v>
      </c>
    </row>
    <row r="569" spans="1:20" x14ac:dyDescent="0.25">
      <c r="A569" s="1">
        <v>42828</v>
      </c>
      <c r="B569" s="3">
        <v>298.52</v>
      </c>
      <c r="C569" s="3">
        <v>53.12</v>
      </c>
      <c r="D569" s="6">
        <v>2474.4726999999998</v>
      </c>
      <c r="E569" s="8">
        <f t="shared" si="98"/>
        <v>7.2655407833273289E-2</v>
      </c>
      <c r="F569" s="8">
        <f t="shared" si="99"/>
        <v>5.4893053189475349E-3</v>
      </c>
      <c r="G569" s="8">
        <f t="shared" si="100"/>
        <v>-1.5934735892435548E-3</v>
      </c>
      <c r="H569" s="8">
        <f t="shared" si="101"/>
        <v>-8.7470630490370651E-6</v>
      </c>
      <c r="I569" s="8">
        <f t="shared" si="102"/>
        <v>3.0132472884625699E-5</v>
      </c>
      <c r="J569" s="4">
        <f t="shared" si="103"/>
        <v>2.5391580796167372E-6</v>
      </c>
      <c r="K569" s="8">
        <f t="shared" si="104"/>
        <v>-1.3890003083564587E-3</v>
      </c>
      <c r="L569" s="9">
        <f t="shared" si="97"/>
        <v>7.4044408141629742E-2</v>
      </c>
      <c r="M569" s="9">
        <f t="shared" si="105"/>
        <v>5.4825743770442444E-3</v>
      </c>
      <c r="N569" s="6">
        <f t="shared" si="106"/>
        <v>-5.2061805114999116</v>
      </c>
      <c r="O569" s="9">
        <f t="shared" si="107"/>
        <v>7.4044408141629742E-2</v>
      </c>
      <c r="P569" s="9">
        <f>M568</f>
        <v>1.5586531350465932E-5</v>
      </c>
      <c r="Q569" s="9">
        <f t="shared" si="108"/>
        <v>6.1967740298587976E-6</v>
      </c>
      <c r="R569" s="9">
        <v>-8.0398162327718348E-3</v>
      </c>
      <c r="S569" s="9">
        <v>1.0084033613445342E-2</v>
      </c>
      <c r="T569" s="4">
        <v>-7.0347147881899552E-5</v>
      </c>
    </row>
    <row r="570" spans="1:20" x14ac:dyDescent="0.25">
      <c r="A570" s="1">
        <v>42829</v>
      </c>
      <c r="B570" s="3">
        <v>303.7</v>
      </c>
      <c r="C570" s="3">
        <v>54.17</v>
      </c>
      <c r="D570" s="6">
        <v>2476.2593999999999</v>
      </c>
      <c r="E570" s="8">
        <f t="shared" si="98"/>
        <v>1.7352271204609471E-2</v>
      </c>
      <c r="F570" s="8">
        <f t="shared" si="99"/>
        <v>1.9766566265060348E-2</v>
      </c>
      <c r="G570" s="8">
        <f t="shared" si="100"/>
        <v>7.2205282361781364E-4</v>
      </c>
      <c r="H570" s="8">
        <f t="shared" si="101"/>
        <v>1.4272504984915446E-5</v>
      </c>
      <c r="I570" s="8">
        <f t="shared" si="102"/>
        <v>3.9071714191102179E-4</v>
      </c>
      <c r="J570" s="4">
        <f t="shared" si="103"/>
        <v>5.2136028009445753E-7</v>
      </c>
      <c r="K570" s="8">
        <f t="shared" si="104"/>
        <v>2.1388265118948242E-3</v>
      </c>
      <c r="L570" s="9">
        <f t="shared" si="97"/>
        <v>1.5213444692714646E-2</v>
      </c>
      <c r="M570" s="9">
        <f t="shared" si="105"/>
        <v>2.3144889941828742E-4</v>
      </c>
      <c r="N570" s="6">
        <f t="shared" si="106"/>
        <v>-8.3711514456580005</v>
      </c>
      <c r="O570" s="9">
        <f t="shared" si="107"/>
        <v>1.5213444692714646E-2</v>
      </c>
      <c r="P570" s="9">
        <f>M569</f>
        <v>5.4825743770442444E-3</v>
      </c>
      <c r="Q570" s="9">
        <f t="shared" si="108"/>
        <v>1.5586531350465932E-5</v>
      </c>
      <c r="R570" s="9">
        <v>2.5229984515893866E-2</v>
      </c>
      <c r="S570" s="9">
        <v>-3.0156815440288698E-3</v>
      </c>
      <c r="T570" s="4">
        <v>-6.8748554876041368E-5</v>
      </c>
    </row>
    <row r="571" spans="1:20" x14ac:dyDescent="0.25">
      <c r="A571" s="1">
        <v>42830</v>
      </c>
      <c r="B571" s="3">
        <v>295</v>
      </c>
      <c r="C571" s="3">
        <v>54.36</v>
      </c>
      <c r="D571" s="6">
        <v>2468.9450999999999</v>
      </c>
      <c r="E571" s="8">
        <f t="shared" si="98"/>
        <v>-2.8646690813302511E-2</v>
      </c>
      <c r="F571" s="8">
        <f t="shared" si="99"/>
        <v>3.5074764629867694E-3</v>
      </c>
      <c r="G571" s="8">
        <f t="shared" si="100"/>
        <v>-2.9537697060332269E-3</v>
      </c>
      <c r="H571" s="8">
        <f t="shared" si="101"/>
        <v>-1.0360277720994892E-5</v>
      </c>
      <c r="I571" s="8">
        <f t="shared" si="102"/>
        <v>1.2302391138406178E-5</v>
      </c>
      <c r="J571" s="4">
        <f t="shared" si="103"/>
        <v>8.7247554762796146E-6</v>
      </c>
      <c r="K571" s="8">
        <f t="shared" si="104"/>
        <v>-3.1526378131557565E-3</v>
      </c>
      <c r="L571" s="9">
        <f t="shared" si="97"/>
        <v>-2.5494053000146753E-2</v>
      </c>
      <c r="M571" s="9">
        <f t="shared" si="105"/>
        <v>6.4994673837429171E-4</v>
      </c>
      <c r="N571" s="6">
        <f t="shared" si="106"/>
        <v>-7.3386201393945631</v>
      </c>
      <c r="O571" s="9">
        <f t="shared" si="107"/>
        <v>2.5494053000146753E-2</v>
      </c>
      <c r="P571" s="9">
        <f>M570</f>
        <v>2.3144889941828742E-4</v>
      </c>
      <c r="Q571" s="9">
        <f t="shared" si="108"/>
        <v>5.4825743770442444E-3</v>
      </c>
      <c r="R571" s="9">
        <v>2.7795962902345872E-2</v>
      </c>
      <c r="S571" s="9">
        <v>2.1612635078969378E-2</v>
      </c>
      <c r="T571" s="4">
        <v>-4.4203548053012298E-5</v>
      </c>
    </row>
    <row r="572" spans="1:20" x14ac:dyDescent="0.25">
      <c r="A572" s="1">
        <v>42831</v>
      </c>
      <c r="B572" s="3">
        <v>298.7</v>
      </c>
      <c r="C572" s="3">
        <v>54.89</v>
      </c>
      <c r="D572" s="6">
        <v>2474.4416000000001</v>
      </c>
      <c r="E572" s="8">
        <f t="shared" si="98"/>
        <v>1.2542372881355845E-2</v>
      </c>
      <c r="F572" s="8">
        <f t="shared" si="99"/>
        <v>9.749816041206838E-3</v>
      </c>
      <c r="G572" s="8">
        <f t="shared" si="100"/>
        <v>2.2262544436488785E-3</v>
      </c>
      <c r="H572" s="8">
        <f t="shared" si="101"/>
        <v>2.1705571286495838E-5</v>
      </c>
      <c r="I572" s="8">
        <f t="shared" si="102"/>
        <v>9.5058912837374181E-5</v>
      </c>
      <c r="J572" s="4">
        <f t="shared" si="103"/>
        <v>4.9562088478663772E-6</v>
      </c>
      <c r="K572" s="8">
        <f t="shared" si="104"/>
        <v>3.5004193776418729E-3</v>
      </c>
      <c r="L572" s="9">
        <f t="shared" si="97"/>
        <v>9.0419535037139717E-3</v>
      </c>
      <c r="M572" s="9">
        <f t="shared" si="105"/>
        <v>8.1756923163325373E-5</v>
      </c>
      <c r="N572" s="6">
        <f t="shared" si="106"/>
        <v>-9.4117600647595001</v>
      </c>
      <c r="O572" s="9">
        <f t="shared" si="107"/>
        <v>9.0419535037139717E-3</v>
      </c>
      <c r="P572" s="9">
        <f>M571</f>
        <v>6.4994673837429171E-4</v>
      </c>
      <c r="Q572" s="9">
        <f t="shared" si="108"/>
        <v>2.3144889941828742E-4</v>
      </c>
      <c r="R572" s="9">
        <v>-5.3016367152492694E-2</v>
      </c>
      <c r="S572" s="9">
        <v>-3.380102040816324E-2</v>
      </c>
      <c r="T572" s="4">
        <v>-3.017327860665997E-5</v>
      </c>
    </row>
    <row r="573" spans="1:20" x14ac:dyDescent="0.25">
      <c r="A573" s="1">
        <v>42832</v>
      </c>
      <c r="B573" s="3">
        <v>302.54000000000002</v>
      </c>
      <c r="C573" s="3">
        <v>55.24</v>
      </c>
      <c r="D573" s="6">
        <v>2472.4029</v>
      </c>
      <c r="E573" s="8">
        <f t="shared" si="98"/>
        <v>1.2855708068296057E-2</v>
      </c>
      <c r="F573" s="8">
        <f t="shared" si="99"/>
        <v>6.3763891419201801E-3</v>
      </c>
      <c r="G573" s="8">
        <f t="shared" si="100"/>
        <v>-8.2390305756263604E-4</v>
      </c>
      <c r="H573" s="8">
        <f t="shared" si="101"/>
        <v>-5.2535265102372298E-6</v>
      </c>
      <c r="I573" s="8">
        <f t="shared" si="102"/>
        <v>4.0658338489197571E-5</v>
      </c>
      <c r="J573" s="4">
        <f t="shared" si="103"/>
        <v>6.7881624826106035E-7</v>
      </c>
      <c r="K573" s="8">
        <f t="shared" si="104"/>
        <v>-4.0253208152002721E-4</v>
      </c>
      <c r="L573" s="9">
        <f t="shared" si="97"/>
        <v>1.3258240149816084E-2</v>
      </c>
      <c r="M573" s="9">
        <f t="shared" si="105"/>
        <v>1.7578093187019521E-4</v>
      </c>
      <c r="N573" s="6">
        <f t="shared" si="106"/>
        <v>-8.6462720434981293</v>
      </c>
      <c r="O573" s="9">
        <f t="shared" si="107"/>
        <v>1.3258240149816084E-2</v>
      </c>
      <c r="P573" s="9">
        <f>M572</f>
        <v>8.1756923163325373E-5</v>
      </c>
      <c r="Q573" s="9">
        <f t="shared" si="108"/>
        <v>6.4994673837429171E-4</v>
      </c>
      <c r="R573" s="9">
        <v>5.2187857961053741E-2</v>
      </c>
      <c r="S573" s="9">
        <v>1.0841283607980756E-3</v>
      </c>
      <c r="T573" s="4">
        <v>-2.4801046754396872E-5</v>
      </c>
    </row>
    <row r="574" spans="1:20" x14ac:dyDescent="0.25">
      <c r="A574" s="1">
        <v>42835</v>
      </c>
      <c r="B574" s="3">
        <v>312.39</v>
      </c>
      <c r="C574" s="3">
        <v>55.98</v>
      </c>
      <c r="D574" s="6">
        <v>2474.2420999999999</v>
      </c>
      <c r="E574" s="8">
        <f t="shared" si="98"/>
        <v>3.2557678323527295E-2</v>
      </c>
      <c r="F574" s="8">
        <f t="shared" si="99"/>
        <v>1.3396089790007171E-2</v>
      </c>
      <c r="G574" s="8">
        <f t="shared" si="100"/>
        <v>7.4389170146971217E-4</v>
      </c>
      <c r="H574" s="8">
        <f t="shared" si="101"/>
        <v>9.965240026929473E-6</v>
      </c>
      <c r="I574" s="8">
        <f t="shared" si="102"/>
        <v>1.7945522166193435E-4</v>
      </c>
      <c r="J574" s="4">
        <f t="shared" si="103"/>
        <v>5.5337486351550335E-7</v>
      </c>
      <c r="K574" s="8">
        <f t="shared" si="104"/>
        <v>1.8584545344878956E-3</v>
      </c>
      <c r="L574" s="9">
        <f t="shared" si="97"/>
        <v>3.0699223789039401E-2</v>
      </c>
      <c r="M574" s="9">
        <f t="shared" si="105"/>
        <v>9.4244234124952271E-4</v>
      </c>
      <c r="N574" s="6">
        <f t="shared" si="106"/>
        <v>-6.9670358169065398</v>
      </c>
      <c r="O574" s="9">
        <f t="shared" si="107"/>
        <v>3.0699223789039401E-2</v>
      </c>
      <c r="P574" s="9">
        <f>M573</f>
        <v>1.7578093187019521E-4</v>
      </c>
      <c r="Q574" s="9">
        <f t="shared" si="108"/>
        <v>8.1756923163325373E-5</v>
      </c>
      <c r="R574" s="9">
        <v>-2.5047287814997765E-2</v>
      </c>
      <c r="S574" s="9">
        <v>-1.0018401144959999E-2</v>
      </c>
      <c r="T574" s="4">
        <v>-2.0656213209790941E-5</v>
      </c>
    </row>
    <row r="575" spans="1:20" x14ac:dyDescent="0.25">
      <c r="A575" s="1">
        <v>42836</v>
      </c>
      <c r="B575" s="3">
        <v>308.70999999999998</v>
      </c>
      <c r="C575" s="3">
        <v>56.23</v>
      </c>
      <c r="D575" s="6">
        <v>2471.0488999999998</v>
      </c>
      <c r="E575" s="8">
        <f t="shared" si="98"/>
        <v>-1.1780146611607312E-2</v>
      </c>
      <c r="F575" s="8">
        <f t="shared" si="99"/>
        <v>4.4658806716684207E-3</v>
      </c>
      <c r="G575" s="8">
        <f t="shared" si="100"/>
        <v>-1.290577021545336E-3</v>
      </c>
      <c r="H575" s="8">
        <f t="shared" si="101"/>
        <v>-5.7635629758187152E-6</v>
      </c>
      <c r="I575" s="8">
        <f t="shared" si="102"/>
        <v>1.9944090173581585E-5</v>
      </c>
      <c r="J575" s="4">
        <f t="shared" si="103"/>
        <v>1.6655890485408308E-6</v>
      </c>
      <c r="K575" s="8">
        <f t="shared" si="104"/>
        <v>-1.0669131769704822E-3</v>
      </c>
      <c r="L575" s="9">
        <f t="shared" si="97"/>
        <v>-1.0713233434636829E-2</v>
      </c>
      <c r="M575" s="9">
        <f t="shared" si="105"/>
        <v>1.1477337062502043E-4</v>
      </c>
      <c r="N575" s="6">
        <f t="shared" si="106"/>
        <v>-9.0725510641831182</v>
      </c>
      <c r="O575" s="9">
        <f t="shared" si="107"/>
        <v>1.0713233434636829E-2</v>
      </c>
      <c r="P575" s="9">
        <f>M574</f>
        <v>9.4244234124952271E-4</v>
      </c>
      <c r="Q575" s="9">
        <f t="shared" si="108"/>
        <v>1.7578093187019521E-4</v>
      </c>
      <c r="R575" s="9">
        <v>1.9081116728951519E-2</v>
      </c>
      <c r="S575" s="9">
        <v>1.7062073448163906E-2</v>
      </c>
      <c r="T575" s="4">
        <v>-1.4788557925027312E-5</v>
      </c>
    </row>
    <row r="576" spans="1:20" x14ac:dyDescent="0.25">
      <c r="A576" s="1">
        <v>42837</v>
      </c>
      <c r="B576" s="3">
        <v>296.83999999999997</v>
      </c>
      <c r="C576" s="3">
        <v>55.86</v>
      </c>
      <c r="D576" s="6">
        <v>2461.7953000000002</v>
      </c>
      <c r="E576" s="8">
        <f t="shared" si="98"/>
        <v>-3.8450325548249231E-2</v>
      </c>
      <c r="F576" s="8">
        <f t="shared" si="99"/>
        <v>-6.5801173750666964E-3</v>
      </c>
      <c r="G576" s="8">
        <f t="shared" si="100"/>
        <v>-3.7448065070665448E-3</v>
      </c>
      <c r="H576" s="8">
        <f t="shared" si="101"/>
        <v>2.4641266363411396E-5</v>
      </c>
      <c r="I576" s="8">
        <f t="shared" si="102"/>
        <v>4.3297944669654631E-5</v>
      </c>
      <c r="J576" s="4">
        <f t="shared" si="103"/>
        <v>1.4023575775367936E-5</v>
      </c>
      <c r="K576" s="8">
        <f t="shared" si="104"/>
        <v>-4.6090315479030593E-3</v>
      </c>
      <c r="L576" s="9">
        <f t="shared" si="97"/>
        <v>-3.3841294000346175E-2</v>
      </c>
      <c r="M576" s="9">
        <f t="shared" si="105"/>
        <v>1.145233179617866E-3</v>
      </c>
      <c r="N576" s="6">
        <f t="shared" si="106"/>
        <v>-6.7721470123885652</v>
      </c>
      <c r="O576" s="9">
        <f t="shared" si="107"/>
        <v>3.3841294000346175E-2</v>
      </c>
      <c r="P576" s="9">
        <f>M575</f>
        <v>1.1477337062502043E-4</v>
      </c>
      <c r="Q576" s="9">
        <f t="shared" si="108"/>
        <v>9.4244234124952271E-4</v>
      </c>
      <c r="R576" s="9">
        <v>4.5764362220057642E-3</v>
      </c>
      <c r="S576" s="9">
        <v>3.9327070133274855E-3</v>
      </c>
      <c r="T576" s="4">
        <v>-4.5954811913606619E-6</v>
      </c>
    </row>
    <row r="577" spans="1:20" x14ac:dyDescent="0.25">
      <c r="A577" s="1">
        <v>42838</v>
      </c>
      <c r="B577" s="3">
        <v>304</v>
      </c>
      <c r="C577" s="3">
        <v>55.89</v>
      </c>
      <c r="D577" s="6">
        <v>2445.0245</v>
      </c>
      <c r="E577" s="8">
        <f t="shared" si="98"/>
        <v>2.4120738444953549E-2</v>
      </c>
      <c r="F577" s="8">
        <f t="shared" si="99"/>
        <v>5.3705692803429628E-4</v>
      </c>
      <c r="G577" s="8">
        <f t="shared" si="100"/>
        <v>-6.8124266871417705E-3</v>
      </c>
      <c r="H577" s="8">
        <f t="shared" si="101"/>
        <v>-3.6586609490552171E-6</v>
      </c>
      <c r="I577" s="8">
        <f t="shared" si="102"/>
        <v>2.884301439496353E-7</v>
      </c>
      <c r="J577" s="4">
        <f t="shared" si="103"/>
        <v>4.6409157367681395E-5</v>
      </c>
      <c r="K577" s="8">
        <f t="shared" si="104"/>
        <v>-8.0275930238973923E-3</v>
      </c>
      <c r="L577" s="9">
        <f t="shared" si="97"/>
        <v>3.2148331468850939E-2</v>
      </c>
      <c r="M577" s="9">
        <f t="shared" si="105"/>
        <v>1.0335152162311116E-3</v>
      </c>
      <c r="N577" s="6">
        <f t="shared" si="106"/>
        <v>-6.874789455940566</v>
      </c>
      <c r="O577" s="9">
        <f t="shared" si="107"/>
        <v>3.2148331468850939E-2</v>
      </c>
      <c r="P577" s="9">
        <f>M576</f>
        <v>1.145233179617866E-3</v>
      </c>
      <c r="Q577" s="9">
        <f t="shared" si="108"/>
        <v>1.1477337062502043E-4</v>
      </c>
      <c r="R577" s="9">
        <v>-4.9559669302659981E-2</v>
      </c>
      <c r="S577" s="9">
        <v>8.7404751232631472E-3</v>
      </c>
      <c r="T577" s="4">
        <v>2.8917050300947267E-6</v>
      </c>
    </row>
    <row r="578" spans="1:20" x14ac:dyDescent="0.25">
      <c r="A578" s="1">
        <v>42842</v>
      </c>
      <c r="B578" s="3">
        <v>301.44</v>
      </c>
      <c r="C578" s="3">
        <v>55.36</v>
      </c>
      <c r="D578" s="6">
        <v>2466.0969</v>
      </c>
      <c r="E578" s="8">
        <f t="shared" si="98"/>
        <v>-8.4210526315789958E-3</v>
      </c>
      <c r="F578" s="8">
        <f t="shared" si="99"/>
        <v>-9.4829128645553817E-3</v>
      </c>
      <c r="G578" s="8">
        <f t="shared" si="100"/>
        <v>8.6184821460888461E-3</v>
      </c>
      <c r="H578" s="8">
        <f t="shared" si="101"/>
        <v>-8.1728315216086795E-5</v>
      </c>
      <c r="I578" s="8">
        <f t="shared" si="102"/>
        <v>8.9925636396749958E-5</v>
      </c>
      <c r="J578" s="4">
        <f t="shared" si="103"/>
        <v>7.4278234502452202E-5</v>
      </c>
      <c r="K578" s="8">
        <f t="shared" si="104"/>
        <v>1.041168027284433E-2</v>
      </c>
      <c r="L578" s="9">
        <f t="shared" si="97"/>
        <v>-1.8832732904423326E-2</v>
      </c>
      <c r="M578" s="9">
        <f t="shared" si="105"/>
        <v>3.5467182864934904E-4</v>
      </c>
      <c r="N578" s="6">
        <f t="shared" si="106"/>
        <v>-7.9443176223742586</v>
      </c>
      <c r="O578" s="9">
        <f t="shared" si="107"/>
        <v>1.8832732904423326E-2</v>
      </c>
      <c r="P578" s="9">
        <f>M577</f>
        <v>1.0335152162311116E-3</v>
      </c>
      <c r="Q578" s="9">
        <f t="shared" si="108"/>
        <v>1.145233179617866E-3</v>
      </c>
      <c r="R578" s="9">
        <v>-6.0965063991698099E-3</v>
      </c>
      <c r="S578" s="9">
        <v>-2.3662176920276612E-2</v>
      </c>
      <c r="T578" s="4">
        <v>6.7105216843277304E-6</v>
      </c>
    </row>
    <row r="579" spans="1:20" x14ac:dyDescent="0.25">
      <c r="A579" s="1">
        <v>42843</v>
      </c>
      <c r="B579" s="3">
        <v>300.25</v>
      </c>
      <c r="C579" s="3">
        <v>54.89</v>
      </c>
      <c r="D579" s="6">
        <v>2459.0084999999999</v>
      </c>
      <c r="E579" s="8">
        <f t="shared" si="98"/>
        <v>-3.947717622080682E-3</v>
      </c>
      <c r="F579" s="8">
        <f t="shared" si="99"/>
        <v>-8.4898843930635293E-3</v>
      </c>
      <c r="G579" s="8">
        <f t="shared" si="100"/>
        <v>-2.874339609283072E-3</v>
      </c>
      <c r="H579" s="8">
        <f t="shared" si="101"/>
        <v>2.4402810989216674E-5</v>
      </c>
      <c r="I579" s="8">
        <f t="shared" si="102"/>
        <v>7.2078137007583687E-5</v>
      </c>
      <c r="J579" s="4">
        <f t="shared" si="103"/>
        <v>8.2618281894935635E-6</v>
      </c>
      <c r="K579" s="8">
        <f t="shared" si="104"/>
        <v>-3.633687659397521E-3</v>
      </c>
      <c r="L579" s="9">
        <f t="shared" ref="L579:L642" si="109">E579-K579</f>
        <v>-3.1402996268316101E-4</v>
      </c>
      <c r="M579" s="9">
        <f t="shared" si="105"/>
        <v>9.86148174627875E-8</v>
      </c>
      <c r="N579" s="6">
        <f t="shared" si="106"/>
        <v>-16.13204430810125</v>
      </c>
      <c r="O579" s="9">
        <f t="shared" si="107"/>
        <v>3.1402996268316101E-4</v>
      </c>
      <c r="P579" s="9">
        <f>M578</f>
        <v>3.5467182864934904E-4</v>
      </c>
      <c r="Q579" s="9">
        <f t="shared" si="108"/>
        <v>1.0335152162311116E-3</v>
      </c>
      <c r="R579" s="9">
        <v>-3.7706830717013196E-2</v>
      </c>
      <c r="S579" s="9">
        <v>-7.1508379888268747E-3</v>
      </c>
      <c r="T579" s="4">
        <v>2.877197737261028E-5</v>
      </c>
    </row>
    <row r="580" spans="1:20" x14ac:dyDescent="0.25">
      <c r="A580" s="1">
        <v>42844</v>
      </c>
      <c r="B580" s="3">
        <v>305.52</v>
      </c>
      <c r="C580" s="3">
        <v>52.93</v>
      </c>
      <c r="D580" s="6">
        <v>2455.1280999999999</v>
      </c>
      <c r="E580" s="8">
        <f t="shared" ref="E580:E643" si="110">B580/B579-1</f>
        <v>1.755203996669441E-2</v>
      </c>
      <c r="F580" s="8">
        <f t="shared" ref="F580:F643" si="111">C580/C579-1</f>
        <v>-3.5707779194753209E-2</v>
      </c>
      <c r="G580" s="8">
        <f t="shared" ref="G580:G643" si="112">D580/D579-1</f>
        <v>-1.5780343988237577E-3</v>
      </c>
      <c r="H580" s="8">
        <f t="shared" ref="H580:H643" si="113">F580*G580</f>
        <v>5.6348103874923863E-5</v>
      </c>
      <c r="I580" s="8">
        <f t="shared" ref="I580:I643" si="114">F580^2</f>
        <v>1.2750454950212502E-3</v>
      </c>
      <c r="J580" s="4">
        <f t="shared" ref="J580:J643" si="115">G580^2</f>
        <v>2.4901925638710583E-6</v>
      </c>
      <c r="K580" s="8">
        <f t="shared" ref="K580:K643" si="116">G$1263+F$1263*F580+E$1263*G580</f>
        <v>-3.3563833146556953E-3</v>
      </c>
      <c r="L580" s="9">
        <f t="shared" si="109"/>
        <v>2.0908423281350105E-2</v>
      </c>
      <c r="M580" s="9">
        <f t="shared" ref="M580:M643" si="117">L580^2</f>
        <v>4.3716216411210308E-4</v>
      </c>
      <c r="N580" s="6">
        <f t="shared" ref="N580:N643" si="118">LN(M580)</f>
        <v>-7.7352063467789449</v>
      </c>
      <c r="O580" s="9">
        <f t="shared" ref="O580:O643" si="119">ABS(L580)</f>
        <v>2.0908423281350105E-2</v>
      </c>
      <c r="P580" s="9">
        <f>M579</f>
        <v>9.86148174627875E-8</v>
      </c>
      <c r="Q580" s="9">
        <f t="shared" si="108"/>
        <v>3.5467182864934904E-4</v>
      </c>
      <c r="R580" s="9">
        <v>-0.13901534859521336</v>
      </c>
      <c r="S580" s="9">
        <v>1.2236906510034284E-2</v>
      </c>
      <c r="T580" s="4">
        <v>3.5175073043181015E-5</v>
      </c>
    </row>
    <row r="581" spans="1:20" x14ac:dyDescent="0.25">
      <c r="A581" s="1">
        <v>42845</v>
      </c>
      <c r="B581" s="3">
        <v>302.51</v>
      </c>
      <c r="C581" s="3">
        <v>52.99</v>
      </c>
      <c r="D581" s="6">
        <v>2473.7372</v>
      </c>
      <c r="E581" s="8">
        <f t="shared" si="110"/>
        <v>-9.8520555119140374E-3</v>
      </c>
      <c r="F581" s="8">
        <f t="shared" si="111"/>
        <v>1.133572643113645E-3</v>
      </c>
      <c r="G581" s="8">
        <f t="shared" si="112"/>
        <v>7.5796859642476289E-3</v>
      </c>
      <c r="H581" s="8">
        <f t="shared" si="113"/>
        <v>8.5921246524635815E-6</v>
      </c>
      <c r="I581" s="8">
        <f t="shared" si="114"/>
        <v>1.2849869372156551E-6</v>
      </c>
      <c r="J581" s="4">
        <f t="shared" si="115"/>
        <v>5.745163931661251E-5</v>
      </c>
      <c r="K581" s="8">
        <f t="shared" si="116"/>
        <v>9.6497140842897681E-3</v>
      </c>
      <c r="L581" s="9">
        <f t="shared" si="109"/>
        <v>-1.9501769596203804E-2</v>
      </c>
      <c r="M581" s="9">
        <f t="shared" si="117"/>
        <v>3.8031901738341909E-4</v>
      </c>
      <c r="N581" s="6">
        <f t="shared" si="118"/>
        <v>-7.8745001380131239</v>
      </c>
      <c r="O581" s="9">
        <f t="shared" si="119"/>
        <v>1.9501769596203804E-2</v>
      </c>
      <c r="P581" s="9">
        <f>M580</f>
        <v>4.3716216411210308E-4</v>
      </c>
      <c r="Q581" s="9">
        <f t="shared" ref="Q581:Q644" si="120">P580</f>
        <v>9.86148174627875E-8</v>
      </c>
      <c r="R581" s="9">
        <v>-1.2994848470785358E-3</v>
      </c>
      <c r="S581" s="9">
        <v>3.5335689045936647E-3</v>
      </c>
      <c r="T581" s="4">
        <v>4.8973567541299445E-5</v>
      </c>
    </row>
    <row r="582" spans="1:20" x14ac:dyDescent="0.25">
      <c r="A582" s="1">
        <v>42846</v>
      </c>
      <c r="B582" s="3">
        <v>305.60000000000002</v>
      </c>
      <c r="C582" s="3">
        <v>51.96</v>
      </c>
      <c r="D582" s="6">
        <v>2466.2293</v>
      </c>
      <c r="E582" s="8">
        <f t="shared" si="110"/>
        <v>1.0214538362368186E-2</v>
      </c>
      <c r="F582" s="8">
        <f t="shared" si="111"/>
        <v>-1.9437629741460682E-2</v>
      </c>
      <c r="G582" s="8">
        <f t="shared" si="112"/>
        <v>-3.0350434961321504E-3</v>
      </c>
      <c r="H582" s="8">
        <f t="shared" si="113"/>
        <v>5.8994051727045097E-5</v>
      </c>
      <c r="I582" s="8">
        <f t="shared" si="114"/>
        <v>3.7782144996611686E-4</v>
      </c>
      <c r="J582" s="4">
        <f t="shared" si="115"/>
        <v>9.2114890234140673E-6</v>
      </c>
      <c r="K582" s="8">
        <f t="shared" si="116"/>
        <v>-4.3585982764983641E-3</v>
      </c>
      <c r="L582" s="9">
        <f t="shared" si="109"/>
        <v>1.457313663886655E-2</v>
      </c>
      <c r="M582" s="9">
        <f t="shared" si="117"/>
        <v>2.1237631149507465E-4</v>
      </c>
      <c r="N582" s="6">
        <f t="shared" si="118"/>
        <v>-8.4571508026171447</v>
      </c>
      <c r="O582" s="9">
        <f t="shared" si="119"/>
        <v>1.457313663886655E-2</v>
      </c>
      <c r="P582" s="9">
        <f>M581</f>
        <v>3.8031901738341909E-4</v>
      </c>
      <c r="Q582" s="9">
        <f t="shared" si="120"/>
        <v>4.3716216411210308E-4</v>
      </c>
      <c r="R582" s="9">
        <v>1.7647229559109689E-2</v>
      </c>
      <c r="S582" s="9">
        <v>5.3505535055351494E-3</v>
      </c>
      <c r="T582" s="4">
        <v>5.074353653244934E-5</v>
      </c>
    </row>
    <row r="583" spans="1:20" x14ac:dyDescent="0.25">
      <c r="A583" s="1">
        <v>42849</v>
      </c>
      <c r="B583" s="3">
        <v>308.02999999999997</v>
      </c>
      <c r="C583" s="3">
        <v>51.6</v>
      </c>
      <c r="D583" s="6">
        <v>2493.0119</v>
      </c>
      <c r="E583" s="8">
        <f t="shared" si="110"/>
        <v>7.9515706806281283E-3</v>
      </c>
      <c r="F583" s="8">
        <f t="shared" si="111"/>
        <v>-6.9284064665127154E-3</v>
      </c>
      <c r="G583" s="8">
        <f t="shared" si="112"/>
        <v>1.0859736359469796E-2</v>
      </c>
      <c r="H583" s="8">
        <f t="shared" si="113"/>
        <v>-7.5240667617573791E-5</v>
      </c>
      <c r="I583" s="8">
        <f t="shared" si="114"/>
        <v>4.8002816165215211E-5</v>
      </c>
      <c r="J583" s="4">
        <f t="shared" si="115"/>
        <v>1.179338737971903E-4</v>
      </c>
      <c r="K583" s="8">
        <f t="shared" si="116"/>
        <v>1.3283217608626588E-2</v>
      </c>
      <c r="L583" s="9">
        <f t="shared" si="109"/>
        <v>-5.33164692799846E-3</v>
      </c>
      <c r="M583" s="9">
        <f t="shared" si="117"/>
        <v>2.8426458964835414E-5</v>
      </c>
      <c r="N583" s="6">
        <f t="shared" si="118"/>
        <v>-10.468190192825663</v>
      </c>
      <c r="O583" s="9">
        <f t="shared" si="119"/>
        <v>5.33164692799846E-3</v>
      </c>
      <c r="P583" s="9">
        <f>M582</f>
        <v>2.1237631149507465E-4</v>
      </c>
      <c r="Q583" s="9">
        <f t="shared" si="120"/>
        <v>3.8031901738341909E-4</v>
      </c>
      <c r="R583" s="9">
        <v>-2.767514308483654E-2</v>
      </c>
      <c r="S583" s="9">
        <v>-1.2547051442911017E-2</v>
      </c>
      <c r="T583" s="4">
        <v>5.1047489733280216E-5</v>
      </c>
    </row>
    <row r="584" spans="1:20" x14ac:dyDescent="0.25">
      <c r="A584" s="1">
        <v>42850</v>
      </c>
      <c r="B584" s="3">
        <v>313.79000000000002</v>
      </c>
      <c r="C584" s="3">
        <v>52.1</v>
      </c>
      <c r="D584" s="6">
        <v>2508.1958</v>
      </c>
      <c r="E584" s="8">
        <f t="shared" si="110"/>
        <v>1.8699477323637526E-2</v>
      </c>
      <c r="F584" s="8">
        <f t="shared" si="111"/>
        <v>9.6899224806201723E-3</v>
      </c>
      <c r="G584" s="8">
        <f t="shared" si="112"/>
        <v>6.0905846458254587E-3</v>
      </c>
      <c r="H584" s="8">
        <f t="shared" si="113"/>
        <v>5.9017293079704163E-5</v>
      </c>
      <c r="I584" s="8">
        <f t="shared" si="114"/>
        <v>9.3894597680428186E-5</v>
      </c>
      <c r="J584" s="4">
        <f t="shared" si="115"/>
        <v>3.7095221327964829E-5</v>
      </c>
      <c r="K584" s="8">
        <f t="shared" si="116"/>
        <v>8.2362250542113557E-3</v>
      </c>
      <c r="L584" s="9">
        <f t="shared" si="109"/>
        <v>1.046325226942617E-2</v>
      </c>
      <c r="M584" s="9">
        <f t="shared" si="117"/>
        <v>1.0947964805365189E-4</v>
      </c>
      <c r="N584" s="6">
        <f t="shared" si="118"/>
        <v>-9.1197718885060244</v>
      </c>
      <c r="O584" s="9">
        <f t="shared" si="119"/>
        <v>1.046325226942617E-2</v>
      </c>
      <c r="P584" s="9">
        <f>M583</f>
        <v>2.8426458964835414E-5</v>
      </c>
      <c r="Q584" s="9">
        <f t="shared" si="120"/>
        <v>2.1237631149507465E-4</v>
      </c>
      <c r="R584" s="9">
        <v>2.1990414434733596E-2</v>
      </c>
      <c r="S584" s="9">
        <v>1.302492701549518E-2</v>
      </c>
      <c r="T584" s="4">
        <v>5.2508755800095841E-5</v>
      </c>
    </row>
    <row r="585" spans="1:20" x14ac:dyDescent="0.25">
      <c r="A585" s="1">
        <v>42851</v>
      </c>
      <c r="B585" s="3">
        <v>310.17</v>
      </c>
      <c r="C585" s="3">
        <v>51.82</v>
      </c>
      <c r="D585" s="6">
        <v>2507.0118000000002</v>
      </c>
      <c r="E585" s="8">
        <f t="shared" si="110"/>
        <v>-1.1536377832308209E-2</v>
      </c>
      <c r="F585" s="8">
        <f t="shared" si="111"/>
        <v>-5.3742802303262671E-3</v>
      </c>
      <c r="G585" s="8">
        <f t="shared" si="112"/>
        <v>-4.720524609760357E-4</v>
      </c>
      <c r="H585" s="8">
        <f t="shared" si="113"/>
        <v>2.5369422087003705E-6</v>
      </c>
      <c r="I585" s="8">
        <f t="shared" si="114"/>
        <v>2.8882887994075755E-5</v>
      </c>
      <c r="J585" s="4">
        <f t="shared" si="115"/>
        <v>2.2283352591353172E-7</v>
      </c>
      <c r="K585" s="8">
        <f t="shared" si="116"/>
        <v>-5.3762794497538477E-4</v>
      </c>
      <c r="L585" s="9">
        <f t="shared" si="109"/>
        <v>-1.0998749887332824E-2</v>
      </c>
      <c r="M585" s="9">
        <f t="shared" si="117"/>
        <v>1.209724990841038E-4</v>
      </c>
      <c r="N585" s="6">
        <f t="shared" si="118"/>
        <v>-9.0199473184962766</v>
      </c>
      <c r="O585" s="9">
        <f t="shared" si="119"/>
        <v>1.0998749887332824E-2</v>
      </c>
      <c r="P585" s="9">
        <f>M584</f>
        <v>1.0947964805365189E-4</v>
      </c>
      <c r="Q585" s="9">
        <f t="shared" si="120"/>
        <v>2.8426458964835414E-5</v>
      </c>
      <c r="R585" s="9">
        <v>-2.3670066152149949E-2</v>
      </c>
      <c r="S585" s="9">
        <v>8.7766675668374816E-3</v>
      </c>
      <c r="T585" s="4">
        <v>5.6171746479094509E-5</v>
      </c>
    </row>
    <row r="586" spans="1:20" x14ac:dyDescent="0.25">
      <c r="A586" s="1">
        <v>42852</v>
      </c>
      <c r="B586" s="3">
        <v>308.63</v>
      </c>
      <c r="C586" s="3">
        <v>51.44</v>
      </c>
      <c r="D586" s="6">
        <v>2508.6523000000002</v>
      </c>
      <c r="E586" s="8">
        <f t="shared" si="110"/>
        <v>-4.9650191830287183E-3</v>
      </c>
      <c r="F586" s="8">
        <f t="shared" si="111"/>
        <v>-7.3330760324199495E-3</v>
      </c>
      <c r="G586" s="8">
        <f t="shared" si="112"/>
        <v>6.5436469026591837E-4</v>
      </c>
      <c r="H586" s="8">
        <f t="shared" si="113"/>
        <v>-4.7985060266509096E-6</v>
      </c>
      <c r="I586" s="8">
        <f t="shared" si="114"/>
        <v>5.3774004097251906E-5</v>
      </c>
      <c r="J586" s="4">
        <f t="shared" si="115"/>
        <v>4.2819314786681128E-7</v>
      </c>
      <c r="K586" s="8">
        <f t="shared" si="116"/>
        <v>7.4921489802302552E-4</v>
      </c>
      <c r="L586" s="9">
        <f t="shared" si="109"/>
        <v>-5.7142340810517438E-3</v>
      </c>
      <c r="M586" s="9">
        <f t="shared" si="117"/>
        <v>3.2652471133053264E-5</v>
      </c>
      <c r="N586" s="6">
        <f t="shared" si="118"/>
        <v>-10.329590019560564</v>
      </c>
      <c r="O586" s="9">
        <f t="shared" si="119"/>
        <v>5.7142340810517438E-3</v>
      </c>
      <c r="P586" s="9">
        <f>M585</f>
        <v>1.209724990841038E-4</v>
      </c>
      <c r="Q586" s="9">
        <f t="shared" si="120"/>
        <v>1.0947964805365189E-4</v>
      </c>
      <c r="R586" s="9">
        <v>-1.1411577564146902E-2</v>
      </c>
      <c r="S586" s="9">
        <v>5.2166352702507357E-3</v>
      </c>
      <c r="T586" s="4">
        <v>5.7113944492703794E-5</v>
      </c>
    </row>
    <row r="587" spans="1:20" x14ac:dyDescent="0.25">
      <c r="A587" s="1">
        <v>42853</v>
      </c>
      <c r="B587" s="3">
        <v>314.07</v>
      </c>
      <c r="C587" s="3">
        <v>51.73</v>
      </c>
      <c r="D587" s="6">
        <v>2503.8780000000002</v>
      </c>
      <c r="E587" s="8">
        <f t="shared" si="110"/>
        <v>1.7626283899815354E-2</v>
      </c>
      <c r="F587" s="8">
        <f t="shared" si="111"/>
        <v>5.637636080870978E-3</v>
      </c>
      <c r="G587" s="8">
        <f t="shared" si="112"/>
        <v>-1.9031334075272355E-3</v>
      </c>
      <c r="H587" s="8">
        <f t="shared" si="113"/>
        <v>-1.0729173564986473E-5</v>
      </c>
      <c r="I587" s="8">
        <f t="shared" si="114"/>
        <v>3.1782940580338281E-5</v>
      </c>
      <c r="J587" s="4">
        <f t="shared" si="115"/>
        <v>3.6219167668462266E-6</v>
      </c>
      <c r="K587" s="8">
        <f t="shared" si="116"/>
        <v>-1.7615735899096721E-3</v>
      </c>
      <c r="L587" s="9">
        <f t="shared" si="109"/>
        <v>1.9387857489725026E-2</v>
      </c>
      <c r="M587" s="9">
        <f t="shared" si="117"/>
        <v>3.758890180418868E-4</v>
      </c>
      <c r="N587" s="6">
        <f t="shared" si="118"/>
        <v>-7.8862166229262938</v>
      </c>
      <c r="O587" s="9">
        <f t="shared" si="119"/>
        <v>1.9387857489725026E-2</v>
      </c>
      <c r="P587" s="9">
        <f>M586</f>
        <v>3.2652471133053264E-5</v>
      </c>
      <c r="Q587" s="9">
        <f t="shared" si="120"/>
        <v>1.209724990841038E-4</v>
      </c>
      <c r="R587" s="9">
        <v>1.2772598464002582E-2</v>
      </c>
      <c r="S587" s="9">
        <v>1.2578616352201255E-2</v>
      </c>
      <c r="T587" s="4">
        <v>7.9244962450708556E-5</v>
      </c>
    </row>
    <row r="588" spans="1:20" x14ac:dyDescent="0.25">
      <c r="A588" s="1">
        <v>42856</v>
      </c>
      <c r="B588" s="3">
        <v>322.83</v>
      </c>
      <c r="C588" s="3">
        <v>51.52</v>
      </c>
      <c r="D588" s="6">
        <v>2508.2240999999999</v>
      </c>
      <c r="E588" s="8">
        <f t="shared" si="110"/>
        <v>2.7891871238895805E-2</v>
      </c>
      <c r="F588" s="8">
        <f t="shared" si="111"/>
        <v>-4.0595399188090298E-3</v>
      </c>
      <c r="G588" s="8">
        <f t="shared" si="112"/>
        <v>1.7357475084647245E-3</v>
      </c>
      <c r="H588" s="8">
        <f t="shared" si="113"/>
        <v>-7.0463362995858633E-6</v>
      </c>
      <c r="I588" s="8">
        <f t="shared" si="114"/>
        <v>1.6479864352404025E-5</v>
      </c>
      <c r="J588" s="4">
        <f t="shared" si="115"/>
        <v>3.0128194131414987E-6</v>
      </c>
      <c r="K588" s="8">
        <f t="shared" si="116"/>
        <v>2.2331103522444141E-3</v>
      </c>
      <c r="L588" s="9">
        <f t="shared" si="109"/>
        <v>2.565876088665139E-2</v>
      </c>
      <c r="M588" s="9">
        <f t="shared" si="117"/>
        <v>6.5837201023835124E-4</v>
      </c>
      <c r="N588" s="6">
        <f t="shared" si="118"/>
        <v>-7.3257404212937178</v>
      </c>
      <c r="O588" s="9">
        <f t="shared" si="119"/>
        <v>2.565876088665139E-2</v>
      </c>
      <c r="P588" s="9">
        <f>M587</f>
        <v>3.758890180418868E-4</v>
      </c>
      <c r="Q588" s="9">
        <f t="shared" si="120"/>
        <v>3.2652471133053264E-5</v>
      </c>
      <c r="R588" s="9">
        <v>-5.5218656017355094E-3</v>
      </c>
      <c r="S588" s="9">
        <v>1.5234870926787991E-2</v>
      </c>
      <c r="T588" s="4">
        <v>9.3884049757297916E-5</v>
      </c>
    </row>
    <row r="589" spans="1:20" x14ac:dyDescent="0.25">
      <c r="A589" s="1">
        <v>42857</v>
      </c>
      <c r="B589" s="3">
        <v>318.89</v>
      </c>
      <c r="C589" s="3">
        <v>50.46</v>
      </c>
      <c r="D589" s="6">
        <v>2511.2066</v>
      </c>
      <c r="E589" s="8">
        <f t="shared" si="110"/>
        <v>-1.2204565870582051E-2</v>
      </c>
      <c r="F589" s="8">
        <f t="shared" si="111"/>
        <v>-2.0574534161490687E-2</v>
      </c>
      <c r="G589" s="8">
        <f t="shared" si="112"/>
        <v>1.1890883274743302E-3</v>
      </c>
      <c r="H589" s="8">
        <f t="shared" si="113"/>
        <v>-2.4464938414650431E-5</v>
      </c>
      <c r="I589" s="8">
        <f t="shared" si="114"/>
        <v>4.2331145596234731E-4</v>
      </c>
      <c r="J589" s="4">
        <f t="shared" si="115"/>
        <v>1.4139310505357E-6</v>
      </c>
      <c r="K589" s="8">
        <f t="shared" si="116"/>
        <v>7.6649155874229343E-4</v>
      </c>
      <c r="L589" s="9">
        <f t="shared" si="109"/>
        <v>-1.2971057429324345E-2</v>
      </c>
      <c r="M589" s="9">
        <f t="shared" si="117"/>
        <v>1.6824833083483028E-4</v>
      </c>
      <c r="N589" s="6">
        <f t="shared" si="118"/>
        <v>-8.6900695102325987</v>
      </c>
      <c r="O589" s="9">
        <f t="shared" si="119"/>
        <v>1.2971057429324345E-2</v>
      </c>
      <c r="P589" s="9">
        <f>M588</f>
        <v>6.5837201023835124E-4</v>
      </c>
      <c r="Q589" s="9">
        <f t="shared" si="120"/>
        <v>3.758890180418868E-4</v>
      </c>
      <c r="R589" s="9">
        <v>1.1257675687969204E-2</v>
      </c>
      <c r="S589" s="9">
        <v>-1.3113525665042758E-3</v>
      </c>
      <c r="T589" s="4">
        <v>1.0926060022442563E-4</v>
      </c>
    </row>
    <row r="590" spans="1:20" x14ac:dyDescent="0.25">
      <c r="A590" s="1">
        <v>42858</v>
      </c>
      <c r="B590" s="3">
        <v>311.02</v>
      </c>
      <c r="C590" s="3">
        <v>50.79</v>
      </c>
      <c r="D590" s="6">
        <v>2508.5081</v>
      </c>
      <c r="E590" s="8">
        <f t="shared" si="110"/>
        <v>-2.4679356517921525E-2</v>
      </c>
      <c r="F590" s="8">
        <f t="shared" si="111"/>
        <v>6.5398335315101086E-3</v>
      </c>
      <c r="G590" s="8">
        <f t="shared" si="112"/>
        <v>-1.0745830311214011E-3</v>
      </c>
      <c r="H590" s="8">
        <f t="shared" si="113"/>
        <v>-7.0275941393195096E-6</v>
      </c>
      <c r="I590" s="8">
        <f t="shared" si="114"/>
        <v>4.276942261986398E-5</v>
      </c>
      <c r="J590" s="4">
        <f t="shared" si="115"/>
        <v>1.1547286907740581E-6</v>
      </c>
      <c r="K590" s="8">
        <f t="shared" si="116"/>
        <v>-7.0205173226824981E-4</v>
      </c>
      <c r="L590" s="9">
        <f t="shared" si="109"/>
        <v>-2.3977304785653276E-2</v>
      </c>
      <c r="M590" s="9">
        <f t="shared" si="117"/>
        <v>5.7491114478411156E-4</v>
      </c>
      <c r="N590" s="6">
        <f t="shared" si="118"/>
        <v>-7.4612950599182799</v>
      </c>
      <c r="O590" s="9">
        <f t="shared" si="119"/>
        <v>2.3977304785653276E-2</v>
      </c>
      <c r="P590" s="9">
        <f>M589</f>
        <v>1.6824833083483028E-4</v>
      </c>
      <c r="Q590" s="9">
        <f t="shared" si="120"/>
        <v>6.5837201023835124E-4</v>
      </c>
      <c r="R590" s="9">
        <v>-1.1392936379444052E-3</v>
      </c>
      <c r="S590" s="9">
        <v>-3.7047841306884544E-2</v>
      </c>
      <c r="T590" s="4">
        <v>1.1863810177414891E-4</v>
      </c>
    </row>
    <row r="591" spans="1:20" x14ac:dyDescent="0.25">
      <c r="A591" s="1">
        <v>42859</v>
      </c>
      <c r="B591" s="3">
        <v>295.45999999999998</v>
      </c>
      <c r="C591" s="3">
        <v>48.38</v>
      </c>
      <c r="D591" s="6">
        <v>2510.1082000000001</v>
      </c>
      <c r="E591" s="8">
        <f t="shared" si="110"/>
        <v>-5.0028937045849098E-2</v>
      </c>
      <c r="F591" s="8">
        <f t="shared" si="111"/>
        <v>-4.7450285489269439E-2</v>
      </c>
      <c r="G591" s="8">
        <f t="shared" si="112"/>
        <v>6.3786917809838251E-4</v>
      </c>
      <c r="H591" s="8">
        <f t="shared" si="113"/>
        <v>-3.0267074605573902E-5</v>
      </c>
      <c r="I591" s="8">
        <f t="shared" si="114"/>
        <v>2.2515295930131741E-3</v>
      </c>
      <c r="J591" s="4">
        <f t="shared" si="115"/>
        <v>4.0687708836790603E-7</v>
      </c>
      <c r="K591" s="8">
        <f t="shared" si="116"/>
        <v>-1.2052623945027086E-3</v>
      </c>
      <c r="L591" s="9">
        <f t="shared" si="109"/>
        <v>-4.8823674651346391E-2</v>
      </c>
      <c r="M591" s="9">
        <f t="shared" si="117"/>
        <v>2.3837512064605239E-3</v>
      </c>
      <c r="N591" s="6">
        <f t="shared" si="118"/>
        <v>-6.0390798949310431</v>
      </c>
      <c r="O591" s="9">
        <f t="shared" si="119"/>
        <v>4.8823674651346391E-2</v>
      </c>
      <c r="P591" s="9">
        <f>M590</f>
        <v>5.7491114478411156E-4</v>
      </c>
      <c r="Q591" s="9">
        <f t="shared" si="120"/>
        <v>1.6824833083483028E-4</v>
      </c>
      <c r="R591" s="9">
        <v>-3.7619588130372028E-3</v>
      </c>
      <c r="S591" s="9">
        <v>4.8879837067210552E-3</v>
      </c>
      <c r="T591" s="4">
        <v>1.3862824455657119E-4</v>
      </c>
    </row>
    <row r="592" spans="1:20" x14ac:dyDescent="0.25">
      <c r="A592" s="1">
        <v>42860</v>
      </c>
      <c r="B592" s="3">
        <v>308.35000000000002</v>
      </c>
      <c r="C592" s="3">
        <v>49.1</v>
      </c>
      <c r="D592" s="6">
        <v>2520.4099000000001</v>
      </c>
      <c r="E592" s="8">
        <f t="shared" si="110"/>
        <v>4.3626886888242122E-2</v>
      </c>
      <c r="F592" s="8">
        <f t="shared" si="111"/>
        <v>1.4882182720132198E-2</v>
      </c>
      <c r="G592" s="8">
        <f t="shared" si="112"/>
        <v>4.1040860310324057E-3</v>
      </c>
      <c r="H592" s="8">
        <f t="shared" si="113"/>
        <v>6.1077758212966396E-5</v>
      </c>
      <c r="I592" s="8">
        <f t="shared" si="114"/>
        <v>2.2147936251540139E-4</v>
      </c>
      <c r="J592" s="4">
        <f t="shared" si="115"/>
        <v>1.6843522150115325E-5</v>
      </c>
      <c r="K592" s="8">
        <f t="shared" si="116"/>
        <v>6.0505956293322796E-3</v>
      </c>
      <c r="L592" s="9">
        <f t="shared" si="109"/>
        <v>3.7576291258909843E-2</v>
      </c>
      <c r="M592" s="9">
        <f t="shared" si="117"/>
        <v>1.4119776647744243E-3</v>
      </c>
      <c r="N592" s="6">
        <f t="shared" si="118"/>
        <v>-6.56276395818462</v>
      </c>
      <c r="O592" s="9">
        <f t="shared" si="119"/>
        <v>3.7576291258909843E-2</v>
      </c>
      <c r="P592" s="9">
        <f>M591</f>
        <v>2.3837512064605239E-3</v>
      </c>
      <c r="Q592" s="9">
        <f t="shared" si="120"/>
        <v>5.7491114478411156E-4</v>
      </c>
      <c r="R592" s="9">
        <v>7.5364503318930964E-4</v>
      </c>
      <c r="S592" s="9">
        <v>-9.8271772280583702E-3</v>
      </c>
      <c r="T592" s="4">
        <v>1.4977976966501494E-4</v>
      </c>
    </row>
    <row r="593" spans="1:20" x14ac:dyDescent="0.25">
      <c r="A593" s="1">
        <v>42863</v>
      </c>
      <c r="B593" s="3">
        <v>307.19</v>
      </c>
      <c r="C593" s="3">
        <v>49.34</v>
      </c>
      <c r="D593" s="6">
        <v>2520.7593000000002</v>
      </c>
      <c r="E593" s="8">
        <f t="shared" si="110"/>
        <v>-3.7619588130372028E-3</v>
      </c>
      <c r="F593" s="8">
        <f t="shared" si="111"/>
        <v>4.8879837067210552E-3</v>
      </c>
      <c r="G593" s="8">
        <f t="shared" si="112"/>
        <v>1.3862824455657119E-4</v>
      </c>
      <c r="H593" s="8">
        <f t="shared" si="113"/>
        <v>6.7761260068386174E-7</v>
      </c>
      <c r="I593" s="8">
        <f t="shared" si="114"/>
        <v>2.3892384717170506E-5</v>
      </c>
      <c r="J593" s="4">
        <f t="shared" si="115"/>
        <v>1.9217790188836509E-8</v>
      </c>
      <c r="K593" s="8">
        <f t="shared" si="116"/>
        <v>7.060231067255267E-4</v>
      </c>
      <c r="L593" s="9">
        <f t="shared" si="109"/>
        <v>-4.4679819197627297E-3</v>
      </c>
      <c r="M593" s="9">
        <f t="shared" si="117"/>
        <v>1.9962862435326648E-5</v>
      </c>
      <c r="N593" s="6">
        <f t="shared" si="118"/>
        <v>-10.821636888779485</v>
      </c>
      <c r="O593" s="9">
        <f t="shared" si="119"/>
        <v>4.4679819197627297E-3</v>
      </c>
      <c r="P593" s="9">
        <f>M592</f>
        <v>1.4119776647744243E-3</v>
      </c>
      <c r="Q593" s="9">
        <f t="shared" si="120"/>
        <v>2.3837512064605239E-3</v>
      </c>
      <c r="R593" s="9">
        <v>-3.2690431088915783E-2</v>
      </c>
      <c r="S593" s="9">
        <v>-5.6198624391880614E-2</v>
      </c>
      <c r="T593" s="4">
        <v>1.5103710212649446E-4</v>
      </c>
    </row>
    <row r="594" spans="1:20" x14ac:dyDescent="0.25">
      <c r="A594" s="1">
        <v>42864</v>
      </c>
      <c r="B594" s="3">
        <v>321.26</v>
      </c>
      <c r="C594" s="3">
        <v>48.73</v>
      </c>
      <c r="D594" s="6">
        <v>2518.2838999999999</v>
      </c>
      <c r="E594" s="8">
        <f t="shared" si="110"/>
        <v>4.5802272209381822E-2</v>
      </c>
      <c r="F594" s="8">
        <f t="shared" si="111"/>
        <v>-1.2363194162951063E-2</v>
      </c>
      <c r="G594" s="8">
        <f t="shared" si="112"/>
        <v>-9.8200569963191597E-4</v>
      </c>
      <c r="H594" s="8">
        <f t="shared" si="113"/>
        <v>1.2140727133673979E-5</v>
      </c>
      <c r="I594" s="8">
        <f t="shared" si="114"/>
        <v>1.5284856991082724E-4</v>
      </c>
      <c r="J594" s="4">
        <f t="shared" si="115"/>
        <v>9.643351941095688E-7</v>
      </c>
      <c r="K594" s="8">
        <f t="shared" si="116"/>
        <v>-1.4999359938472588E-3</v>
      </c>
      <c r="L594" s="9">
        <f t="shared" si="109"/>
        <v>4.7302208203229085E-2</v>
      </c>
      <c r="M594" s="9">
        <f t="shared" si="117"/>
        <v>2.2374989009016329E-3</v>
      </c>
      <c r="N594" s="6">
        <f t="shared" si="118"/>
        <v>-6.1023965990325317</v>
      </c>
      <c r="O594" s="9">
        <f t="shared" si="119"/>
        <v>4.7302208203229085E-2</v>
      </c>
      <c r="P594" s="9">
        <f>M593</f>
        <v>1.9962862435326648E-5</v>
      </c>
      <c r="Q594" s="9">
        <f t="shared" si="120"/>
        <v>1.4119776647744243E-3</v>
      </c>
      <c r="R594" s="9">
        <v>-3.0893760539629112E-2</v>
      </c>
      <c r="S594" s="9">
        <v>1.715039577836408E-2</v>
      </c>
      <c r="T594" s="4">
        <v>1.5231224442735503E-4</v>
      </c>
    </row>
    <row r="595" spans="1:20" x14ac:dyDescent="0.25">
      <c r="A595" s="1">
        <v>42865</v>
      </c>
      <c r="B595" s="3">
        <v>325.22000000000003</v>
      </c>
      <c r="C595" s="3">
        <v>50.22</v>
      </c>
      <c r="D595" s="6">
        <v>2522.0999000000002</v>
      </c>
      <c r="E595" s="8">
        <f t="shared" si="110"/>
        <v>1.2326464545850735E-2</v>
      </c>
      <c r="F595" s="8">
        <f t="shared" si="111"/>
        <v>3.057664682946859E-2</v>
      </c>
      <c r="G595" s="8">
        <f t="shared" si="112"/>
        <v>1.5153176335680474E-3</v>
      </c>
      <c r="H595" s="8">
        <f t="shared" si="113"/>
        <v>4.6333332116076284E-5</v>
      </c>
      <c r="I595" s="8">
        <f t="shared" si="114"/>
        <v>9.3493133133405162E-4</v>
      </c>
      <c r="J595" s="4">
        <f t="shared" si="115"/>
        <v>2.2961875306022671E-6</v>
      </c>
      <c r="K595" s="8">
        <f t="shared" si="116"/>
        <v>3.6327870408217255E-3</v>
      </c>
      <c r="L595" s="9">
        <f t="shared" si="109"/>
        <v>8.6936775050290085E-3</v>
      </c>
      <c r="M595" s="9">
        <f t="shared" si="117"/>
        <v>7.5580028561447401E-5</v>
      </c>
      <c r="N595" s="6">
        <f t="shared" si="118"/>
        <v>-9.4903184821461064</v>
      </c>
      <c r="O595" s="9">
        <f t="shared" si="119"/>
        <v>8.6936775050290085E-3</v>
      </c>
      <c r="P595" s="9">
        <f>M594</f>
        <v>2.2374989009016329E-3</v>
      </c>
      <c r="Q595" s="9">
        <f t="shared" si="120"/>
        <v>1.9962862435326648E-5</v>
      </c>
      <c r="R595" s="9">
        <v>3.4356128611065628E-2</v>
      </c>
      <c r="S595" s="9">
        <v>-3.597122302158251E-3</v>
      </c>
      <c r="T595" s="4">
        <v>1.758576977768378E-4</v>
      </c>
    </row>
    <row r="596" spans="1:20" x14ac:dyDescent="0.25">
      <c r="A596" s="1">
        <v>42866</v>
      </c>
      <c r="B596" s="3">
        <v>323.10000000000002</v>
      </c>
      <c r="C596" s="3">
        <v>50.77</v>
      </c>
      <c r="D596" s="6">
        <v>2517.4533000000001</v>
      </c>
      <c r="E596" s="8">
        <f t="shared" si="110"/>
        <v>-6.5186642887891111E-3</v>
      </c>
      <c r="F596" s="8">
        <f t="shared" si="111"/>
        <v>1.0951812027080843E-2</v>
      </c>
      <c r="G596" s="8">
        <f t="shared" si="112"/>
        <v>-1.8423536672754759E-3</v>
      </c>
      <c r="H596" s="8">
        <f t="shared" si="113"/>
        <v>-2.0177111051404055E-5</v>
      </c>
      <c r="I596" s="8">
        <f t="shared" si="114"/>
        <v>1.199421866765126E-4</v>
      </c>
      <c r="J596" s="4">
        <f t="shared" si="115"/>
        <v>3.3942670353233949E-6</v>
      </c>
      <c r="K596" s="8">
        <f t="shared" si="116"/>
        <v>-1.430818762394996E-3</v>
      </c>
      <c r="L596" s="9">
        <f t="shared" si="109"/>
        <v>-5.0878455263941146E-3</v>
      </c>
      <c r="M596" s="9">
        <f t="shared" si="117"/>
        <v>2.5886172100448607E-5</v>
      </c>
      <c r="N596" s="6">
        <f t="shared" si="118"/>
        <v>-10.561801627567434</v>
      </c>
      <c r="O596" s="9">
        <f t="shared" si="119"/>
        <v>5.0878455263941146E-3</v>
      </c>
      <c r="P596" s="9">
        <f>M595</f>
        <v>7.5580028561447401E-5</v>
      </c>
      <c r="Q596" s="9">
        <f t="shared" si="120"/>
        <v>2.2374989009016329E-3</v>
      </c>
      <c r="R596" s="9">
        <v>-1.8627646823811461E-2</v>
      </c>
      <c r="S596" s="9">
        <v>-1.5375744762636812E-3</v>
      </c>
      <c r="T596" s="4">
        <v>2.0194326838551824E-4</v>
      </c>
    </row>
    <row r="597" spans="1:20" x14ac:dyDescent="0.25">
      <c r="A597" s="1">
        <v>42867</v>
      </c>
      <c r="B597" s="3">
        <v>324.81</v>
      </c>
      <c r="C597" s="3">
        <v>50.84</v>
      </c>
      <c r="D597" s="6">
        <v>2513.7815999999998</v>
      </c>
      <c r="E597" s="8">
        <f t="shared" si="110"/>
        <v>5.292479108635062E-3</v>
      </c>
      <c r="F597" s="8">
        <f t="shared" si="111"/>
        <v>1.37876698837891E-3</v>
      </c>
      <c r="G597" s="8">
        <f t="shared" si="112"/>
        <v>-1.4584977604154004E-3</v>
      </c>
      <c r="H597" s="8">
        <f t="shared" si="113"/>
        <v>-2.0109285646853267E-6</v>
      </c>
      <c r="I597" s="8">
        <f t="shared" si="114"/>
        <v>1.9009984082434494E-6</v>
      </c>
      <c r="J597" s="4">
        <f t="shared" si="115"/>
        <v>2.1272157171367385E-6</v>
      </c>
      <c r="K597" s="8">
        <f t="shared" si="116"/>
        <v>-1.4216735716168034E-3</v>
      </c>
      <c r="L597" s="9">
        <f t="shared" si="109"/>
        <v>6.7141526802518654E-3</v>
      </c>
      <c r="M597" s="9">
        <f t="shared" si="117"/>
        <v>4.5079846213733308E-5</v>
      </c>
      <c r="N597" s="6">
        <f t="shared" si="118"/>
        <v>-10.007075280206385</v>
      </c>
      <c r="O597" s="9">
        <f t="shared" si="119"/>
        <v>6.7141526802518654E-3</v>
      </c>
      <c r="P597" s="9">
        <f>M596</f>
        <v>2.5886172100448607E-5</v>
      </c>
      <c r="Q597" s="9">
        <f t="shared" si="120"/>
        <v>7.5580028561447401E-5</v>
      </c>
      <c r="R597" s="9">
        <v>-1.6960521272518125E-2</v>
      </c>
      <c r="S597" s="9">
        <v>-2.4835646457268101E-2</v>
      </c>
      <c r="T597" s="4">
        <v>2.2185758790915777E-4</v>
      </c>
    </row>
    <row r="598" spans="1:20" x14ac:dyDescent="0.25">
      <c r="A598" s="1">
        <v>42870</v>
      </c>
      <c r="B598" s="3">
        <v>315.88</v>
      </c>
      <c r="C598" s="3">
        <v>51.82</v>
      </c>
      <c r="D598" s="6">
        <v>2526.0974999999999</v>
      </c>
      <c r="E598" s="8">
        <f t="shared" si="110"/>
        <v>-2.7492995905298523E-2</v>
      </c>
      <c r="F598" s="8">
        <f t="shared" si="111"/>
        <v>1.9276160503540529E-2</v>
      </c>
      <c r="G598" s="8">
        <f t="shared" si="112"/>
        <v>4.8993516381852231E-3</v>
      </c>
      <c r="H598" s="8">
        <f t="shared" si="113"/>
        <v>9.4440688540942588E-5</v>
      </c>
      <c r="I598" s="8">
        <f t="shared" si="114"/>
        <v>3.7157036375825588E-4</v>
      </c>
      <c r="J598" s="4">
        <f t="shared" si="115"/>
        <v>2.4003646474588228E-5</v>
      </c>
      <c r="K598" s="8">
        <f t="shared" si="116"/>
        <v>7.237657563720282E-3</v>
      </c>
      <c r="L598" s="9">
        <f t="shared" si="109"/>
        <v>-3.4730653469018803E-2</v>
      </c>
      <c r="M598" s="9">
        <f t="shared" si="117"/>
        <v>1.2062182903850678E-3</v>
      </c>
      <c r="N598" s="6">
        <f t="shared" si="118"/>
        <v>-6.7202651934202819</v>
      </c>
      <c r="O598" s="9">
        <f t="shared" si="119"/>
        <v>3.4730653469018803E-2</v>
      </c>
      <c r="P598" s="9">
        <f>M597</f>
        <v>4.5079846213733308E-5</v>
      </c>
      <c r="Q598" s="9">
        <f t="shared" si="120"/>
        <v>2.5886172100448607E-5</v>
      </c>
      <c r="R598" s="9">
        <v>-9.4369018473180466E-3</v>
      </c>
      <c r="S598" s="9">
        <v>-4.5595213534144863E-2</v>
      </c>
      <c r="T598" s="4">
        <v>2.2910419137023297E-4</v>
      </c>
    </row>
    <row r="599" spans="1:20" x14ac:dyDescent="0.25">
      <c r="A599" s="1">
        <v>42871</v>
      </c>
      <c r="B599" s="3">
        <v>317.01</v>
      </c>
      <c r="C599" s="3">
        <v>51.65</v>
      </c>
      <c r="D599" s="6">
        <v>2524.8620999999998</v>
      </c>
      <c r="E599" s="8">
        <f t="shared" si="110"/>
        <v>3.5773078384195856E-3</v>
      </c>
      <c r="F599" s="8">
        <f t="shared" si="111"/>
        <v>-3.2805866460826616E-3</v>
      </c>
      <c r="G599" s="8">
        <f t="shared" si="112"/>
        <v>-4.8905475738758586E-4</v>
      </c>
      <c r="H599" s="8">
        <f t="shared" si="113"/>
        <v>1.60438650628891E-6</v>
      </c>
      <c r="I599" s="8">
        <f t="shared" si="114"/>
        <v>1.0762248742455886E-5</v>
      </c>
      <c r="J599" s="4">
        <f t="shared" si="115"/>
        <v>2.3917455572343045E-7</v>
      </c>
      <c r="K599" s="8">
        <f t="shared" si="116"/>
        <v>-4.5752992798010837E-4</v>
      </c>
      <c r="L599" s="9">
        <f t="shared" si="109"/>
        <v>4.034837766399694E-3</v>
      </c>
      <c r="M599" s="9">
        <f t="shared" si="117"/>
        <v>1.627991580116527E-5</v>
      </c>
      <c r="N599" s="6">
        <f t="shared" si="118"/>
        <v>-11.025578369321849</v>
      </c>
      <c r="O599" s="9">
        <f t="shared" si="119"/>
        <v>4.034837766399694E-3</v>
      </c>
      <c r="P599" s="9">
        <f>M598</f>
        <v>1.2062182903850678E-3</v>
      </c>
      <c r="Q599" s="9">
        <f t="shared" si="120"/>
        <v>4.5079846213733308E-5</v>
      </c>
      <c r="R599" s="9">
        <v>-4.9150585518717982E-3</v>
      </c>
      <c r="S599" s="9">
        <v>-4.5004500450044338E-3</v>
      </c>
      <c r="T599" s="4">
        <v>2.3617027131828117E-4</v>
      </c>
    </row>
    <row r="600" spans="1:20" x14ac:dyDescent="0.25">
      <c r="A600" s="1">
        <v>42872</v>
      </c>
      <c r="B600" s="3">
        <v>306.11</v>
      </c>
      <c r="C600" s="3">
        <v>52.21</v>
      </c>
      <c r="D600" s="6">
        <v>2479.712</v>
      </c>
      <c r="E600" s="8">
        <f t="shared" si="110"/>
        <v>-3.4383773382543059E-2</v>
      </c>
      <c r="F600" s="8">
        <f t="shared" si="111"/>
        <v>1.0842207163601181E-2</v>
      </c>
      <c r="G600" s="8">
        <f t="shared" si="112"/>
        <v>-1.7882204339001229E-2</v>
      </c>
      <c r="H600" s="8">
        <f t="shared" si="113"/>
        <v>-1.9388256398529923E-4</v>
      </c>
      <c r="I600" s="8">
        <f t="shared" si="114"/>
        <v>1.1755345617844475E-4</v>
      </c>
      <c r="J600" s="4">
        <f t="shared" si="115"/>
        <v>3.1977323202179439E-4</v>
      </c>
      <c r="K600" s="8">
        <f t="shared" si="116"/>
        <v>-2.110521319117566E-2</v>
      </c>
      <c r="L600" s="9">
        <f t="shared" si="109"/>
        <v>-1.3278560191367399E-2</v>
      </c>
      <c r="M600" s="9">
        <f t="shared" si="117"/>
        <v>1.7632016075576703E-4</v>
      </c>
      <c r="N600" s="6">
        <f t="shared" si="118"/>
        <v>-8.6432091202727861</v>
      </c>
      <c r="O600" s="9">
        <f t="shared" si="119"/>
        <v>1.3278560191367399E-2</v>
      </c>
      <c r="P600" s="9">
        <f>M599</f>
        <v>1.627991580116527E-5</v>
      </c>
      <c r="Q600" s="9">
        <f t="shared" si="120"/>
        <v>1.2062182903850678E-3</v>
      </c>
      <c r="R600" s="9">
        <v>-3.5865213523131878E-3</v>
      </c>
      <c r="S600" s="9">
        <v>1.5887850467289688E-2</v>
      </c>
      <c r="T600" s="4">
        <v>2.4631697944088593E-4</v>
      </c>
    </row>
    <row r="601" spans="1:20" x14ac:dyDescent="0.25">
      <c r="A601" s="1">
        <v>42873</v>
      </c>
      <c r="B601" s="3">
        <v>313.06</v>
      </c>
      <c r="C601" s="3">
        <v>52.51</v>
      </c>
      <c r="D601" s="6">
        <v>2488.8973000000001</v>
      </c>
      <c r="E601" s="8">
        <f t="shared" si="110"/>
        <v>2.2704256639769937E-2</v>
      </c>
      <c r="F601" s="8">
        <f t="shared" si="111"/>
        <v>5.7460256655812447E-3</v>
      </c>
      <c r="G601" s="8">
        <f t="shared" si="112"/>
        <v>3.7041801628576732E-3</v>
      </c>
      <c r="H601" s="8">
        <f t="shared" si="113"/>
        <v>2.1284314285717105E-5</v>
      </c>
      <c r="I601" s="8">
        <f t="shared" si="114"/>
        <v>3.3016810949518384E-5</v>
      </c>
      <c r="J601" s="4">
        <f t="shared" si="115"/>
        <v>1.3720950678908298E-5</v>
      </c>
      <c r="K601" s="8">
        <f t="shared" si="116"/>
        <v>5.119705606346339E-3</v>
      </c>
      <c r="L601" s="9">
        <f t="shared" si="109"/>
        <v>1.7584551033423598E-2</v>
      </c>
      <c r="M601" s="9">
        <f t="shared" si="117"/>
        <v>3.0921643504707889E-4</v>
      </c>
      <c r="N601" s="6">
        <f t="shared" si="118"/>
        <v>-8.0814690892125061</v>
      </c>
      <c r="O601" s="9">
        <f t="shared" si="119"/>
        <v>1.7584551033423598E-2</v>
      </c>
      <c r="P601" s="9">
        <f>M600</f>
        <v>1.7632016075576703E-4</v>
      </c>
      <c r="Q601" s="9">
        <f t="shared" si="120"/>
        <v>1.627991580116527E-5</v>
      </c>
      <c r="R601" s="9">
        <v>-1.1250339449895286E-3</v>
      </c>
      <c r="S601" s="9">
        <v>-1.2024407753051025E-2</v>
      </c>
      <c r="T601" s="4">
        <v>2.7192968289013741E-4</v>
      </c>
    </row>
    <row r="602" spans="1:20" x14ac:dyDescent="0.25">
      <c r="A602" s="1">
        <v>42874</v>
      </c>
      <c r="B602" s="3">
        <v>310.83</v>
      </c>
      <c r="C602" s="3">
        <v>53.61</v>
      </c>
      <c r="D602" s="6">
        <v>2505.8047000000001</v>
      </c>
      <c r="E602" s="8">
        <f t="shared" si="110"/>
        <v>-7.1232351625887258E-3</v>
      </c>
      <c r="F602" s="8">
        <f t="shared" si="111"/>
        <v>2.0948390782708159E-2</v>
      </c>
      <c r="G602" s="8">
        <f t="shared" si="112"/>
        <v>6.7931288285780767E-3</v>
      </c>
      <c r="H602" s="8">
        <f t="shared" si="113"/>
        <v>1.4230511733833405E-4</v>
      </c>
      <c r="I602" s="8">
        <f t="shared" si="114"/>
        <v>4.388350763850522E-4</v>
      </c>
      <c r="J602" s="4">
        <f t="shared" si="115"/>
        <v>4.6146599281658554E-5</v>
      </c>
      <c r="K602" s="8">
        <f t="shared" si="116"/>
        <v>9.6405570342127204E-3</v>
      </c>
      <c r="L602" s="9">
        <f t="shared" si="109"/>
        <v>-1.6763792196801446E-2</v>
      </c>
      <c r="M602" s="9">
        <f t="shared" si="117"/>
        <v>2.8102472881754104E-4</v>
      </c>
      <c r="N602" s="6">
        <f t="shared" si="118"/>
        <v>-8.1770678895931592</v>
      </c>
      <c r="O602" s="9">
        <f t="shared" si="119"/>
        <v>1.6763792196801446E-2</v>
      </c>
      <c r="P602" s="9">
        <f>M601</f>
        <v>3.0921643504707889E-4</v>
      </c>
      <c r="Q602" s="9">
        <f t="shared" si="120"/>
        <v>1.7632016075576703E-4</v>
      </c>
      <c r="R602" s="9">
        <v>-1.0489922602443635E-2</v>
      </c>
      <c r="S602" s="9">
        <v>-7.6957899502035909E-3</v>
      </c>
      <c r="T602" s="4">
        <v>2.7284975355446051E-4</v>
      </c>
    </row>
    <row r="603" spans="1:20" x14ac:dyDescent="0.25">
      <c r="A603" s="1">
        <v>42877</v>
      </c>
      <c r="B603" s="3">
        <v>310.35000000000002</v>
      </c>
      <c r="C603" s="3">
        <v>53.87</v>
      </c>
      <c r="D603" s="6">
        <v>2518.7791999999999</v>
      </c>
      <c r="E603" s="8">
        <f t="shared" si="110"/>
        <v>-1.5442524852812278E-3</v>
      </c>
      <c r="F603" s="8">
        <f t="shared" si="111"/>
        <v>4.8498414474911211E-3</v>
      </c>
      <c r="G603" s="8">
        <f t="shared" si="112"/>
        <v>5.1777778212322989E-3</v>
      </c>
      <c r="H603" s="8">
        <f t="shared" si="113"/>
        <v>2.5111401483312677E-5</v>
      </c>
      <c r="I603" s="8">
        <f t="shared" si="114"/>
        <v>2.3520962065802774E-5</v>
      </c>
      <c r="J603" s="4">
        <f t="shared" si="115"/>
        <v>2.6809383166045093E-5</v>
      </c>
      <c r="K603" s="8">
        <f t="shared" si="116"/>
        <v>6.8835175737867217E-3</v>
      </c>
      <c r="L603" s="9">
        <f t="shared" si="109"/>
        <v>-8.4277700590679495E-3</v>
      </c>
      <c r="M603" s="9">
        <f t="shared" si="117"/>
        <v>7.1027308168522191E-5</v>
      </c>
      <c r="N603" s="6">
        <f t="shared" si="118"/>
        <v>-9.5524461327792132</v>
      </c>
      <c r="O603" s="9">
        <f t="shared" si="119"/>
        <v>8.4277700590679495E-3</v>
      </c>
      <c r="P603" s="9">
        <f>M602</f>
        <v>2.8102472881754104E-4</v>
      </c>
      <c r="Q603" s="9">
        <f t="shared" si="120"/>
        <v>3.0921643504707889E-4</v>
      </c>
      <c r="R603" s="9">
        <v>-2.3209195978325492E-2</v>
      </c>
      <c r="S603" s="9">
        <v>-3.4116257708960429E-3</v>
      </c>
      <c r="T603" s="4">
        <v>2.7513949889579337E-4</v>
      </c>
    </row>
    <row r="604" spans="1:20" x14ac:dyDescent="0.25">
      <c r="A604" s="1">
        <v>42878</v>
      </c>
      <c r="B604" s="3">
        <v>303.86</v>
      </c>
      <c r="C604" s="3">
        <v>54.15</v>
      </c>
      <c r="D604" s="6">
        <v>2523.4675999999999</v>
      </c>
      <c r="E604" s="8">
        <f t="shared" si="110"/>
        <v>-2.0911873690994121E-2</v>
      </c>
      <c r="F604" s="8">
        <f t="shared" si="111"/>
        <v>5.197698162242359E-3</v>
      </c>
      <c r="G604" s="8">
        <f t="shared" si="112"/>
        <v>1.8613779246707818E-3</v>
      </c>
      <c r="H604" s="8">
        <f t="shared" si="113"/>
        <v>9.6748806182998193E-6</v>
      </c>
      <c r="I604" s="8">
        <f t="shared" si="114"/>
        <v>2.7016066185777596E-5</v>
      </c>
      <c r="J604" s="4">
        <f t="shared" si="115"/>
        <v>3.4647277784517064E-6</v>
      </c>
      <c r="K604" s="8">
        <f t="shared" si="116"/>
        <v>2.8335038640752239E-3</v>
      </c>
      <c r="L604" s="9">
        <f t="shared" si="109"/>
        <v>-2.3745377555069343E-2</v>
      </c>
      <c r="M604" s="9">
        <f t="shared" si="117"/>
        <v>5.6384295523279092E-4</v>
      </c>
      <c r="N604" s="6">
        <f t="shared" si="118"/>
        <v>-7.4807347934089146</v>
      </c>
      <c r="O604" s="9">
        <f t="shared" si="119"/>
        <v>2.3745377555069343E-2</v>
      </c>
      <c r="P604" s="9">
        <f>M603</f>
        <v>7.1027308168522191E-5</v>
      </c>
      <c r="Q604" s="9">
        <f t="shared" si="120"/>
        <v>2.8102472881754104E-4</v>
      </c>
      <c r="R604" s="9">
        <v>1.2514723203769229E-2</v>
      </c>
      <c r="S604" s="9">
        <v>1.5338645418326635E-2</v>
      </c>
      <c r="T604" s="4">
        <v>2.8359221291118786E-4</v>
      </c>
    </row>
    <row r="605" spans="1:20" x14ac:dyDescent="0.25">
      <c r="A605" s="1">
        <v>42879</v>
      </c>
      <c r="B605" s="3">
        <v>310.22000000000003</v>
      </c>
      <c r="C605" s="3">
        <v>53.96</v>
      </c>
      <c r="D605" s="6">
        <v>2529.8469</v>
      </c>
      <c r="E605" s="8">
        <f t="shared" si="110"/>
        <v>2.0930691765944864E-2</v>
      </c>
      <c r="F605" s="8">
        <f t="shared" si="111"/>
        <v>-3.5087719298245723E-3</v>
      </c>
      <c r="G605" s="8">
        <f t="shared" si="112"/>
        <v>2.5279896599426088E-3</v>
      </c>
      <c r="H605" s="8">
        <f t="shared" si="113"/>
        <v>-8.8701391576933927E-6</v>
      </c>
      <c r="I605" s="8">
        <f t="shared" si="114"/>
        <v>1.2311480455524854E-5</v>
      </c>
      <c r="J605" s="4">
        <f t="shared" si="115"/>
        <v>6.3907317207767474E-6</v>
      </c>
      <c r="K605" s="8">
        <f t="shared" si="116"/>
        <v>3.2311645436862726E-3</v>
      </c>
      <c r="L605" s="9">
        <f t="shared" si="109"/>
        <v>1.7699527222258593E-2</v>
      </c>
      <c r="M605" s="9">
        <f t="shared" si="117"/>
        <v>3.13273263891473E-4</v>
      </c>
      <c r="N605" s="6">
        <f t="shared" si="118"/>
        <v>-8.0684347007318955</v>
      </c>
      <c r="O605" s="9">
        <f t="shared" si="119"/>
        <v>1.7699527222258593E-2</v>
      </c>
      <c r="P605" s="9">
        <f>M604</f>
        <v>5.6384295523279092E-4</v>
      </c>
      <c r="Q605" s="9">
        <f t="shared" si="120"/>
        <v>7.1027308168522191E-5</v>
      </c>
      <c r="R605" s="9">
        <v>4.8015505924849933E-3</v>
      </c>
      <c r="S605" s="9">
        <v>-3.666270313119302E-2</v>
      </c>
      <c r="T605" s="4">
        <v>2.8495264240935292E-4</v>
      </c>
    </row>
    <row r="606" spans="1:20" x14ac:dyDescent="0.25">
      <c r="A606" s="1">
        <v>42880</v>
      </c>
      <c r="B606" s="3">
        <v>316.83</v>
      </c>
      <c r="C606" s="3">
        <v>51.46</v>
      </c>
      <c r="D606" s="6">
        <v>2541.4358999999999</v>
      </c>
      <c r="E606" s="8">
        <f t="shared" si="110"/>
        <v>2.1307459222487113E-2</v>
      </c>
      <c r="F606" s="8">
        <f t="shared" si="111"/>
        <v>-4.6330615270570807E-2</v>
      </c>
      <c r="G606" s="8">
        <f t="shared" si="112"/>
        <v>4.5809096194713295E-3</v>
      </c>
      <c r="H606" s="8">
        <f t="shared" si="113"/>
        <v>-2.1223636116898307E-4</v>
      </c>
      <c r="I606" s="8">
        <f t="shared" si="114"/>
        <v>2.1465259113496488E-3</v>
      </c>
      <c r="J606" s="4">
        <f t="shared" si="115"/>
        <v>2.098473294176496E-5</v>
      </c>
      <c r="K606" s="8">
        <f t="shared" si="116"/>
        <v>3.6839355187935213E-3</v>
      </c>
      <c r="L606" s="9">
        <f t="shared" si="109"/>
        <v>1.7623523703693592E-2</v>
      </c>
      <c r="M606" s="9">
        <f t="shared" si="117"/>
        <v>3.1058858773464989E-4</v>
      </c>
      <c r="N606" s="6">
        <f t="shared" si="118"/>
        <v>-8.0770413905691125</v>
      </c>
      <c r="O606" s="9">
        <f t="shared" si="119"/>
        <v>1.7623523703693592E-2</v>
      </c>
      <c r="P606" s="9">
        <f>M605</f>
        <v>3.13273263891473E-4</v>
      </c>
      <c r="Q606" s="9">
        <f t="shared" si="120"/>
        <v>5.6384295523279092E-4</v>
      </c>
      <c r="R606" s="9">
        <v>-1.0497149251345483E-2</v>
      </c>
      <c r="S606" s="9">
        <v>9.59079283887454E-3</v>
      </c>
      <c r="T606" s="4">
        <v>2.9089981355046035E-4</v>
      </c>
    </row>
    <row r="607" spans="1:20" x14ac:dyDescent="0.25">
      <c r="A607" s="1">
        <v>42881</v>
      </c>
      <c r="B607" s="3">
        <v>325.14</v>
      </c>
      <c r="C607" s="3">
        <v>52.15</v>
      </c>
      <c r="D607" s="6">
        <v>2542.5547000000001</v>
      </c>
      <c r="E607" s="8">
        <f t="shared" si="110"/>
        <v>2.6228576839314455E-2</v>
      </c>
      <c r="F607" s="8">
        <f t="shared" si="111"/>
        <v>1.3408472600077603E-2</v>
      </c>
      <c r="G607" s="8">
        <f t="shared" si="112"/>
        <v>4.4022357597151007E-4</v>
      </c>
      <c r="H607" s="8">
        <f t="shared" si="113"/>
        <v>5.9027257563221741E-6</v>
      </c>
      <c r="I607" s="8">
        <f t="shared" si="114"/>
        <v>1.7978713746703184E-4</v>
      </c>
      <c r="J607" s="4">
        <f t="shared" si="115"/>
        <v>1.937967968411439E-7</v>
      </c>
      <c r="K607" s="8">
        <f t="shared" si="116"/>
        <v>1.4866739326799086E-3</v>
      </c>
      <c r="L607" s="9">
        <f t="shared" si="109"/>
        <v>2.4741902906634545E-2</v>
      </c>
      <c r="M607" s="9">
        <f t="shared" si="117"/>
        <v>6.1216175944133096E-4</v>
      </c>
      <c r="N607" s="6">
        <f t="shared" si="118"/>
        <v>-7.3985139975637937</v>
      </c>
      <c r="O607" s="9">
        <f t="shared" si="119"/>
        <v>2.4741902906634545E-2</v>
      </c>
      <c r="P607" s="9">
        <f>M606</f>
        <v>3.1058858773464989E-4</v>
      </c>
      <c r="Q607" s="9">
        <f t="shared" si="120"/>
        <v>3.13273263891473E-4</v>
      </c>
      <c r="R607" s="9">
        <v>2.8777978590296183E-2</v>
      </c>
      <c r="S607" s="9">
        <v>-4.1614648356221862E-3</v>
      </c>
      <c r="T607" s="4">
        <v>2.9318262401445416E-4</v>
      </c>
    </row>
    <row r="608" spans="1:20" x14ac:dyDescent="0.25">
      <c r="A608" s="1">
        <v>42885</v>
      </c>
      <c r="B608" s="3">
        <v>335.1</v>
      </c>
      <c r="C608" s="3">
        <v>51.84</v>
      </c>
      <c r="D608" s="6">
        <v>2539.8883999999998</v>
      </c>
      <c r="E608" s="8">
        <f t="shared" si="110"/>
        <v>3.0632958110352604E-2</v>
      </c>
      <c r="F608" s="8">
        <f t="shared" si="111"/>
        <v>-5.9443911792904647E-3</v>
      </c>
      <c r="G608" s="8">
        <f t="shared" si="112"/>
        <v>-1.0486696707057153E-3</v>
      </c>
      <c r="H608" s="8">
        <f t="shared" si="113"/>
        <v>6.2337027405324901E-6</v>
      </c>
      <c r="I608" s="8">
        <f t="shared" si="114"/>
        <v>3.533578649242628E-5</v>
      </c>
      <c r="J608" s="4">
        <f t="shared" si="115"/>
        <v>1.0997080782580332E-6</v>
      </c>
      <c r="K608" s="8">
        <f t="shared" si="116"/>
        <v>-1.2722014055468211E-3</v>
      </c>
      <c r="L608" s="9">
        <f t="shared" si="109"/>
        <v>3.1905159515899423E-2</v>
      </c>
      <c r="M608" s="9">
        <f t="shared" si="117"/>
        <v>1.0179392037349875E-3</v>
      </c>
      <c r="N608" s="6">
        <f t="shared" si="118"/>
        <v>-6.88997508391913</v>
      </c>
      <c r="O608" s="9">
        <f t="shared" si="119"/>
        <v>3.1905159515899423E-2</v>
      </c>
      <c r="P608" s="9">
        <f>M607</f>
        <v>6.1216175944133096E-4</v>
      </c>
      <c r="Q608" s="9">
        <f t="shared" si="120"/>
        <v>3.1058858773464989E-4</v>
      </c>
      <c r="R608" s="9">
        <v>-6.7958141273202877E-2</v>
      </c>
      <c r="S608" s="9">
        <v>2.1491155562902708E-3</v>
      </c>
      <c r="T608" s="4">
        <v>2.9513130565406165E-4</v>
      </c>
    </row>
    <row r="609" spans="1:20" x14ac:dyDescent="0.25">
      <c r="A609" s="1">
        <v>42886</v>
      </c>
      <c r="B609" s="3">
        <v>341.01</v>
      </c>
      <c r="C609" s="3">
        <v>50.31</v>
      </c>
      <c r="D609" s="6">
        <v>2539.1127000000001</v>
      </c>
      <c r="E609" s="8">
        <f t="shared" si="110"/>
        <v>1.7636526410026665E-2</v>
      </c>
      <c r="F609" s="8">
        <f t="shared" si="111"/>
        <v>-2.9513888888888951E-2</v>
      </c>
      <c r="G609" s="8">
        <f t="shared" si="112"/>
        <v>-3.0540711946225318E-4</v>
      </c>
      <c r="H609" s="8">
        <f t="shared" si="113"/>
        <v>9.0137517896845741E-6</v>
      </c>
      <c r="I609" s="8">
        <f t="shared" si="114"/>
        <v>8.7106963734568266E-4</v>
      </c>
      <c r="J609" s="4">
        <f t="shared" si="115"/>
        <v>9.3273508618230985E-8</v>
      </c>
      <c r="K609" s="8">
        <f t="shared" si="116"/>
        <v>-1.4971666992922494E-3</v>
      </c>
      <c r="L609" s="9">
        <f t="shared" si="109"/>
        <v>1.9133693109318915E-2</v>
      </c>
      <c r="M609" s="9">
        <f t="shared" si="117"/>
        <v>3.6609821200159817E-4</v>
      </c>
      <c r="N609" s="6">
        <f t="shared" si="118"/>
        <v>-7.912608921757144</v>
      </c>
      <c r="O609" s="9">
        <f t="shared" si="119"/>
        <v>1.9133693109318915E-2</v>
      </c>
      <c r="P609" s="9">
        <f>M608</f>
        <v>1.0179392037349875E-3</v>
      </c>
      <c r="Q609" s="9">
        <f t="shared" si="120"/>
        <v>6.1216175944133096E-4</v>
      </c>
      <c r="R609" s="9">
        <v>-8.2388291169914751E-3</v>
      </c>
      <c r="S609" s="9">
        <v>-1.523394994559335E-3</v>
      </c>
      <c r="T609" s="4">
        <v>3.108722150748644E-4</v>
      </c>
    </row>
    <row r="610" spans="1:20" x14ac:dyDescent="0.25">
      <c r="A610" s="1">
        <v>42887</v>
      </c>
      <c r="B610" s="3">
        <v>340.37</v>
      </c>
      <c r="C610" s="3">
        <v>50.63</v>
      </c>
      <c r="D610" s="6">
        <v>2558.6430999999998</v>
      </c>
      <c r="E610" s="8">
        <f t="shared" si="110"/>
        <v>-1.8767778071023811E-3</v>
      </c>
      <c r="F610" s="8">
        <f t="shared" si="111"/>
        <v>6.3605645000994748E-3</v>
      </c>
      <c r="G610" s="8">
        <f t="shared" si="112"/>
        <v>7.691820847495201E-3</v>
      </c>
      <c r="H610" s="8">
        <f t="shared" si="113"/>
        <v>4.8924322623703029E-5</v>
      </c>
      <c r="I610" s="8">
        <f t="shared" si="114"/>
        <v>4.0456780759925679E-5</v>
      </c>
      <c r="J610" s="4">
        <f t="shared" si="115"/>
        <v>5.9164107949961793E-5</v>
      </c>
      <c r="K610" s="8">
        <f t="shared" si="116"/>
        <v>1.0039240356880296E-2</v>
      </c>
      <c r="L610" s="9">
        <f t="shared" si="109"/>
        <v>-1.1916018163982677E-2</v>
      </c>
      <c r="M610" s="9">
        <f t="shared" si="117"/>
        <v>1.419914888843651E-4</v>
      </c>
      <c r="N610" s="6">
        <f t="shared" si="118"/>
        <v>-8.8597434395933821</v>
      </c>
      <c r="O610" s="9">
        <f t="shared" si="119"/>
        <v>1.1916018163982677E-2</v>
      </c>
      <c r="P610" s="9">
        <f>M609</f>
        <v>3.6609821200159817E-4</v>
      </c>
      <c r="Q610" s="9">
        <f t="shared" si="120"/>
        <v>1.0179392037349875E-3</v>
      </c>
      <c r="R610" s="9">
        <v>-1.6135743677469949E-2</v>
      </c>
      <c r="S610" s="9">
        <v>-3.1366294524189264E-2</v>
      </c>
      <c r="T610" s="4">
        <v>3.1664728088598437E-4</v>
      </c>
    </row>
    <row r="611" spans="1:20" x14ac:dyDescent="0.25">
      <c r="A611" s="1">
        <v>42888</v>
      </c>
      <c r="B611" s="3">
        <v>339.85</v>
      </c>
      <c r="C611" s="3">
        <v>49.95</v>
      </c>
      <c r="D611" s="6">
        <v>2568.1713</v>
      </c>
      <c r="E611" s="8">
        <f t="shared" si="110"/>
        <v>-1.5277492140904902E-3</v>
      </c>
      <c r="F611" s="8">
        <f t="shared" si="111"/>
        <v>-1.3430772269405478E-2</v>
      </c>
      <c r="G611" s="8">
        <f t="shared" si="112"/>
        <v>3.7239269517503892E-3</v>
      </c>
      <c r="H611" s="8">
        <f t="shared" si="113"/>
        <v>-5.00152148368608E-5</v>
      </c>
      <c r="I611" s="8">
        <f t="shared" si="114"/>
        <v>1.8038564375263117E-4</v>
      </c>
      <c r="J611" s="4">
        <f t="shared" si="115"/>
        <v>1.3867631941972946E-5</v>
      </c>
      <c r="K611" s="8">
        <f t="shared" si="116"/>
        <v>4.2193119691359337E-3</v>
      </c>
      <c r="L611" s="9">
        <f t="shared" si="109"/>
        <v>-5.747061183226424E-3</v>
      </c>
      <c r="M611" s="9">
        <f t="shared" si="117"/>
        <v>3.3028712243747904E-5</v>
      </c>
      <c r="N611" s="6">
        <f t="shared" si="118"/>
        <v>-10.318133306795179</v>
      </c>
      <c r="O611" s="9">
        <f t="shared" si="119"/>
        <v>5.747061183226424E-3</v>
      </c>
      <c r="P611" s="9">
        <f>M610</f>
        <v>1.419914888843651E-4</v>
      </c>
      <c r="Q611" s="9">
        <f t="shared" si="120"/>
        <v>3.6609821200159817E-4</v>
      </c>
      <c r="R611" s="9">
        <v>-1.5543095579606203E-2</v>
      </c>
      <c r="S611" s="9">
        <v>6.3680281071585298E-3</v>
      </c>
      <c r="T611" s="4">
        <v>3.2701538112411832E-4</v>
      </c>
    </row>
    <row r="612" spans="1:20" x14ac:dyDescent="0.25">
      <c r="A612" s="1">
        <v>42891</v>
      </c>
      <c r="B612" s="3">
        <v>347.32</v>
      </c>
      <c r="C612" s="3">
        <v>49.47</v>
      </c>
      <c r="D612" s="6">
        <v>2565.1424999999999</v>
      </c>
      <c r="E612" s="8">
        <f t="shared" si="110"/>
        <v>2.1980285420038159E-2</v>
      </c>
      <c r="F612" s="8">
        <f t="shared" si="111"/>
        <v>-9.6096096096096595E-3</v>
      </c>
      <c r="G612" s="8">
        <f t="shared" si="112"/>
        <v>-1.1793605823723352E-3</v>
      </c>
      <c r="H612" s="8">
        <f t="shared" si="113"/>
        <v>1.1333194785560036E-5</v>
      </c>
      <c r="I612" s="8">
        <f t="shared" si="114"/>
        <v>9.2344596849102309E-5</v>
      </c>
      <c r="J612" s="4">
        <f t="shared" si="115"/>
        <v>1.3908913832536136E-6</v>
      </c>
      <c r="K612" s="8">
        <f t="shared" si="116"/>
        <v>-1.6091814546424698E-3</v>
      </c>
      <c r="L612" s="9">
        <f t="shared" si="109"/>
        <v>2.358946687468063E-2</v>
      </c>
      <c r="M612" s="9">
        <f t="shared" si="117"/>
        <v>5.5646294743165469E-4</v>
      </c>
      <c r="N612" s="6">
        <f t="shared" si="118"/>
        <v>-7.4939099708998995</v>
      </c>
      <c r="O612" s="9">
        <f t="shared" si="119"/>
        <v>2.358946687468063E-2</v>
      </c>
      <c r="P612" s="9">
        <f>M611</f>
        <v>3.3028712243747904E-5</v>
      </c>
      <c r="Q612" s="9">
        <f t="shared" si="120"/>
        <v>1.419914888843651E-4</v>
      </c>
      <c r="R612" s="9">
        <v>-6.579292267365644E-3</v>
      </c>
      <c r="S612" s="9">
        <v>1.1631466176920569E-2</v>
      </c>
      <c r="T612" s="4">
        <v>3.4229666769824973E-4</v>
      </c>
    </row>
    <row r="613" spans="1:20" x14ac:dyDescent="0.25">
      <c r="A613" s="1">
        <v>42892</v>
      </c>
      <c r="B613" s="3">
        <v>352.85</v>
      </c>
      <c r="C613" s="3">
        <v>50.12</v>
      </c>
      <c r="D613" s="6">
        <v>2558.0203000000001</v>
      </c>
      <c r="E613" s="8">
        <f t="shared" si="110"/>
        <v>1.5921916388345059E-2</v>
      </c>
      <c r="F613" s="8">
        <f t="shared" si="111"/>
        <v>1.313927632908829E-2</v>
      </c>
      <c r="G613" s="8">
        <f t="shared" si="112"/>
        <v>-2.7765319080712558E-3</v>
      </c>
      <c r="H613" s="8">
        <f t="shared" si="113"/>
        <v>-3.6481619976678995E-5</v>
      </c>
      <c r="I613" s="8">
        <f t="shared" si="114"/>
        <v>1.7264058245213985E-4</v>
      </c>
      <c r="J613" s="4">
        <f t="shared" si="115"/>
        <v>7.7091294365378092E-6</v>
      </c>
      <c r="K613" s="8">
        <f t="shared" si="116"/>
        <v>-2.4709004884194657E-3</v>
      </c>
      <c r="L613" s="9">
        <f t="shared" si="109"/>
        <v>1.8392816876764525E-2</v>
      </c>
      <c r="M613" s="9">
        <f t="shared" si="117"/>
        <v>3.3829571266219392E-4</v>
      </c>
      <c r="N613" s="6">
        <f t="shared" si="118"/>
        <v>-7.9915901554409086</v>
      </c>
      <c r="O613" s="9">
        <f t="shared" si="119"/>
        <v>1.8392816876764525E-2</v>
      </c>
      <c r="P613" s="9">
        <f>M612</f>
        <v>5.5646294743165469E-4</v>
      </c>
      <c r="Q613" s="9">
        <f t="shared" si="120"/>
        <v>3.3028712243747904E-5</v>
      </c>
      <c r="R613" s="9">
        <v>-5.3106744556558061E-3</v>
      </c>
      <c r="S613" s="9">
        <v>-1.4717273431448463E-2</v>
      </c>
      <c r="T613" s="4">
        <v>3.4731918421626595E-4</v>
      </c>
    </row>
    <row r="614" spans="1:20" x14ac:dyDescent="0.25">
      <c r="A614" s="1">
        <v>42893</v>
      </c>
      <c r="B614" s="3">
        <v>359.65</v>
      </c>
      <c r="C614" s="3">
        <v>48.06</v>
      </c>
      <c r="D614" s="6">
        <v>2562.5666000000001</v>
      </c>
      <c r="E614" s="8">
        <f t="shared" si="110"/>
        <v>1.927164517500346E-2</v>
      </c>
      <c r="F614" s="8">
        <f t="shared" si="111"/>
        <v>-4.1101356743814765E-2</v>
      </c>
      <c r="G614" s="8">
        <f t="shared" si="112"/>
        <v>1.7772728386868941E-3</v>
      </c>
      <c r="H614" s="8">
        <f t="shared" si="113"/>
        <v>-7.3048324973962382E-5</v>
      </c>
      <c r="I614" s="8">
        <f t="shared" si="114"/>
        <v>1.6893215261823274E-3</v>
      </c>
      <c r="J614" s="4">
        <f t="shared" si="115"/>
        <v>3.1586987431341706E-6</v>
      </c>
      <c r="K614" s="8">
        <f t="shared" si="116"/>
        <v>4.9806191173705624E-4</v>
      </c>
      <c r="L614" s="9">
        <f t="shared" si="109"/>
        <v>1.8773583263266405E-2</v>
      </c>
      <c r="M614" s="9">
        <f t="shared" si="117"/>
        <v>3.524474285427965E-4</v>
      </c>
      <c r="N614" s="6">
        <f t="shared" si="118"/>
        <v>-7.9506090857199441</v>
      </c>
      <c r="O614" s="9">
        <f t="shared" si="119"/>
        <v>1.8773583263266405E-2</v>
      </c>
      <c r="P614" s="9">
        <f>M613</f>
        <v>3.3829571266219392E-4</v>
      </c>
      <c r="Q614" s="9">
        <f t="shared" si="120"/>
        <v>5.5646294743165469E-4</v>
      </c>
      <c r="R614" s="9">
        <v>3.1808853708589879E-2</v>
      </c>
      <c r="S614" s="9">
        <v>-7.1022727272727071E-3</v>
      </c>
      <c r="T614" s="4">
        <v>3.5377909341027802E-4</v>
      </c>
    </row>
    <row r="615" spans="1:20" x14ac:dyDescent="0.25">
      <c r="A615" s="1">
        <v>42894</v>
      </c>
      <c r="B615" s="3">
        <v>370</v>
      </c>
      <c r="C615" s="3">
        <v>47.86</v>
      </c>
      <c r="D615" s="6">
        <v>2563.3179</v>
      </c>
      <c r="E615" s="8">
        <f t="shared" si="110"/>
        <v>2.8777978590296183E-2</v>
      </c>
      <c r="F615" s="8">
        <f t="shared" si="111"/>
        <v>-4.1614648356221862E-3</v>
      </c>
      <c r="G615" s="8">
        <f t="shared" si="112"/>
        <v>2.9318262401445416E-4</v>
      </c>
      <c r="H615" s="8">
        <f t="shared" si="113"/>
        <v>-1.2200691802515916E-6</v>
      </c>
      <c r="I615" s="8">
        <f t="shared" si="114"/>
        <v>1.7317789578119989E-5</v>
      </c>
      <c r="J615" s="4">
        <f t="shared" si="115"/>
        <v>8.595605102400079E-8</v>
      </c>
      <c r="K615" s="8">
        <f t="shared" si="116"/>
        <v>4.5922900753698408E-4</v>
      </c>
      <c r="L615" s="9">
        <f t="shared" si="109"/>
        <v>2.8318749582759199E-2</v>
      </c>
      <c r="M615" s="9">
        <f t="shared" si="117"/>
        <v>8.0195157793102429E-4</v>
      </c>
      <c r="N615" s="6">
        <f t="shared" si="118"/>
        <v>-7.128462328565111</v>
      </c>
      <c r="O615" s="9">
        <f t="shared" si="119"/>
        <v>2.8318749582759199E-2</v>
      </c>
      <c r="P615" s="9">
        <f>M614</f>
        <v>3.524474285427965E-4</v>
      </c>
      <c r="Q615" s="9">
        <f t="shared" si="120"/>
        <v>3.3829571266219392E-4</v>
      </c>
      <c r="R615" s="9">
        <v>-2.1738185296291679E-3</v>
      </c>
      <c r="S615" s="9">
        <v>3.3542039355991538E-3</v>
      </c>
      <c r="T615" s="4">
        <v>3.539579178208907E-4</v>
      </c>
    </row>
    <row r="616" spans="1:20" x14ac:dyDescent="0.25">
      <c r="A616" s="1">
        <v>42895</v>
      </c>
      <c r="B616" s="3">
        <v>357.32</v>
      </c>
      <c r="C616" s="3">
        <v>48.15</v>
      </c>
      <c r="D616" s="6">
        <v>2561.1967</v>
      </c>
      <c r="E616" s="8">
        <f t="shared" si="110"/>
        <v>-3.4270270270270298E-2</v>
      </c>
      <c r="F616" s="8">
        <f t="shared" si="111"/>
        <v>6.0593397409109961E-3</v>
      </c>
      <c r="G616" s="8">
        <f t="shared" si="112"/>
        <v>-8.2752123722151794E-4</v>
      </c>
      <c r="H616" s="8">
        <f t="shared" si="113"/>
        <v>-5.0142323191441796E-6</v>
      </c>
      <c r="I616" s="8">
        <f t="shared" si="114"/>
        <v>3.6715598095783339E-5</v>
      </c>
      <c r="J616" s="4">
        <f t="shared" si="115"/>
        <v>6.8479139805263179E-7</v>
      </c>
      <c r="K616" s="8">
        <f t="shared" si="116"/>
        <v>-4.2225545151249174E-4</v>
      </c>
      <c r="L616" s="9">
        <f t="shared" si="109"/>
        <v>-3.3848014818757807E-2</v>
      </c>
      <c r="M616" s="9">
        <f t="shared" si="117"/>
        <v>1.1456881071708481E-3</v>
      </c>
      <c r="N616" s="6">
        <f t="shared" si="118"/>
        <v>-6.771749855522823</v>
      </c>
      <c r="O616" s="9">
        <f t="shared" si="119"/>
        <v>3.3848014818757807E-2</v>
      </c>
      <c r="P616" s="9">
        <f>M615</f>
        <v>8.0195157793102429E-4</v>
      </c>
      <c r="Q616" s="9">
        <f t="shared" si="120"/>
        <v>3.524474285427965E-4</v>
      </c>
      <c r="R616" s="9">
        <v>1.6178437378661759E-2</v>
      </c>
      <c r="S616" s="9">
        <v>-3.3551685572775769E-3</v>
      </c>
      <c r="T616" s="4">
        <v>3.5712608636506715E-4</v>
      </c>
    </row>
    <row r="617" spans="1:20" x14ac:dyDescent="0.25">
      <c r="A617" s="1">
        <v>42898</v>
      </c>
      <c r="B617" s="3">
        <v>359.01</v>
      </c>
      <c r="C617" s="3">
        <v>48.29</v>
      </c>
      <c r="D617" s="6">
        <v>2558.8759</v>
      </c>
      <c r="E617" s="8">
        <f t="shared" si="110"/>
        <v>4.7296540915706675E-3</v>
      </c>
      <c r="F617" s="8">
        <f t="shared" si="111"/>
        <v>2.9075804776739211E-3</v>
      </c>
      <c r="G617" s="8">
        <f t="shared" si="112"/>
        <v>-9.0613891545310299E-4</v>
      </c>
      <c r="H617" s="8">
        <f t="shared" si="113"/>
        <v>-2.6346718206320621E-6</v>
      </c>
      <c r="I617" s="8">
        <f t="shared" si="114"/>
        <v>8.4540242341505079E-6</v>
      </c>
      <c r="J617" s="4">
        <f t="shared" si="115"/>
        <v>8.2108773409852575E-7</v>
      </c>
      <c r="K617" s="8">
        <f t="shared" si="116"/>
        <v>-6.7062349909706041E-4</v>
      </c>
      <c r="L617" s="9">
        <f t="shared" si="109"/>
        <v>5.4002775906677276E-3</v>
      </c>
      <c r="M617" s="9">
        <f t="shared" si="117"/>
        <v>2.9162998056268036E-5</v>
      </c>
      <c r="N617" s="6">
        <f t="shared" si="118"/>
        <v>-10.442609842107853</v>
      </c>
      <c r="O617" s="9">
        <f t="shared" si="119"/>
        <v>5.4002775906677276E-3</v>
      </c>
      <c r="P617" s="9">
        <f>M616</f>
        <v>1.1456881071708481E-3</v>
      </c>
      <c r="Q617" s="9">
        <f t="shared" si="120"/>
        <v>8.0195157793102429E-4</v>
      </c>
      <c r="R617" s="9">
        <v>3.9722301746349942E-2</v>
      </c>
      <c r="S617" s="9">
        <v>8.6010624841892369E-3</v>
      </c>
      <c r="T617" s="4">
        <v>3.6888683424085578E-4</v>
      </c>
    </row>
    <row r="618" spans="1:20" x14ac:dyDescent="0.25">
      <c r="A618" s="1">
        <v>42899</v>
      </c>
      <c r="B618" s="3">
        <v>375.95</v>
      </c>
      <c r="C618" s="3">
        <v>48.72</v>
      </c>
      <c r="D618" s="6">
        <v>2571.0817999999999</v>
      </c>
      <c r="E618" s="8">
        <f t="shared" si="110"/>
        <v>4.7185315172279418E-2</v>
      </c>
      <c r="F618" s="8">
        <f t="shared" si="111"/>
        <v>8.9045351004348738E-3</v>
      </c>
      <c r="G618" s="8">
        <f t="shared" si="112"/>
        <v>4.770024212584989E-3</v>
      </c>
      <c r="H618" s="8">
        <f t="shared" si="113"/>
        <v>4.2474848030887253E-5</v>
      </c>
      <c r="I618" s="8">
        <f t="shared" si="114"/>
        <v>7.9290745354876704E-5</v>
      </c>
      <c r="J618" s="4">
        <f t="shared" si="115"/>
        <v>2.2753130988647043E-5</v>
      </c>
      <c r="K618" s="8">
        <f t="shared" si="116"/>
        <v>6.5790004043098094E-3</v>
      </c>
      <c r="L618" s="9">
        <f t="shared" si="109"/>
        <v>4.0606314767969609E-2</v>
      </c>
      <c r="M618" s="9">
        <f t="shared" si="117"/>
        <v>1.6488727990354268E-3</v>
      </c>
      <c r="N618" s="6">
        <f t="shared" si="118"/>
        <v>-6.4076633766241144</v>
      </c>
      <c r="O618" s="9">
        <f t="shared" si="119"/>
        <v>4.0606314767969609E-2</v>
      </c>
      <c r="P618" s="9">
        <f>M617</f>
        <v>2.9162998056268036E-5</v>
      </c>
      <c r="Q618" s="9">
        <f t="shared" si="120"/>
        <v>1.1456881071708481E-3</v>
      </c>
      <c r="R618" s="9">
        <v>-2.2542335605894026E-3</v>
      </c>
      <c r="S618" s="9">
        <v>9.640341119762752E-3</v>
      </c>
      <c r="T618" s="4">
        <v>3.9709754450711898E-4</v>
      </c>
    </row>
    <row r="619" spans="1:20" x14ac:dyDescent="0.25">
      <c r="A619" s="1">
        <v>42900</v>
      </c>
      <c r="B619" s="3">
        <v>380.66</v>
      </c>
      <c r="C619" s="3">
        <v>47</v>
      </c>
      <c r="D619" s="6">
        <v>2568.7049000000002</v>
      </c>
      <c r="E619" s="8">
        <f t="shared" si="110"/>
        <v>1.2528261736933111E-2</v>
      </c>
      <c r="F619" s="8">
        <f t="shared" si="111"/>
        <v>-3.530377668308704E-2</v>
      </c>
      <c r="G619" s="8">
        <f t="shared" si="112"/>
        <v>-9.2447467054523891E-4</v>
      </c>
      <c r="H619" s="8">
        <f t="shared" si="113"/>
        <v>3.263744731809958E-5</v>
      </c>
      <c r="I619" s="8">
        <f t="shared" si="114"/>
        <v>1.2463566480892803E-3</v>
      </c>
      <c r="J619" s="4">
        <f t="shared" si="115"/>
        <v>8.5465341647972807E-7</v>
      </c>
      <c r="K619" s="8">
        <f t="shared" si="116"/>
        <v>-2.5354668360110227E-3</v>
      </c>
      <c r="L619" s="9">
        <f t="shared" si="109"/>
        <v>1.5063728572944133E-2</v>
      </c>
      <c r="M619" s="9">
        <f t="shared" si="117"/>
        <v>2.2691591851933349E-4</v>
      </c>
      <c r="N619" s="6">
        <f t="shared" si="118"/>
        <v>-8.3909310120975373</v>
      </c>
      <c r="O619" s="9">
        <f t="shared" si="119"/>
        <v>1.5063728572944133E-2</v>
      </c>
      <c r="P619" s="9">
        <f>M618</f>
        <v>1.6488727990354268E-3</v>
      </c>
      <c r="Q619" s="9">
        <f t="shared" si="120"/>
        <v>2.9162998056268036E-5</v>
      </c>
      <c r="R619" s="9">
        <v>-2.1798971222021346E-2</v>
      </c>
      <c r="S619" s="9">
        <v>-1.5821152192605381E-2</v>
      </c>
      <c r="T619" s="4">
        <v>4.1104349119236439E-4</v>
      </c>
    </row>
    <row r="620" spans="1:20" x14ac:dyDescent="0.25">
      <c r="A620" s="1">
        <v>42901</v>
      </c>
      <c r="B620" s="3">
        <v>375.34</v>
      </c>
      <c r="C620" s="3">
        <v>46.92</v>
      </c>
      <c r="D620" s="6">
        <v>2563.4254999999998</v>
      </c>
      <c r="E620" s="8">
        <f t="shared" si="110"/>
        <v>-1.3975726369989117E-2</v>
      </c>
      <c r="F620" s="8">
        <f t="shared" si="111"/>
        <v>-1.7021276595744483E-3</v>
      </c>
      <c r="G620" s="8">
        <f t="shared" si="112"/>
        <v>-2.0552769607752319E-3</v>
      </c>
      <c r="H620" s="8">
        <f t="shared" si="113"/>
        <v>3.4983437630216307E-6</v>
      </c>
      <c r="I620" s="8">
        <f t="shared" si="114"/>
        <v>2.8972385694883891E-6</v>
      </c>
      <c r="J620" s="4">
        <f t="shared" si="115"/>
        <v>4.2241633854934744E-6</v>
      </c>
      <c r="K620" s="8">
        <f t="shared" si="116"/>
        <v>-2.3020282999050264E-3</v>
      </c>
      <c r="L620" s="9">
        <f t="shared" si="109"/>
        <v>-1.1673698070084091E-2</v>
      </c>
      <c r="M620" s="9">
        <f t="shared" si="117"/>
        <v>1.3627522663148503E-4</v>
      </c>
      <c r="N620" s="6">
        <f t="shared" si="118"/>
        <v>-8.90083399197011</v>
      </c>
      <c r="O620" s="9">
        <f t="shared" si="119"/>
        <v>1.1673698070084091E-2</v>
      </c>
      <c r="P620" s="9">
        <f>M619</f>
        <v>2.2691591851933349E-4</v>
      </c>
      <c r="Q620" s="9">
        <f t="shared" si="120"/>
        <v>1.6488727990354268E-3</v>
      </c>
      <c r="R620" s="9">
        <v>1.9830028328611915E-2</v>
      </c>
      <c r="S620" s="9">
        <v>-1.1511895625480051E-3</v>
      </c>
      <c r="T620" s="4">
        <v>4.2716692312327886E-4</v>
      </c>
    </row>
    <row r="621" spans="1:20" x14ac:dyDescent="0.25">
      <c r="A621" s="1">
        <v>42902</v>
      </c>
      <c r="B621" s="3">
        <v>371.4</v>
      </c>
      <c r="C621" s="3">
        <v>47.37</v>
      </c>
      <c r="D621" s="6">
        <v>2564.1712000000002</v>
      </c>
      <c r="E621" s="8">
        <f t="shared" si="110"/>
        <v>-1.0497149251345483E-2</v>
      </c>
      <c r="F621" s="8">
        <f t="shared" si="111"/>
        <v>9.59079283887454E-3</v>
      </c>
      <c r="G621" s="8">
        <f t="shared" si="112"/>
        <v>2.9089981355046035E-4</v>
      </c>
      <c r="H621" s="8">
        <f t="shared" si="113"/>
        <v>2.789959848629694E-6</v>
      </c>
      <c r="I621" s="8">
        <f t="shared" si="114"/>
        <v>9.1983307278207155E-5</v>
      </c>
      <c r="J621" s="4">
        <f t="shared" si="115"/>
        <v>8.4622701523692602E-8</v>
      </c>
      <c r="K621" s="8">
        <f t="shared" si="116"/>
        <v>1.1194941520203065E-3</v>
      </c>
      <c r="L621" s="9">
        <f t="shared" si="109"/>
        <v>-1.161664340336579E-2</v>
      </c>
      <c r="M621" s="9">
        <f t="shared" si="117"/>
        <v>1.3494640396096192E-4</v>
      </c>
      <c r="N621" s="6">
        <f t="shared" si="118"/>
        <v>-8.9106328660508431</v>
      </c>
      <c r="O621" s="9">
        <f t="shared" si="119"/>
        <v>1.161664340336579E-2</v>
      </c>
      <c r="P621" s="9">
        <f>M620</f>
        <v>1.3627522663148503E-4</v>
      </c>
      <c r="Q621" s="9">
        <f t="shared" si="120"/>
        <v>2.2691591851933349E-4</v>
      </c>
      <c r="R621" s="9">
        <v>1.2911213300318414E-2</v>
      </c>
      <c r="S621" s="9">
        <v>-9.0328266137916779E-3</v>
      </c>
      <c r="T621" s="4">
        <v>4.2835758218395803E-4</v>
      </c>
    </row>
    <row r="622" spans="1:20" x14ac:dyDescent="0.25">
      <c r="A622" s="1">
        <v>42905</v>
      </c>
      <c r="B622" s="3">
        <v>369.8</v>
      </c>
      <c r="C622" s="3">
        <v>46.91</v>
      </c>
      <c r="D622" s="6">
        <v>2585.6071000000002</v>
      </c>
      <c r="E622" s="8">
        <f t="shared" si="110"/>
        <v>-4.3080236941301919E-3</v>
      </c>
      <c r="F622" s="8">
        <f t="shared" si="111"/>
        <v>-9.7107874181971976E-3</v>
      </c>
      <c r="G622" s="8">
        <f t="shared" si="112"/>
        <v>8.3597772254833114E-3</v>
      </c>
      <c r="H622" s="8">
        <f t="shared" si="113"/>
        <v>-8.1180019500154819E-5</v>
      </c>
      <c r="I622" s="8">
        <f t="shared" si="114"/>
        <v>9.4299392281416998E-5</v>
      </c>
      <c r="J622" s="4">
        <f t="shared" si="115"/>
        <v>6.9885875259709449E-5</v>
      </c>
      <c r="K622" s="8">
        <f t="shared" si="116"/>
        <v>1.0083452484262083E-2</v>
      </c>
      <c r="L622" s="9">
        <f t="shared" si="109"/>
        <v>-1.4391476178392275E-2</v>
      </c>
      <c r="M622" s="9">
        <f t="shared" si="117"/>
        <v>2.0711458659323232E-4</v>
      </c>
      <c r="N622" s="6">
        <f t="shared" si="118"/>
        <v>-8.4822383594344384</v>
      </c>
      <c r="O622" s="9">
        <f t="shared" si="119"/>
        <v>1.4391476178392275E-2</v>
      </c>
      <c r="P622" s="9">
        <f>M621</f>
        <v>1.3494640396096192E-4</v>
      </c>
      <c r="Q622" s="9">
        <f t="shared" si="120"/>
        <v>1.3627522663148503E-4</v>
      </c>
      <c r="R622" s="9">
        <v>2.6228576839314455E-2</v>
      </c>
      <c r="S622" s="9">
        <v>1.3408472600077603E-2</v>
      </c>
      <c r="T622" s="4">
        <v>4.4022357597151007E-4</v>
      </c>
    </row>
    <row r="623" spans="1:20" x14ac:dyDescent="0.25">
      <c r="A623" s="1">
        <v>42906</v>
      </c>
      <c r="B623" s="3">
        <v>372.24</v>
      </c>
      <c r="C623" s="3">
        <v>46.02</v>
      </c>
      <c r="D623" s="6">
        <v>2568.3180000000002</v>
      </c>
      <c r="E623" s="8">
        <f t="shared" si="110"/>
        <v>6.5981611681991126E-3</v>
      </c>
      <c r="F623" s="8">
        <f t="shared" si="111"/>
        <v>-1.897250053293531E-2</v>
      </c>
      <c r="G623" s="8">
        <f t="shared" si="112"/>
        <v>-6.6866694479605915E-3</v>
      </c>
      <c r="H623" s="8">
        <f t="shared" si="113"/>
        <v>1.2686283966499459E-4</v>
      </c>
      <c r="I623" s="8">
        <f t="shared" si="114"/>
        <v>3.5995577647223061E-4</v>
      </c>
      <c r="J623" s="4">
        <f t="shared" si="115"/>
        <v>4.4711548306289599E-5</v>
      </c>
      <c r="K623" s="8">
        <f t="shared" si="116"/>
        <v>-8.8140337260848352E-3</v>
      </c>
      <c r="L623" s="9">
        <f t="shared" si="109"/>
        <v>1.5412194894283948E-2</v>
      </c>
      <c r="M623" s="9">
        <f t="shared" si="117"/>
        <v>2.375357514593922E-4</v>
      </c>
      <c r="N623" s="6">
        <f t="shared" si="118"/>
        <v>-8.3451924133578537</v>
      </c>
      <c r="O623" s="9">
        <f t="shared" si="119"/>
        <v>1.5412194894283948E-2</v>
      </c>
      <c r="P623" s="9">
        <f>M622</f>
        <v>2.0711458659323232E-4</v>
      </c>
      <c r="Q623" s="9">
        <f t="shared" si="120"/>
        <v>1.3494640396096192E-4</v>
      </c>
      <c r="R623" s="9">
        <v>-1.1315306878927345E-3</v>
      </c>
      <c r="S623" s="9">
        <v>3.4933801244217522E-2</v>
      </c>
      <c r="T623" s="4">
        <v>4.4346817371176961E-4</v>
      </c>
    </row>
    <row r="624" spans="1:20" x14ac:dyDescent="0.25">
      <c r="A624" s="1">
        <v>42907</v>
      </c>
      <c r="B624" s="3">
        <v>376.4</v>
      </c>
      <c r="C624" s="3">
        <v>44.82</v>
      </c>
      <c r="D624" s="6">
        <v>2567.0455000000002</v>
      </c>
      <c r="E624" s="8">
        <f t="shared" si="110"/>
        <v>1.1175585643670605E-2</v>
      </c>
      <c r="F624" s="8">
        <f t="shared" si="111"/>
        <v>-2.6075619295958363E-2</v>
      </c>
      <c r="G624" s="8">
        <f t="shared" si="112"/>
        <v>-4.9546045310588926E-4</v>
      </c>
      <c r="H624" s="8">
        <f t="shared" si="113"/>
        <v>1.29194381513922E-5</v>
      </c>
      <c r="I624" s="8">
        <f t="shared" si="114"/>
        <v>6.7993792166775615E-4</v>
      </c>
      <c r="J624" s="4">
        <f t="shared" si="115"/>
        <v>2.454810605918931E-7</v>
      </c>
      <c r="K624" s="8">
        <f t="shared" si="116"/>
        <v>-1.5644464670155739E-3</v>
      </c>
      <c r="L624" s="9">
        <f t="shared" si="109"/>
        <v>1.2740032110686179E-2</v>
      </c>
      <c r="M624" s="9">
        <f t="shared" si="117"/>
        <v>1.6230841818131494E-4</v>
      </c>
      <c r="N624" s="6">
        <f t="shared" si="118"/>
        <v>-8.7260122167585461</v>
      </c>
      <c r="O624" s="9">
        <f t="shared" si="119"/>
        <v>1.2740032110686179E-2</v>
      </c>
      <c r="P624" s="9">
        <f>M623</f>
        <v>2.375357514593922E-4</v>
      </c>
      <c r="Q624" s="9">
        <f t="shared" si="120"/>
        <v>2.0711458659323232E-4</v>
      </c>
      <c r="R624" s="9">
        <v>4.2656369269453709E-3</v>
      </c>
      <c r="S624" s="9">
        <v>7.9278719104618478E-3</v>
      </c>
      <c r="T624" s="4">
        <v>4.6409703933258939E-4</v>
      </c>
    </row>
    <row r="625" spans="1:20" x14ac:dyDescent="0.25">
      <c r="A625" s="1">
        <v>42908</v>
      </c>
      <c r="B625" s="3">
        <v>382.61</v>
      </c>
      <c r="C625" s="3">
        <v>45.22</v>
      </c>
      <c r="D625" s="6">
        <v>2565.9045999999998</v>
      </c>
      <c r="E625" s="8">
        <f t="shared" si="110"/>
        <v>1.6498405951115958E-2</v>
      </c>
      <c r="F625" s="8">
        <f t="shared" si="111"/>
        <v>8.9245872378402868E-3</v>
      </c>
      <c r="G625" s="8">
        <f t="shared" si="112"/>
        <v>-4.4444089518491658E-4</v>
      </c>
      <c r="H625" s="8">
        <f t="shared" si="113"/>
        <v>-3.9664515411416192E-6</v>
      </c>
      <c r="I625" s="8">
        <f t="shared" si="114"/>
        <v>7.9648257365821722E-5</v>
      </c>
      <c r="J625" s="4">
        <f t="shared" si="115"/>
        <v>1.9752770931277001E-7</v>
      </c>
      <c r="K625" s="8">
        <f t="shared" si="116"/>
        <v>1.8565039741418098E-4</v>
      </c>
      <c r="L625" s="9">
        <f t="shared" si="109"/>
        <v>1.6312755553701777E-2</v>
      </c>
      <c r="M625" s="9">
        <f t="shared" si="117"/>
        <v>2.661059937548282E-4</v>
      </c>
      <c r="N625" s="6">
        <f t="shared" si="118"/>
        <v>-8.2316158557892507</v>
      </c>
      <c r="O625" s="9">
        <f t="shared" si="119"/>
        <v>1.6312755553701777E-2</v>
      </c>
      <c r="P625" s="9">
        <f>M624</f>
        <v>1.6230841818131494E-4</v>
      </c>
      <c r="Q625" s="9">
        <f t="shared" si="120"/>
        <v>2.375357514593922E-4</v>
      </c>
      <c r="R625" s="9">
        <v>2.1347269586784234E-2</v>
      </c>
      <c r="S625" s="9">
        <v>2.7610208816705173E-2</v>
      </c>
      <c r="T625" s="4">
        <v>4.6541753337558944E-4</v>
      </c>
    </row>
    <row r="626" spans="1:20" x14ac:dyDescent="0.25">
      <c r="A626" s="1">
        <v>42909</v>
      </c>
      <c r="B626" s="3">
        <v>383.45</v>
      </c>
      <c r="C626" s="3">
        <v>45.54</v>
      </c>
      <c r="D626" s="6">
        <v>2569.9097000000002</v>
      </c>
      <c r="E626" s="8">
        <f t="shared" si="110"/>
        <v>2.1954470609759635E-3</v>
      </c>
      <c r="F626" s="8">
        <f t="shared" si="111"/>
        <v>7.0765148164528835E-3</v>
      </c>
      <c r="G626" s="8">
        <f t="shared" si="112"/>
        <v>1.5608920144576377E-3</v>
      </c>
      <c r="H626" s="8">
        <f t="shared" si="113"/>
        <v>1.1045675467192462E-5</v>
      </c>
      <c r="I626" s="8">
        <f t="shared" si="114"/>
        <v>5.0077061947477186E-5</v>
      </c>
      <c r="J626" s="4">
        <f t="shared" si="115"/>
        <v>2.4363838807976222E-6</v>
      </c>
      <c r="K626" s="8">
        <f t="shared" si="116"/>
        <v>2.5556155244721929E-3</v>
      </c>
      <c r="L626" s="9">
        <f t="shared" si="109"/>
        <v>-3.6016846349622936E-4</v>
      </c>
      <c r="M626" s="9">
        <f t="shared" si="117"/>
        <v>1.297213220972347E-7</v>
      </c>
      <c r="N626" s="6">
        <f t="shared" si="118"/>
        <v>-15.857877363628653</v>
      </c>
      <c r="O626" s="9">
        <f t="shared" si="119"/>
        <v>3.6016846349622936E-4</v>
      </c>
      <c r="P626" s="9">
        <f>M625</f>
        <v>2.661059937548282E-4</v>
      </c>
      <c r="Q626" s="9">
        <f t="shared" si="120"/>
        <v>1.6230841818131494E-4</v>
      </c>
      <c r="R626" s="9">
        <v>-3.5786241964885335E-2</v>
      </c>
      <c r="S626" s="9">
        <v>1.2533744697261762E-2</v>
      </c>
      <c r="T626" s="4">
        <v>5.0782435999385811E-4</v>
      </c>
    </row>
    <row r="627" spans="1:20" x14ac:dyDescent="0.25">
      <c r="A627" s="1">
        <v>42912</v>
      </c>
      <c r="B627" s="3">
        <v>377.49</v>
      </c>
      <c r="C627" s="3">
        <v>45.83</v>
      </c>
      <c r="D627" s="6">
        <v>2570.7501000000002</v>
      </c>
      <c r="E627" s="8">
        <f t="shared" si="110"/>
        <v>-1.5543095579606203E-2</v>
      </c>
      <c r="F627" s="8">
        <f t="shared" si="111"/>
        <v>6.3680281071585298E-3</v>
      </c>
      <c r="G627" s="8">
        <f t="shared" si="112"/>
        <v>3.2701538112411832E-4</v>
      </c>
      <c r="H627" s="8">
        <f t="shared" si="113"/>
        <v>2.0824431384715443E-6</v>
      </c>
      <c r="I627" s="8">
        <f t="shared" si="114"/>
        <v>4.055178197356105E-5</v>
      </c>
      <c r="J627" s="4">
        <f t="shared" si="115"/>
        <v>1.0693905949175237E-7</v>
      </c>
      <c r="K627" s="8">
        <f t="shared" si="116"/>
        <v>1.0083959595039663E-3</v>
      </c>
      <c r="L627" s="9">
        <f t="shared" si="109"/>
        <v>-1.6551491539110168E-2</v>
      </c>
      <c r="M627" s="9">
        <f t="shared" si="117"/>
        <v>2.7395187216923547E-4</v>
      </c>
      <c r="N627" s="6">
        <f t="shared" si="118"/>
        <v>-8.2025581160216881</v>
      </c>
      <c r="O627" s="9">
        <f t="shared" si="119"/>
        <v>1.6551491539110168E-2</v>
      </c>
      <c r="P627" s="9">
        <f>M626</f>
        <v>1.297213220972347E-7</v>
      </c>
      <c r="Q627" s="9">
        <f t="shared" si="120"/>
        <v>2.661059937548282E-4</v>
      </c>
      <c r="R627" s="9">
        <v>2.6203168406036648E-2</v>
      </c>
      <c r="S627" s="9">
        <v>7.5864006743466827E-3</v>
      </c>
      <c r="T627" s="4">
        <v>5.0937190416888711E-4</v>
      </c>
    </row>
    <row r="628" spans="1:20" x14ac:dyDescent="0.25">
      <c r="A628" s="1">
        <v>42913</v>
      </c>
      <c r="B628" s="3">
        <v>362.37</v>
      </c>
      <c r="C628" s="3">
        <v>46.65</v>
      </c>
      <c r="D628" s="6">
        <v>2549.9971</v>
      </c>
      <c r="E628" s="8">
        <f t="shared" si="110"/>
        <v>-4.0054041166653453E-2</v>
      </c>
      <c r="F628" s="8">
        <f t="shared" si="111"/>
        <v>1.7892210342570269E-2</v>
      </c>
      <c r="G628" s="8">
        <f t="shared" si="112"/>
        <v>-8.0727411038514774E-3</v>
      </c>
      <c r="H628" s="8">
        <f t="shared" si="113"/>
        <v>-1.4443918187122354E-4</v>
      </c>
      <c r="I628" s="8">
        <f t="shared" si="114"/>
        <v>3.2013119094277854E-4</v>
      </c>
      <c r="J628" s="4">
        <f t="shared" si="115"/>
        <v>6.5169148929813169E-5</v>
      </c>
      <c r="K628" s="8">
        <f t="shared" si="116"/>
        <v>-8.7362947379875378E-3</v>
      </c>
      <c r="L628" s="9">
        <f t="shared" si="109"/>
        <v>-3.1317746428665916E-2</v>
      </c>
      <c r="M628" s="9">
        <f t="shared" si="117"/>
        <v>9.8080124137021668E-4</v>
      </c>
      <c r="N628" s="6">
        <f t="shared" si="118"/>
        <v>-6.9271407271120262</v>
      </c>
      <c r="O628" s="9">
        <f t="shared" si="119"/>
        <v>3.1317746428665916E-2</v>
      </c>
      <c r="P628" s="9">
        <f>M627</f>
        <v>2.7395187216923547E-4</v>
      </c>
      <c r="Q628" s="9">
        <f t="shared" si="120"/>
        <v>1.297213220972347E-7</v>
      </c>
      <c r="R628" s="9">
        <v>-6.1901922367039175E-3</v>
      </c>
      <c r="S628" s="9">
        <v>-1.3586097946287512E-2</v>
      </c>
      <c r="T628" s="4">
        <v>5.1921235054308568E-4</v>
      </c>
    </row>
    <row r="629" spans="1:20" x14ac:dyDescent="0.25">
      <c r="A629" s="1">
        <v>42914</v>
      </c>
      <c r="B629" s="3">
        <v>371.24</v>
      </c>
      <c r="C629" s="3">
        <v>47.31</v>
      </c>
      <c r="D629" s="6">
        <v>2572.962</v>
      </c>
      <c r="E629" s="8">
        <f t="shared" si="110"/>
        <v>2.4477743742583602E-2</v>
      </c>
      <c r="F629" s="8">
        <f t="shared" si="111"/>
        <v>1.4147909967845651E-2</v>
      </c>
      <c r="G629" s="8">
        <f t="shared" si="112"/>
        <v>9.005853379205675E-3</v>
      </c>
      <c r="H629" s="8">
        <f t="shared" si="113"/>
        <v>1.2741400279262042E-4</v>
      </c>
      <c r="I629" s="8">
        <f t="shared" si="114"/>
        <v>2.0016335645826633E-4</v>
      </c>
      <c r="J629" s="4">
        <f t="shared" si="115"/>
        <v>8.110539508775028E-5</v>
      </c>
      <c r="K629" s="8">
        <f t="shared" si="116"/>
        <v>1.2026059157905295E-2</v>
      </c>
      <c r="L629" s="9">
        <f t="shared" si="109"/>
        <v>1.2451684584678307E-2</v>
      </c>
      <c r="M629" s="9">
        <f t="shared" si="117"/>
        <v>1.5504444899631538E-4</v>
      </c>
      <c r="N629" s="6">
        <f t="shared" si="118"/>
        <v>-8.7717987144368674</v>
      </c>
      <c r="O629" s="9">
        <f t="shared" si="119"/>
        <v>1.2451684584678307E-2</v>
      </c>
      <c r="P629" s="9">
        <f>M628</f>
        <v>9.8080124137021668E-4</v>
      </c>
      <c r="Q629" s="9">
        <f t="shared" si="120"/>
        <v>2.7395187216923547E-4</v>
      </c>
      <c r="R629" s="9">
        <v>2.45503441096524E-2</v>
      </c>
      <c r="S629" s="9">
        <v>4.3465662126918048E-4</v>
      </c>
      <c r="T629" s="4">
        <v>5.2012013860958106E-4</v>
      </c>
    </row>
    <row r="630" spans="1:20" x14ac:dyDescent="0.25">
      <c r="A630" s="1">
        <v>42915</v>
      </c>
      <c r="B630" s="3">
        <v>360.75</v>
      </c>
      <c r="C630" s="3">
        <v>47.42</v>
      </c>
      <c r="D630" s="6">
        <v>2550.9191999999998</v>
      </c>
      <c r="E630" s="8">
        <f t="shared" si="110"/>
        <v>-2.8256653377868757E-2</v>
      </c>
      <c r="F630" s="8">
        <f t="shared" si="111"/>
        <v>2.3250898330162695E-3</v>
      </c>
      <c r="G630" s="8">
        <f t="shared" si="112"/>
        <v>-8.5670911579728282E-3</v>
      </c>
      <c r="H630" s="8">
        <f t="shared" si="113"/>
        <v>-1.9919256549926201E-5</v>
      </c>
      <c r="I630" s="8">
        <f t="shared" si="114"/>
        <v>5.4060427315956239E-6</v>
      </c>
      <c r="J630" s="4">
        <f t="shared" si="115"/>
        <v>7.3395050909016218E-5</v>
      </c>
      <c r="K630" s="8">
        <f t="shared" si="116"/>
        <v>-1.009306698363004E-2</v>
      </c>
      <c r="L630" s="9">
        <f t="shared" si="109"/>
        <v>-1.8163586394238717E-2</v>
      </c>
      <c r="M630" s="9">
        <f t="shared" si="117"/>
        <v>3.2991587070097385E-4</v>
      </c>
      <c r="N630" s="6">
        <f t="shared" si="118"/>
        <v>-8.0166728732755548</v>
      </c>
      <c r="O630" s="9">
        <f t="shared" si="119"/>
        <v>1.8163586394238717E-2</v>
      </c>
      <c r="P630" s="9">
        <f>M629</f>
        <v>1.5504444899631538E-4</v>
      </c>
      <c r="Q630" s="9">
        <f t="shared" si="120"/>
        <v>9.8080124137021668E-4</v>
      </c>
      <c r="R630" s="9">
        <v>-1.0677569166038126E-2</v>
      </c>
      <c r="S630" s="9">
        <v>1.9748653500897495E-2</v>
      </c>
      <c r="T630" s="4">
        <v>5.2196639373058851E-4</v>
      </c>
    </row>
    <row r="631" spans="1:20" x14ac:dyDescent="0.25">
      <c r="A631" s="1">
        <v>42916</v>
      </c>
      <c r="B631" s="3">
        <v>361.61</v>
      </c>
      <c r="C631" s="3">
        <v>47.92</v>
      </c>
      <c r="D631" s="6">
        <v>2554.9589999999998</v>
      </c>
      <c r="E631" s="8">
        <f t="shared" si="110"/>
        <v>2.3839223839223767E-3</v>
      </c>
      <c r="F631" s="8">
        <f t="shared" si="111"/>
        <v>1.0544074230282474E-2</v>
      </c>
      <c r="G631" s="8">
        <f t="shared" si="112"/>
        <v>1.5836644296691738E-3</v>
      </c>
      <c r="H631" s="8">
        <f t="shared" si="113"/>
        <v>1.6698275302289725E-5</v>
      </c>
      <c r="I631" s="8">
        <f t="shared" si="114"/>
        <v>1.1117750137370695E-4</v>
      </c>
      <c r="J631" s="4">
        <f t="shared" si="115"/>
        <v>2.5079930257993894E-6</v>
      </c>
      <c r="K631" s="8">
        <f t="shared" si="116"/>
        <v>2.7507287622438557E-3</v>
      </c>
      <c r="L631" s="9">
        <f t="shared" si="109"/>
        <v>-3.6680637832147908E-4</v>
      </c>
      <c r="M631" s="9">
        <f t="shared" si="117"/>
        <v>1.3454691917732004E-7</v>
      </c>
      <c r="N631" s="6">
        <f t="shared" si="118"/>
        <v>-15.821352857268492</v>
      </c>
      <c r="O631" s="9">
        <f t="shared" si="119"/>
        <v>3.6680637832147908E-4</v>
      </c>
      <c r="P631" s="9">
        <f>M630</f>
        <v>3.2991587070097385E-4</v>
      </c>
      <c r="Q631" s="9">
        <f t="shared" si="120"/>
        <v>1.5504444899631538E-4</v>
      </c>
      <c r="R631" s="9">
        <v>-6.8668294785231287E-3</v>
      </c>
      <c r="S631" s="9">
        <v>-9.9217706544552087E-3</v>
      </c>
      <c r="T631" s="4">
        <v>5.2818097845697132E-4</v>
      </c>
    </row>
    <row r="632" spans="1:20" x14ac:dyDescent="0.25">
      <c r="A632" s="1">
        <v>42919</v>
      </c>
      <c r="B632" s="3">
        <v>352.62</v>
      </c>
      <c r="C632" s="3">
        <v>49.68</v>
      </c>
      <c r="D632" s="6">
        <v>2561.0956000000001</v>
      </c>
      <c r="E632" s="8">
        <f t="shared" si="110"/>
        <v>-2.4861038135007396E-2</v>
      </c>
      <c r="F632" s="8">
        <f t="shared" si="111"/>
        <v>3.6727879799665963E-2</v>
      </c>
      <c r="G632" s="8">
        <f t="shared" si="112"/>
        <v>2.4018389336188939E-3</v>
      </c>
      <c r="H632" s="8">
        <f t="shared" si="113"/>
        <v>8.8214451652112607E-5</v>
      </c>
      <c r="I632" s="8">
        <f t="shared" si="114"/>
        <v>1.3489371545787111E-3</v>
      </c>
      <c r="J632" s="4">
        <f t="shared" si="115"/>
        <v>5.7688302630475456E-6</v>
      </c>
      <c r="K632" s="8">
        <f t="shared" si="116"/>
        <v>5.0164786293752615E-3</v>
      </c>
      <c r="L632" s="9">
        <f t="shared" si="109"/>
        <v>-2.9877516764382658E-2</v>
      </c>
      <c r="M632" s="9">
        <f t="shared" si="117"/>
        <v>8.9266600800596673E-4</v>
      </c>
      <c r="N632" s="6">
        <f t="shared" si="118"/>
        <v>-7.0212980582389317</v>
      </c>
      <c r="O632" s="9">
        <f t="shared" si="119"/>
        <v>2.9877516764382658E-2</v>
      </c>
      <c r="P632" s="9">
        <f>M631</f>
        <v>1.3454691917732004E-7</v>
      </c>
      <c r="Q632" s="9">
        <f t="shared" si="120"/>
        <v>3.2991587070097385E-4</v>
      </c>
      <c r="R632" s="9">
        <v>4.3516448419036458E-3</v>
      </c>
      <c r="S632" s="9">
        <v>1.4887436456063829E-2</v>
      </c>
      <c r="T632" s="4">
        <v>5.320339031751331E-4</v>
      </c>
    </row>
    <row r="633" spans="1:20" x14ac:dyDescent="0.25">
      <c r="A633" s="1">
        <v>42921</v>
      </c>
      <c r="B633" s="3">
        <v>327.08999999999997</v>
      </c>
      <c r="C633" s="3">
        <v>47.79</v>
      </c>
      <c r="D633" s="6">
        <v>2565.3224</v>
      </c>
      <c r="E633" s="8">
        <f t="shared" si="110"/>
        <v>-7.2400884805172816E-2</v>
      </c>
      <c r="F633" s="8">
        <f t="shared" si="111"/>
        <v>-3.8043478260869623E-2</v>
      </c>
      <c r="G633" s="8">
        <f t="shared" si="112"/>
        <v>1.6503874357520765E-3</v>
      </c>
      <c r="H633" s="8">
        <f t="shared" si="113"/>
        <v>-6.2786478534046486E-5</v>
      </c>
      <c r="I633" s="8">
        <f t="shared" si="114"/>
        <v>1.4473062381852597E-3</v>
      </c>
      <c r="J633" s="4">
        <f t="shared" si="115"/>
        <v>2.7237786880883145E-6</v>
      </c>
      <c r="K633" s="8">
        <f t="shared" si="116"/>
        <v>4.8990223583769482E-4</v>
      </c>
      <c r="L633" s="9">
        <f t="shared" si="109"/>
        <v>-7.2890787041010513E-2</v>
      </c>
      <c r="M633" s="9">
        <f t="shared" si="117"/>
        <v>5.3130668354579458E-3</v>
      </c>
      <c r="N633" s="6">
        <f t="shared" si="118"/>
        <v>-5.2375860519843327</v>
      </c>
      <c r="O633" s="9">
        <f t="shared" si="119"/>
        <v>7.2890787041010513E-2</v>
      </c>
      <c r="P633" s="9">
        <f>M632</f>
        <v>8.9266600800596673E-4</v>
      </c>
      <c r="Q633" s="9">
        <f t="shared" si="120"/>
        <v>1.3454691917732004E-7</v>
      </c>
      <c r="R633" s="9">
        <v>-1.3171374213376552E-3</v>
      </c>
      <c r="S633" s="9">
        <v>-6.2197650310987784E-3</v>
      </c>
      <c r="T633" s="4">
        <v>5.3448291652924418E-4</v>
      </c>
    </row>
    <row r="634" spans="1:20" x14ac:dyDescent="0.25">
      <c r="A634" s="1">
        <v>42922</v>
      </c>
      <c r="B634" s="3">
        <v>308.83</v>
      </c>
      <c r="C634" s="3">
        <v>48.11</v>
      </c>
      <c r="D634" s="6">
        <v>2542.2141999999999</v>
      </c>
      <c r="E634" s="8">
        <f t="shared" si="110"/>
        <v>-5.5825613745452252E-2</v>
      </c>
      <c r="F634" s="8">
        <f t="shared" si="111"/>
        <v>6.6959614982213811E-3</v>
      </c>
      <c r="G634" s="8">
        <f t="shared" si="112"/>
        <v>-9.0079126116857644E-3</v>
      </c>
      <c r="H634" s="8">
        <f t="shared" si="113"/>
        <v>-6.0316636027190682E-5</v>
      </c>
      <c r="I634" s="8">
        <f t="shared" si="114"/>
        <v>4.4835900385663122E-5</v>
      </c>
      <c r="J634" s="4">
        <f t="shared" si="115"/>
        <v>8.1142489619767449E-5</v>
      </c>
      <c r="K634" s="8">
        <f t="shared" si="116"/>
        <v>-1.0422889590569865E-2</v>
      </c>
      <c r="L634" s="9">
        <f t="shared" si="109"/>
        <v>-4.540272415488239E-2</v>
      </c>
      <c r="M634" s="9">
        <f t="shared" si="117"/>
        <v>2.0614073606843408E-3</v>
      </c>
      <c r="N634" s="6">
        <f t="shared" si="118"/>
        <v>-6.1843663446469224</v>
      </c>
      <c r="O634" s="9">
        <f t="shared" si="119"/>
        <v>4.540272415488239E-2</v>
      </c>
      <c r="P634" s="9">
        <f>M633</f>
        <v>5.3130668354579458E-3</v>
      </c>
      <c r="Q634" s="9">
        <f t="shared" si="120"/>
        <v>8.9266600800596673E-4</v>
      </c>
      <c r="R634" s="9">
        <v>-6.4056158824174592E-2</v>
      </c>
      <c r="S634" s="9">
        <v>1.3252148997134672E-2</v>
      </c>
      <c r="T634" s="4">
        <v>5.3687907210298036E-4</v>
      </c>
    </row>
    <row r="635" spans="1:20" x14ac:dyDescent="0.25">
      <c r="A635" s="1">
        <v>42923</v>
      </c>
      <c r="B635" s="3">
        <v>313.22000000000003</v>
      </c>
      <c r="C635" s="3">
        <v>46.71</v>
      </c>
      <c r="D635" s="6">
        <v>2558.5241999999998</v>
      </c>
      <c r="E635" s="8">
        <f t="shared" si="110"/>
        <v>1.4214940258394648E-2</v>
      </c>
      <c r="F635" s="8">
        <f t="shared" si="111"/>
        <v>-2.909997921430052E-2</v>
      </c>
      <c r="G635" s="8">
        <f t="shared" si="112"/>
        <v>6.4156670983901432E-3</v>
      </c>
      <c r="H635" s="8">
        <f t="shared" si="113"/>
        <v>-1.866957792090249E-4</v>
      </c>
      <c r="I635" s="8">
        <f t="shared" si="114"/>
        <v>8.4680879027272226E-4</v>
      </c>
      <c r="J635" s="4">
        <f t="shared" si="115"/>
        <v>4.11607843173658E-5</v>
      </c>
      <c r="K635" s="8">
        <f t="shared" si="116"/>
        <v>6.7646089977734681E-3</v>
      </c>
      <c r="L635" s="9">
        <f t="shared" si="109"/>
        <v>7.4503312606211802E-3</v>
      </c>
      <c r="M635" s="9">
        <f t="shared" si="117"/>
        <v>5.5507435892989186E-5</v>
      </c>
      <c r="N635" s="6">
        <f t="shared" si="118"/>
        <v>-9.7989935661325518</v>
      </c>
      <c r="O635" s="9">
        <f t="shared" si="119"/>
        <v>7.4503312606211802E-3</v>
      </c>
      <c r="P635" s="9">
        <f>M634</f>
        <v>2.0614073606843408E-3</v>
      </c>
      <c r="Q635" s="9">
        <f t="shared" si="120"/>
        <v>5.3130668354579458E-3</v>
      </c>
      <c r="R635" s="9">
        <v>1.1020856201975793E-2</v>
      </c>
      <c r="S635" s="9">
        <v>-4.2037586547970518E-3</v>
      </c>
      <c r="T635" s="4">
        <v>5.5261869066347558E-4</v>
      </c>
    </row>
    <row r="636" spans="1:20" x14ac:dyDescent="0.25">
      <c r="A636" s="1">
        <v>42926</v>
      </c>
      <c r="B636" s="3">
        <v>316.05</v>
      </c>
      <c r="C636" s="3">
        <v>46.88</v>
      </c>
      <c r="D636" s="6">
        <v>2560.8980000000001</v>
      </c>
      <c r="E636" s="8">
        <f t="shared" si="110"/>
        <v>9.0351829385095783E-3</v>
      </c>
      <c r="F636" s="8">
        <f t="shared" si="111"/>
        <v>3.6394776279169427E-3</v>
      </c>
      <c r="G636" s="8">
        <f t="shared" si="112"/>
        <v>9.278004874841983E-4</v>
      </c>
      <c r="H636" s="8">
        <f t="shared" si="113"/>
        <v>3.3767091173691731E-6</v>
      </c>
      <c r="I636" s="8">
        <f t="shared" si="114"/>
        <v>1.3245797404107936E-5</v>
      </c>
      <c r="J636" s="4">
        <f t="shared" si="115"/>
        <v>8.6081374457591598E-7</v>
      </c>
      <c r="K636" s="8">
        <f t="shared" si="116"/>
        <v>1.6135608593450884E-3</v>
      </c>
      <c r="L636" s="9">
        <f t="shared" si="109"/>
        <v>7.4216220791644902E-3</v>
      </c>
      <c r="M636" s="9">
        <f t="shared" si="117"/>
        <v>5.5080474285941848E-5</v>
      </c>
      <c r="N636" s="6">
        <f t="shared" si="118"/>
        <v>-9.8067152732850129</v>
      </c>
      <c r="O636" s="9">
        <f t="shared" si="119"/>
        <v>7.4216220791644902E-3</v>
      </c>
      <c r="P636" s="9">
        <f>M635</f>
        <v>5.5507435892989186E-5</v>
      </c>
      <c r="Q636" s="9">
        <f t="shared" si="120"/>
        <v>2.0614073606843408E-3</v>
      </c>
      <c r="R636" s="9">
        <v>-2.3851513486946696E-2</v>
      </c>
      <c r="S636" s="9">
        <v>-1.5596200198496613E-3</v>
      </c>
      <c r="T636" s="4">
        <v>6.053550039664124E-4</v>
      </c>
    </row>
    <row r="637" spans="1:20" x14ac:dyDescent="0.25">
      <c r="A637" s="1">
        <v>42927</v>
      </c>
      <c r="B637" s="3">
        <v>327.22000000000003</v>
      </c>
      <c r="C637" s="3">
        <v>47.52</v>
      </c>
      <c r="D637" s="6">
        <v>2558.9389000000001</v>
      </c>
      <c r="E637" s="8">
        <f t="shared" si="110"/>
        <v>3.5342509096661923E-2</v>
      </c>
      <c r="F637" s="8">
        <f t="shared" si="111"/>
        <v>1.3651877133105783E-2</v>
      </c>
      <c r="G637" s="8">
        <f t="shared" si="112"/>
        <v>-7.6500508805898981E-4</v>
      </c>
      <c r="H637" s="8">
        <f t="shared" si="113"/>
        <v>-1.04437554683821E-5</v>
      </c>
      <c r="I637" s="8">
        <f t="shared" si="114"/>
        <v>1.8637374925741657E-4</v>
      </c>
      <c r="J637" s="4">
        <f t="shared" si="115"/>
        <v>5.8523278475614276E-7</v>
      </c>
      <c r="K637" s="8">
        <f t="shared" si="116"/>
        <v>2.0479766742297046E-5</v>
      </c>
      <c r="L637" s="9">
        <f t="shared" si="109"/>
        <v>3.5322029329919624E-2</v>
      </c>
      <c r="M637" s="9">
        <f t="shared" si="117"/>
        <v>1.2476457559837022E-3</v>
      </c>
      <c r="N637" s="6">
        <f t="shared" si="118"/>
        <v>-6.6864968986997928</v>
      </c>
      <c r="O637" s="9">
        <f t="shared" si="119"/>
        <v>3.5322029329919624E-2</v>
      </c>
      <c r="P637" s="9">
        <f>M636</f>
        <v>5.5080474285941848E-5</v>
      </c>
      <c r="Q637" s="9">
        <f t="shared" si="120"/>
        <v>5.5507435892989186E-5</v>
      </c>
      <c r="R637" s="9">
        <v>2.7130206214600827E-2</v>
      </c>
      <c r="S637" s="9">
        <v>8.6741016109046498E-3</v>
      </c>
      <c r="T637" s="4">
        <v>6.1958358140890013E-4</v>
      </c>
    </row>
    <row r="638" spans="1:20" x14ac:dyDescent="0.25">
      <c r="A638" s="1">
        <v>42928</v>
      </c>
      <c r="B638" s="3">
        <v>329.52</v>
      </c>
      <c r="C638" s="3">
        <v>47.74</v>
      </c>
      <c r="D638" s="6">
        <v>2577.8516</v>
      </c>
      <c r="E638" s="8">
        <f t="shared" si="110"/>
        <v>7.0289102133120895E-3</v>
      </c>
      <c r="F638" s="8">
        <f t="shared" si="111"/>
        <v>4.6296296296295392E-3</v>
      </c>
      <c r="G638" s="8">
        <f t="shared" si="112"/>
        <v>7.3908368816464343E-3</v>
      </c>
      <c r="H638" s="8">
        <f t="shared" si="113"/>
        <v>3.4216837415029117E-5</v>
      </c>
      <c r="I638" s="8">
        <f t="shared" si="114"/>
        <v>2.1433470507543743E-5</v>
      </c>
      <c r="J638" s="4">
        <f t="shared" si="115"/>
        <v>5.4624469811105191E-5</v>
      </c>
      <c r="K638" s="8">
        <f t="shared" si="116"/>
        <v>9.5866972641887645E-3</v>
      </c>
      <c r="L638" s="9">
        <f t="shared" si="109"/>
        <v>-2.557787050876675E-3</v>
      </c>
      <c r="M638" s="9">
        <f t="shared" si="117"/>
        <v>6.5422745976323983E-6</v>
      </c>
      <c r="N638" s="6">
        <f t="shared" si="118"/>
        <v>-11.937225655159684</v>
      </c>
      <c r="O638" s="9">
        <f t="shared" si="119"/>
        <v>2.557787050876675E-3</v>
      </c>
      <c r="P638" s="9">
        <f>M637</f>
        <v>1.2476457559837022E-3</v>
      </c>
      <c r="Q638" s="9">
        <f t="shared" si="120"/>
        <v>5.5080474285941848E-5</v>
      </c>
      <c r="R638" s="9">
        <v>9.2681752527683514E-3</v>
      </c>
      <c r="S638" s="9">
        <v>-4.2253521126759397E-3</v>
      </c>
      <c r="T638" s="4">
        <v>6.3222036076138188E-4</v>
      </c>
    </row>
    <row r="639" spans="1:20" x14ac:dyDescent="0.25">
      <c r="A639" s="1">
        <v>42929</v>
      </c>
      <c r="B639" s="3">
        <v>323.41000000000003</v>
      </c>
      <c r="C639" s="3">
        <v>48.42</v>
      </c>
      <c r="D639" s="6">
        <v>2582.7460999999998</v>
      </c>
      <c r="E639" s="8">
        <f t="shared" si="110"/>
        <v>-1.8542121874241202E-2</v>
      </c>
      <c r="F639" s="8">
        <f t="shared" si="111"/>
        <v>1.4243820695433618E-2</v>
      </c>
      <c r="G639" s="8">
        <f t="shared" si="112"/>
        <v>1.8986740741786523E-3</v>
      </c>
      <c r="H639" s="8">
        <f t="shared" si="113"/>
        <v>2.7044373071669153E-5</v>
      </c>
      <c r="I639" s="8">
        <f t="shared" si="114"/>
        <v>2.0288642800366302E-4</v>
      </c>
      <c r="J639" s="4">
        <f t="shared" si="115"/>
        <v>3.6049632399581624E-6</v>
      </c>
      <c r="K639" s="8">
        <f t="shared" si="116"/>
        <v>3.3153972169106447E-3</v>
      </c>
      <c r="L639" s="9">
        <f t="shared" si="109"/>
        <v>-2.1857519091151845E-2</v>
      </c>
      <c r="M639" s="9">
        <f t="shared" si="117"/>
        <v>4.7775114082006741E-4</v>
      </c>
      <c r="N639" s="6">
        <f t="shared" si="118"/>
        <v>-7.6464205869449797</v>
      </c>
      <c r="O639" s="9">
        <f t="shared" si="119"/>
        <v>2.1857519091151845E-2</v>
      </c>
      <c r="P639" s="9">
        <f>M638</f>
        <v>6.5422745976323983E-6</v>
      </c>
      <c r="Q639" s="9">
        <f t="shared" si="120"/>
        <v>1.2476457559837022E-3</v>
      </c>
      <c r="R639" s="9">
        <v>-3.1724873367101614E-3</v>
      </c>
      <c r="S639" s="9">
        <v>2.085600290170464E-2</v>
      </c>
      <c r="T639" s="4">
        <v>6.3533246234381835E-4</v>
      </c>
    </row>
    <row r="640" spans="1:20" x14ac:dyDescent="0.25">
      <c r="A640" s="1">
        <v>42930</v>
      </c>
      <c r="B640" s="3">
        <v>327.78</v>
      </c>
      <c r="C640" s="3">
        <v>48.91</v>
      </c>
      <c r="D640" s="6">
        <v>2594.8609000000001</v>
      </c>
      <c r="E640" s="8">
        <f t="shared" si="110"/>
        <v>1.3512259979592267E-2</v>
      </c>
      <c r="F640" s="8">
        <f t="shared" si="111"/>
        <v>1.0119785212721943E-2</v>
      </c>
      <c r="G640" s="8">
        <f t="shared" si="112"/>
        <v>4.6906662640977537E-3</v>
      </c>
      <c r="H640" s="8">
        <f t="shared" si="113"/>
        <v>4.746853509723013E-5</v>
      </c>
      <c r="I640" s="8">
        <f t="shared" si="114"/>
        <v>1.024100527516257E-4</v>
      </c>
      <c r="J640" s="4">
        <f t="shared" si="115"/>
        <v>2.2002350001144776E-5</v>
      </c>
      <c r="K640" s="8">
        <f t="shared" si="116"/>
        <v>6.5402797466100667E-3</v>
      </c>
      <c r="L640" s="9">
        <f t="shared" si="109"/>
        <v>6.9719802329822004E-3</v>
      </c>
      <c r="M640" s="9">
        <f t="shared" si="117"/>
        <v>4.8608508369094535E-5</v>
      </c>
      <c r="N640" s="6">
        <f t="shared" si="118"/>
        <v>-9.9317119730577392</v>
      </c>
      <c r="O640" s="9">
        <f t="shared" si="119"/>
        <v>6.9719802329822004E-3</v>
      </c>
      <c r="P640" s="9">
        <f>M639</f>
        <v>4.7775114082006741E-4</v>
      </c>
      <c r="Q640" s="9">
        <f t="shared" si="120"/>
        <v>6.5422745976323983E-6</v>
      </c>
      <c r="R640" s="9">
        <v>-5.0028937045849098E-2</v>
      </c>
      <c r="S640" s="9">
        <v>-4.7450285489269439E-2</v>
      </c>
      <c r="T640" s="4">
        <v>6.3786917809838251E-4</v>
      </c>
    </row>
    <row r="641" spans="1:20" x14ac:dyDescent="0.25">
      <c r="A641" s="1">
        <v>42933</v>
      </c>
      <c r="B641" s="3">
        <v>319.57</v>
      </c>
      <c r="C641" s="3">
        <v>48.42</v>
      </c>
      <c r="D641" s="6">
        <v>2594.8072999999999</v>
      </c>
      <c r="E641" s="8">
        <f t="shared" si="110"/>
        <v>-2.5047287814997765E-2</v>
      </c>
      <c r="F641" s="8">
        <f t="shared" si="111"/>
        <v>-1.0018401144959999E-2</v>
      </c>
      <c r="G641" s="8">
        <f t="shared" si="112"/>
        <v>-2.0656213209790941E-5</v>
      </c>
      <c r="H641" s="8">
        <f t="shared" si="113"/>
        <v>2.0694223007150741E-7</v>
      </c>
      <c r="I641" s="8">
        <f t="shared" si="114"/>
        <v>1.0036836150133581E-4</v>
      </c>
      <c r="J641" s="4">
        <f t="shared" si="115"/>
        <v>4.2667914416834179E-10</v>
      </c>
      <c r="K641" s="8">
        <f t="shared" si="116"/>
        <v>-2.0801253673116156E-4</v>
      </c>
      <c r="L641" s="9">
        <f t="shared" si="109"/>
        <v>-2.4839275278266605E-2</v>
      </c>
      <c r="M641" s="9">
        <f t="shared" si="117"/>
        <v>6.1698959634950653E-4</v>
      </c>
      <c r="N641" s="6">
        <f t="shared" si="118"/>
        <v>-7.3906583958712133</v>
      </c>
      <c r="O641" s="9">
        <f t="shared" si="119"/>
        <v>2.4839275278266605E-2</v>
      </c>
      <c r="P641" s="9">
        <f>M640</f>
        <v>4.8608508369094535E-5</v>
      </c>
      <c r="Q641" s="9">
        <f t="shared" si="120"/>
        <v>4.7775114082006741E-4</v>
      </c>
      <c r="R641" s="9">
        <v>-4.9650191830287183E-3</v>
      </c>
      <c r="S641" s="9">
        <v>-7.3330760324199495E-3</v>
      </c>
      <c r="T641" s="4">
        <v>6.5436469026591837E-4</v>
      </c>
    </row>
    <row r="642" spans="1:20" x14ac:dyDescent="0.25">
      <c r="A642" s="1">
        <v>42934</v>
      </c>
      <c r="B642" s="3">
        <v>328.24</v>
      </c>
      <c r="C642" s="3">
        <v>48.84</v>
      </c>
      <c r="D642" s="6">
        <v>2596.415</v>
      </c>
      <c r="E642" s="8">
        <f t="shared" si="110"/>
        <v>2.7130206214600827E-2</v>
      </c>
      <c r="F642" s="8">
        <f t="shared" si="111"/>
        <v>8.6741016109046498E-3</v>
      </c>
      <c r="G642" s="8">
        <f t="shared" si="112"/>
        <v>6.1958358140890013E-4</v>
      </c>
      <c r="H642" s="8">
        <f t="shared" si="113"/>
        <v>5.374330941589013E-6</v>
      </c>
      <c r="I642" s="8">
        <f t="shared" si="114"/>
        <v>7.5240038756298644E-5</v>
      </c>
      <c r="J642" s="4">
        <f t="shared" si="115"/>
        <v>3.8388381435147917E-7</v>
      </c>
      <c r="K642" s="8">
        <f t="shared" si="116"/>
        <v>1.4783493751259896E-3</v>
      </c>
      <c r="L642" s="9">
        <f t="shared" si="109"/>
        <v>2.5651856839474838E-2</v>
      </c>
      <c r="M642" s="9">
        <f t="shared" si="117"/>
        <v>6.5801775931291202E-4</v>
      </c>
      <c r="N642" s="6">
        <f t="shared" si="118"/>
        <v>-7.3262786371659239</v>
      </c>
      <c r="O642" s="9">
        <f t="shared" si="119"/>
        <v>2.5651856839474838E-2</v>
      </c>
      <c r="P642" s="9">
        <f>M641</f>
        <v>6.1698959634950653E-4</v>
      </c>
      <c r="Q642" s="9">
        <f t="shared" si="120"/>
        <v>4.8608508369094535E-5</v>
      </c>
      <c r="R642" s="9">
        <v>-4.1994106090373351E-2</v>
      </c>
      <c r="S642" s="9">
        <v>7.6200602516391935E-3</v>
      </c>
      <c r="T642" s="4">
        <v>6.699225719168922E-4</v>
      </c>
    </row>
    <row r="643" spans="1:20" x14ac:dyDescent="0.25">
      <c r="A643" s="1">
        <v>42935</v>
      </c>
      <c r="B643" s="3">
        <v>325.26</v>
      </c>
      <c r="C643" s="3">
        <v>49.7</v>
      </c>
      <c r="D643" s="6">
        <v>2610.6019000000001</v>
      </c>
      <c r="E643" s="8">
        <f t="shared" si="110"/>
        <v>-9.0787228856934465E-3</v>
      </c>
      <c r="F643" s="8">
        <f t="shared" si="111"/>
        <v>1.7608517608517671E-2</v>
      </c>
      <c r="G643" s="8">
        <f t="shared" si="112"/>
        <v>5.4640340623515193E-3</v>
      </c>
      <c r="H643" s="8">
        <f t="shared" si="113"/>
        <v>9.6213540000457065E-5</v>
      </c>
      <c r="I643" s="8">
        <f t="shared" si="114"/>
        <v>3.1005989236947688E-4</v>
      </c>
      <c r="J643" s="4">
        <f t="shared" si="115"/>
        <v>2.9855668234537648E-5</v>
      </c>
      <c r="K643" s="8">
        <f t="shared" si="116"/>
        <v>7.8497026133855109E-3</v>
      </c>
      <c r="L643" s="9">
        <f t="shared" ref="L643:L706" si="121">E643-K643</f>
        <v>-1.6928425499078956E-2</v>
      </c>
      <c r="M643" s="9">
        <f t="shared" si="117"/>
        <v>2.8657158987786661E-4</v>
      </c>
      <c r="N643" s="6">
        <f t="shared" si="118"/>
        <v>-8.157522175613984</v>
      </c>
      <c r="O643" s="9">
        <f t="shared" si="119"/>
        <v>1.6928425499078956E-2</v>
      </c>
      <c r="P643" s="9">
        <f>M642</f>
        <v>6.5801775931291202E-4</v>
      </c>
      <c r="Q643" s="9">
        <f t="shared" si="120"/>
        <v>6.1698959634950653E-4</v>
      </c>
      <c r="R643" s="9">
        <v>1.4689104392469954E-2</v>
      </c>
      <c r="S643" s="9">
        <v>1.0377032168800149E-3</v>
      </c>
      <c r="T643" s="4">
        <v>6.7273280288304704E-4</v>
      </c>
    </row>
    <row r="644" spans="1:20" x14ac:dyDescent="0.25">
      <c r="A644" s="1">
        <v>42936</v>
      </c>
      <c r="B644" s="3">
        <v>329.92</v>
      </c>
      <c r="C644" s="3">
        <v>49.3</v>
      </c>
      <c r="D644" s="6">
        <v>2610.3786</v>
      </c>
      <c r="E644" s="8">
        <f t="shared" ref="E644:E707" si="122">B644/B643-1</f>
        <v>1.4326999938510721E-2</v>
      </c>
      <c r="F644" s="8">
        <f t="shared" ref="F644:F707" si="123">C644/C643-1</f>
        <v>-8.0482897384307472E-3</v>
      </c>
      <c r="G644" s="8">
        <f t="shared" ref="G644:G707" si="124">D644/D643-1</f>
        <v>-8.5535829878913283E-5</v>
      </c>
      <c r="H644" s="8">
        <f t="shared" ref="H644:H707" si="125">F644*G644</f>
        <v>6.8841714188261593E-7</v>
      </c>
      <c r="I644" s="8">
        <f t="shared" ref="I644:I707" si="126">F644^2</f>
        <v>6.4774967713729665E-5</v>
      </c>
      <c r="J644" s="4">
        <f t="shared" ref="J644:J707" si="127">G644^2</f>
        <v>7.3163781930743945E-9</v>
      </c>
      <c r="K644" s="8">
        <f t="shared" ref="K644:K707" si="128">G$1263+F$1263*F644+E$1263*G644</f>
        <v>-1.9258331793166068E-4</v>
      </c>
      <c r="L644" s="9">
        <f t="shared" si="121"/>
        <v>1.451958325644238E-2</v>
      </c>
      <c r="M644" s="9">
        <f t="shared" ref="M644:M707" si="129">L644^2</f>
        <v>2.1081829794076192E-4</v>
      </c>
      <c r="N644" s="6">
        <f t="shared" ref="N644:N707" si="130">LN(M644)</f>
        <v>-8.4645139426886438</v>
      </c>
      <c r="O644" s="9">
        <f t="shared" ref="O644:O707" si="131">ABS(L644)</f>
        <v>1.451958325644238E-2</v>
      </c>
      <c r="P644" s="9">
        <f>M643</f>
        <v>2.8657158987786661E-4</v>
      </c>
      <c r="Q644" s="9">
        <f t="shared" si="120"/>
        <v>6.5801775931291202E-4</v>
      </c>
      <c r="R644" s="9">
        <v>1.9776574772350397E-2</v>
      </c>
      <c r="S644" s="9">
        <v>1.1201235998455017E-2</v>
      </c>
      <c r="T644" s="4">
        <v>6.8461174518308354E-4</v>
      </c>
    </row>
    <row r="645" spans="1:20" x14ac:dyDescent="0.25">
      <c r="A645" s="1">
        <v>42937</v>
      </c>
      <c r="B645" s="3">
        <v>328.4</v>
      </c>
      <c r="C645" s="3">
        <v>48.06</v>
      </c>
      <c r="D645" s="6">
        <v>2609.4182000000001</v>
      </c>
      <c r="E645" s="8">
        <f t="shared" si="122"/>
        <v>-4.6071774975753321E-3</v>
      </c>
      <c r="F645" s="8">
        <f t="shared" si="123"/>
        <v>-2.515212981744408E-2</v>
      </c>
      <c r="G645" s="8">
        <f t="shared" si="124"/>
        <v>-3.6791597969731971E-4</v>
      </c>
      <c r="H645" s="8">
        <f t="shared" si="125"/>
        <v>9.2538704832591059E-6</v>
      </c>
      <c r="I645" s="8">
        <f t="shared" si="126"/>
        <v>6.3262963435355959E-4</v>
      </c>
      <c r="J645" s="4">
        <f t="shared" si="127"/>
        <v>1.3536216811663857E-7</v>
      </c>
      <c r="K645" s="8">
        <f t="shared" si="128"/>
        <v>-1.3635171216246638E-3</v>
      </c>
      <c r="L645" s="9">
        <f t="shared" si="121"/>
        <v>-3.2436603759506684E-3</v>
      </c>
      <c r="M645" s="9">
        <f t="shared" si="129"/>
        <v>1.0521332634512431E-5</v>
      </c>
      <c r="N645" s="6">
        <f t="shared" si="130"/>
        <v>-11.462105682393021</v>
      </c>
      <c r="O645" s="9">
        <f t="shared" si="131"/>
        <v>3.2436603759506684E-3</v>
      </c>
      <c r="P645" s="9">
        <f>M644</f>
        <v>2.1081829794076192E-4</v>
      </c>
      <c r="Q645" s="9">
        <f t="shared" ref="Q645:Q708" si="132">P644</f>
        <v>2.8657158987786661E-4</v>
      </c>
      <c r="R645" s="9">
        <v>1.0176864048586198E-2</v>
      </c>
      <c r="S645" s="9">
        <v>-3.8933229511384226E-4</v>
      </c>
      <c r="T645" s="4">
        <v>6.9201494459525392E-4</v>
      </c>
    </row>
    <row r="646" spans="1:20" x14ac:dyDescent="0.25">
      <c r="A646" s="1">
        <v>42940</v>
      </c>
      <c r="B646" s="3">
        <v>342.52</v>
      </c>
      <c r="C646" s="3">
        <v>48.6</v>
      </c>
      <c r="D646" s="6">
        <v>2606.6974</v>
      </c>
      <c r="E646" s="8">
        <f t="shared" si="122"/>
        <v>4.2996345919610324E-2</v>
      </c>
      <c r="F646" s="8">
        <f t="shared" si="123"/>
        <v>1.1235955056179803E-2</v>
      </c>
      <c r="G646" s="8">
        <f t="shared" si="124"/>
        <v>-1.0426845340467672E-3</v>
      </c>
      <c r="H646" s="8">
        <f t="shared" si="125"/>
        <v>-1.1715556562323256E-5</v>
      </c>
      <c r="I646" s="8">
        <f t="shared" si="126"/>
        <v>1.2624668602449247E-4</v>
      </c>
      <c r="J646" s="4">
        <f t="shared" si="127"/>
        <v>1.0871910375403239E-6</v>
      </c>
      <c r="K646" s="8">
        <f t="shared" si="128"/>
        <v>-4.3651243234565755E-4</v>
      </c>
      <c r="L646" s="9">
        <f t="shared" si="121"/>
        <v>4.3432858351955983E-2</v>
      </c>
      <c r="M646" s="9">
        <f t="shared" si="129"/>
        <v>1.8864131846210725E-3</v>
      </c>
      <c r="N646" s="6">
        <f t="shared" si="130"/>
        <v>-6.273078038902649</v>
      </c>
      <c r="O646" s="9">
        <f t="shared" si="131"/>
        <v>4.3432858351955983E-2</v>
      </c>
      <c r="P646" s="9">
        <f>M645</f>
        <v>1.0521332634512431E-5</v>
      </c>
      <c r="Q646" s="9">
        <f t="shared" si="132"/>
        <v>2.1081829794076192E-4</v>
      </c>
      <c r="R646" s="9">
        <v>-2.0663078865191586E-2</v>
      </c>
      <c r="S646" s="9">
        <v>1.7570754716981218E-2</v>
      </c>
      <c r="T646" s="4">
        <v>7.1149773820922135E-4</v>
      </c>
    </row>
    <row r="647" spans="1:20" x14ac:dyDescent="0.25">
      <c r="A647" s="1">
        <v>42941</v>
      </c>
      <c r="B647" s="3">
        <v>339.6</v>
      </c>
      <c r="C647" s="3">
        <v>50.2</v>
      </c>
      <c r="D647" s="6">
        <v>2614.3172</v>
      </c>
      <c r="E647" s="8">
        <f t="shared" si="122"/>
        <v>-8.5250496321381819E-3</v>
      </c>
      <c r="F647" s="8">
        <f t="shared" si="123"/>
        <v>3.292181069958855E-2</v>
      </c>
      <c r="G647" s="8">
        <f t="shared" si="124"/>
        <v>2.9231624660384092E-3</v>
      </c>
      <c r="H647" s="8">
        <f t="shared" si="125"/>
        <v>9.6235801351058945E-5</v>
      </c>
      <c r="I647" s="8">
        <f t="shared" si="126"/>
        <v>1.0838456197395431E-3</v>
      </c>
      <c r="J647" s="4">
        <f t="shared" si="127"/>
        <v>8.5448788028557541E-6</v>
      </c>
      <c r="K647" s="8">
        <f t="shared" si="128"/>
        <v>5.4722500595312772E-3</v>
      </c>
      <c r="L647" s="9">
        <f t="shared" si="121"/>
        <v>-1.3997299691669459E-2</v>
      </c>
      <c r="M647" s="9">
        <f t="shared" si="129"/>
        <v>1.9592439865840993E-4</v>
      </c>
      <c r="N647" s="6">
        <f t="shared" si="130"/>
        <v>-8.537781694273848</v>
      </c>
      <c r="O647" s="9">
        <f t="shared" si="131"/>
        <v>1.3997299691669459E-2</v>
      </c>
      <c r="P647" s="9">
        <f>M646</f>
        <v>1.8864131846210725E-3</v>
      </c>
      <c r="Q647" s="9">
        <f t="shared" si="132"/>
        <v>1.0521332634512431E-5</v>
      </c>
      <c r="R647" s="9">
        <v>3.0332191385349594E-2</v>
      </c>
      <c r="S647" s="9">
        <v>1.7524471108304462E-2</v>
      </c>
      <c r="T647" s="4">
        <v>7.1857446172463035E-4</v>
      </c>
    </row>
    <row r="648" spans="1:20" x14ac:dyDescent="0.25">
      <c r="A648" s="1">
        <v>42942</v>
      </c>
      <c r="B648" s="3">
        <v>343.85</v>
      </c>
      <c r="C648" s="3">
        <v>50.97</v>
      </c>
      <c r="D648" s="6">
        <v>2615.0585999999998</v>
      </c>
      <c r="E648" s="8">
        <f t="shared" si="122"/>
        <v>1.2514723203769229E-2</v>
      </c>
      <c r="F648" s="8">
        <f t="shared" si="123"/>
        <v>1.5338645418326635E-2</v>
      </c>
      <c r="G648" s="8">
        <f t="shared" si="124"/>
        <v>2.8359221291118786E-4</v>
      </c>
      <c r="H648" s="8">
        <f t="shared" si="125"/>
        <v>4.3499203972433033E-6</v>
      </c>
      <c r="I648" s="8">
        <f t="shared" si="126"/>
        <v>2.3527404326915269E-4</v>
      </c>
      <c r="J648" s="4">
        <f t="shared" si="127"/>
        <v>8.0424543223864499E-8</v>
      </c>
      <c r="K648" s="8">
        <f t="shared" si="128"/>
        <v>1.3876655455318161E-3</v>
      </c>
      <c r="L648" s="9">
        <f t="shared" si="121"/>
        <v>1.1127057658237413E-2</v>
      </c>
      <c r="M648" s="9">
        <f t="shared" si="129"/>
        <v>1.2381141212973988E-4</v>
      </c>
      <c r="N648" s="6">
        <f t="shared" si="130"/>
        <v>-8.9967510199773013</v>
      </c>
      <c r="O648" s="9">
        <f t="shared" si="131"/>
        <v>1.1127057658237413E-2</v>
      </c>
      <c r="P648" s="9">
        <f>M647</f>
        <v>1.9592439865840993E-4</v>
      </c>
      <c r="Q648" s="9">
        <f t="shared" si="132"/>
        <v>1.8864131846210725E-3</v>
      </c>
      <c r="R648" s="9">
        <v>2.302158273381294E-2</v>
      </c>
      <c r="S648" s="9">
        <v>-9.5008051529791304E-3</v>
      </c>
      <c r="T648" s="4">
        <v>7.1935950120050052E-4</v>
      </c>
    </row>
    <row r="649" spans="1:20" x14ac:dyDescent="0.25">
      <c r="A649" s="1">
        <v>42943</v>
      </c>
      <c r="B649" s="3">
        <v>334.46</v>
      </c>
      <c r="C649" s="3">
        <v>51.49</v>
      </c>
      <c r="D649" s="6">
        <v>2612.7898</v>
      </c>
      <c r="E649" s="8">
        <f t="shared" si="122"/>
        <v>-2.7308419368911041E-2</v>
      </c>
      <c r="F649" s="8">
        <f t="shared" si="123"/>
        <v>1.0202079654698881E-2</v>
      </c>
      <c r="G649" s="8">
        <f t="shared" si="124"/>
        <v>-8.6759050064877385E-4</v>
      </c>
      <c r="H649" s="8">
        <f t="shared" si="125"/>
        <v>-8.8512273952788716E-6</v>
      </c>
      <c r="I649" s="8">
        <f t="shared" si="126"/>
        <v>1.0408242928082085E-4</v>
      </c>
      <c r="J649" s="4">
        <f t="shared" si="127"/>
        <v>7.5271327681599003E-7</v>
      </c>
      <c r="K649" s="8">
        <f t="shared" si="128"/>
        <v>-2.7164897705463662E-4</v>
      </c>
      <c r="L649" s="9">
        <f t="shared" si="121"/>
        <v>-2.7036770391856403E-2</v>
      </c>
      <c r="M649" s="9">
        <f t="shared" si="129"/>
        <v>7.3098695322196304E-4</v>
      </c>
      <c r="N649" s="6">
        <f t="shared" si="130"/>
        <v>-7.2211149462233424</v>
      </c>
      <c r="O649" s="9">
        <f t="shared" si="131"/>
        <v>2.7036770391856403E-2</v>
      </c>
      <c r="P649" s="9">
        <f>M648</f>
        <v>1.2381141212973988E-4</v>
      </c>
      <c r="Q649" s="9">
        <f t="shared" si="132"/>
        <v>1.9592439865840993E-4</v>
      </c>
      <c r="R649" s="9">
        <v>1.7352271204609471E-2</v>
      </c>
      <c r="S649" s="9">
        <v>1.9766566265060348E-2</v>
      </c>
      <c r="T649" s="4">
        <v>7.2205282361781364E-4</v>
      </c>
    </row>
    <row r="650" spans="1:20" x14ac:dyDescent="0.25">
      <c r="A650" s="1">
        <v>42944</v>
      </c>
      <c r="B650" s="3">
        <v>335.07</v>
      </c>
      <c r="C650" s="3">
        <v>52.52</v>
      </c>
      <c r="D650" s="6">
        <v>2609.3833</v>
      </c>
      <c r="E650" s="8">
        <f t="shared" si="122"/>
        <v>1.8238354362256626E-3</v>
      </c>
      <c r="F650" s="8">
        <f t="shared" si="123"/>
        <v>2.0003884249368831E-2</v>
      </c>
      <c r="G650" s="8">
        <f t="shared" si="124"/>
        <v>-1.3037788190998212E-3</v>
      </c>
      <c r="H650" s="8">
        <f t="shared" si="125"/>
        <v>-2.6080640584051608E-5</v>
      </c>
      <c r="I650" s="8">
        <f t="shared" si="126"/>
        <v>4.0015538506214641E-4</v>
      </c>
      <c r="J650" s="4">
        <f t="shared" si="127"/>
        <v>1.6998392091333243E-6</v>
      </c>
      <c r="K650" s="8">
        <f t="shared" si="128"/>
        <v>-3.3393794866575736E-4</v>
      </c>
      <c r="L650" s="9">
        <f t="shared" si="121"/>
        <v>2.1577733848914199E-3</v>
      </c>
      <c r="M650" s="9">
        <f t="shared" si="129"/>
        <v>4.6559859805457759E-6</v>
      </c>
      <c r="N650" s="6">
        <f t="shared" si="130"/>
        <v>-12.277356858590835</v>
      </c>
      <c r="O650" s="9">
        <f t="shared" si="131"/>
        <v>2.1577733848914199E-3</v>
      </c>
      <c r="P650" s="9">
        <f>M649</f>
        <v>7.3098695322196304E-4</v>
      </c>
      <c r="Q650" s="9">
        <f t="shared" si="132"/>
        <v>1.2381141212973988E-4</v>
      </c>
      <c r="R650" s="9">
        <v>2.25935223671756E-2</v>
      </c>
      <c r="S650" s="9">
        <v>5.2354920100925018E-2</v>
      </c>
      <c r="T650" s="4">
        <v>7.3299624175637845E-4</v>
      </c>
    </row>
    <row r="651" spans="1:20" x14ac:dyDescent="0.25">
      <c r="A651" s="1">
        <v>42947</v>
      </c>
      <c r="B651" s="3">
        <v>323.47000000000003</v>
      </c>
      <c r="C651" s="3">
        <v>52.65</v>
      </c>
      <c r="D651" s="6">
        <v>2607.4944999999998</v>
      </c>
      <c r="E651" s="8">
        <f t="shared" si="122"/>
        <v>-3.461963171874527E-2</v>
      </c>
      <c r="F651" s="8">
        <f t="shared" si="123"/>
        <v>2.4752475247524774E-3</v>
      </c>
      <c r="G651" s="8">
        <f t="shared" si="124"/>
        <v>-7.2384919455881214E-4</v>
      </c>
      <c r="H651" s="8">
        <f t="shared" si="125"/>
        <v>-1.7917059271257742E-6</v>
      </c>
      <c r="I651" s="8">
        <f t="shared" si="126"/>
        <v>6.1268503087932662E-6</v>
      </c>
      <c r="J651" s="4">
        <f t="shared" si="127"/>
        <v>5.2395765646344106E-7</v>
      </c>
      <c r="K651" s="8">
        <f t="shared" si="128"/>
        <v>-4.6793288135264034E-4</v>
      </c>
      <c r="L651" s="9">
        <f t="shared" si="121"/>
        <v>-3.4151698837392629E-2</v>
      </c>
      <c r="M651" s="9">
        <f t="shared" si="129"/>
        <v>1.1663385334799651E-3</v>
      </c>
      <c r="N651" s="6">
        <f t="shared" si="130"/>
        <v>-6.7538858957322239</v>
      </c>
      <c r="O651" s="9">
        <f t="shared" si="131"/>
        <v>3.4151698837392629E-2</v>
      </c>
      <c r="P651" s="9">
        <f>M650</f>
        <v>4.6559859805457759E-6</v>
      </c>
      <c r="Q651" s="9">
        <f t="shared" si="132"/>
        <v>7.3098695322196304E-4</v>
      </c>
      <c r="R651" s="9">
        <v>3.2557678323527295E-2</v>
      </c>
      <c r="S651" s="9">
        <v>1.3396089790007171E-2</v>
      </c>
      <c r="T651" s="4">
        <v>7.4389170146971217E-4</v>
      </c>
    </row>
    <row r="652" spans="1:20" x14ac:dyDescent="0.25">
      <c r="A652" s="1">
        <v>42948</v>
      </c>
      <c r="B652" s="3">
        <v>319.57</v>
      </c>
      <c r="C652" s="3">
        <v>51.78</v>
      </c>
      <c r="D652" s="6">
        <v>2613.8903</v>
      </c>
      <c r="E652" s="8">
        <f t="shared" si="122"/>
        <v>-1.2056759514019966E-2</v>
      </c>
      <c r="F652" s="8">
        <f t="shared" si="123"/>
        <v>-1.6524216524216429E-2</v>
      </c>
      <c r="G652" s="8">
        <f t="shared" si="124"/>
        <v>2.4528527289320312E-3</v>
      </c>
      <c r="H652" s="8">
        <f t="shared" si="125"/>
        <v>-4.0531469594888029E-5</v>
      </c>
      <c r="I652" s="8">
        <f t="shared" si="126"/>
        <v>2.7304973173918729E-4</v>
      </c>
      <c r="J652" s="4">
        <f t="shared" si="127"/>
        <v>6.016486509829313E-6</v>
      </c>
      <c r="K652" s="8">
        <f t="shared" si="128"/>
        <v>2.5114876775643603E-3</v>
      </c>
      <c r="L652" s="9">
        <f t="shared" si="121"/>
        <v>-1.4568247191584326E-2</v>
      </c>
      <c r="M652" s="9">
        <f t="shared" si="129"/>
        <v>2.122338262351046E-4</v>
      </c>
      <c r="N652" s="6">
        <f t="shared" si="130"/>
        <v>-8.4578219371599044</v>
      </c>
      <c r="O652" s="9">
        <f t="shared" si="131"/>
        <v>1.4568247191584326E-2</v>
      </c>
      <c r="P652" s="9">
        <f>M651</f>
        <v>1.1663385334799651E-3</v>
      </c>
      <c r="Q652" s="9">
        <f t="shared" si="132"/>
        <v>4.6559859805457759E-6</v>
      </c>
      <c r="R652" s="9">
        <v>-1.0916469008087293E-2</v>
      </c>
      <c r="S652" s="9">
        <v>4.9951659684175365E-3</v>
      </c>
      <c r="T652" s="4">
        <v>7.4810543112180383E-4</v>
      </c>
    </row>
    <row r="653" spans="1:20" x14ac:dyDescent="0.25">
      <c r="A653" s="1">
        <v>42949</v>
      </c>
      <c r="B653" s="3">
        <v>325.89</v>
      </c>
      <c r="C653" s="3">
        <v>52.36</v>
      </c>
      <c r="D653" s="6">
        <v>2615.6797999999999</v>
      </c>
      <c r="E653" s="8">
        <f t="shared" si="122"/>
        <v>1.9776574772350397E-2</v>
      </c>
      <c r="F653" s="8">
        <f t="shared" si="123"/>
        <v>1.1201235998455017E-2</v>
      </c>
      <c r="G653" s="8">
        <f t="shared" si="124"/>
        <v>6.8461174518308354E-4</v>
      </c>
      <c r="H653" s="8">
        <f t="shared" si="125"/>
        <v>7.6684977251098691E-6</v>
      </c>
      <c r="I653" s="8">
        <f t="shared" si="126"/>
        <v>1.2546768789308457E-4</v>
      </c>
      <c r="J653" s="4">
        <f t="shared" si="127"/>
        <v>4.6869324164262733E-7</v>
      </c>
      <c r="K653" s="8">
        <f t="shared" si="128"/>
        <v>1.6799368149321796E-3</v>
      </c>
      <c r="L653" s="9">
        <f t="shared" si="121"/>
        <v>1.8096637957418216E-2</v>
      </c>
      <c r="M653" s="9">
        <f t="shared" si="129"/>
        <v>3.2748830536186976E-4</v>
      </c>
      <c r="N653" s="6">
        <f t="shared" si="130"/>
        <v>-8.0240582123452615</v>
      </c>
      <c r="O653" s="9">
        <f t="shared" si="131"/>
        <v>1.8096637957418216E-2</v>
      </c>
      <c r="P653" s="9">
        <f>M652</f>
        <v>2.122338262351046E-4</v>
      </c>
      <c r="Q653" s="9">
        <f t="shared" si="132"/>
        <v>1.1663385334799651E-3</v>
      </c>
      <c r="R653" s="9">
        <v>-2.6596683133380372E-2</v>
      </c>
      <c r="S653" s="9">
        <v>-7.5400565504241124E-3</v>
      </c>
      <c r="T653" s="4">
        <v>7.5575420765816581E-4</v>
      </c>
    </row>
    <row r="654" spans="1:20" x14ac:dyDescent="0.25">
      <c r="A654" s="1">
        <v>42950</v>
      </c>
      <c r="B654" s="3">
        <v>347.09</v>
      </c>
      <c r="C654" s="3">
        <v>52.01</v>
      </c>
      <c r="D654" s="6">
        <v>2610.4605999999999</v>
      </c>
      <c r="E654" s="8">
        <f t="shared" si="122"/>
        <v>6.5052625118905194E-2</v>
      </c>
      <c r="F654" s="8">
        <f t="shared" si="123"/>
        <v>-6.6844919786096524E-3</v>
      </c>
      <c r="G654" s="8">
        <f t="shared" si="124"/>
        <v>-1.9953512658544836E-3</v>
      </c>
      <c r="H654" s="8">
        <f t="shared" si="125"/>
        <v>1.3337909531112912E-5</v>
      </c>
      <c r="I654" s="8">
        <f t="shared" si="126"/>
        <v>4.4682433012096784E-5</v>
      </c>
      <c r="J654" s="4">
        <f t="shared" si="127"/>
        <v>3.9814266741470903E-6</v>
      </c>
      <c r="K654" s="8">
        <f t="shared" si="128"/>
        <v>-2.4687679768205951E-3</v>
      </c>
      <c r="L654" s="9">
        <f t="shared" si="121"/>
        <v>6.7521393095725787E-2</v>
      </c>
      <c r="M654" s="9">
        <f t="shared" si="129"/>
        <v>4.5591385255875257E-3</v>
      </c>
      <c r="N654" s="6">
        <f t="shared" si="130"/>
        <v>-5.3906215931307377</v>
      </c>
      <c r="O654" s="9">
        <f t="shared" si="131"/>
        <v>6.7521393095725787E-2</v>
      </c>
      <c r="P654" s="9">
        <f>M653</f>
        <v>3.2748830536186976E-4</v>
      </c>
      <c r="Q654" s="9">
        <f t="shared" si="132"/>
        <v>2.122338262351046E-4</v>
      </c>
      <c r="R654" s="9">
        <v>-2.7962592471967751E-2</v>
      </c>
      <c r="S654" s="9">
        <v>-3.8351333480273198E-2</v>
      </c>
      <c r="T654" s="4">
        <v>7.6382076888492634E-4</v>
      </c>
    </row>
    <row r="655" spans="1:20" x14ac:dyDescent="0.25">
      <c r="A655" s="1">
        <v>42951</v>
      </c>
      <c r="B655" s="3">
        <v>356.91</v>
      </c>
      <c r="C655" s="3">
        <v>52.42</v>
      </c>
      <c r="D655" s="6">
        <v>2615.4385000000002</v>
      </c>
      <c r="E655" s="8">
        <f t="shared" si="122"/>
        <v>2.8292373735918863E-2</v>
      </c>
      <c r="F655" s="8">
        <f t="shared" si="123"/>
        <v>7.8830994039609248E-3</v>
      </c>
      <c r="G655" s="8">
        <f t="shared" si="124"/>
        <v>1.9069048580930836E-3</v>
      </c>
      <c r="H655" s="8">
        <f t="shared" si="125"/>
        <v>1.503232055024378E-5</v>
      </c>
      <c r="I655" s="8">
        <f t="shared" si="126"/>
        <v>6.2143256212729084E-5</v>
      </c>
      <c r="J655" s="4">
        <f t="shared" si="127"/>
        <v>3.6362861378190036E-6</v>
      </c>
      <c r="K655" s="8">
        <f t="shared" si="128"/>
        <v>3.0188084539272222E-3</v>
      </c>
      <c r="L655" s="9">
        <f t="shared" si="121"/>
        <v>2.527356528199164E-2</v>
      </c>
      <c r="M655" s="9">
        <f t="shared" si="129"/>
        <v>6.3875310206309315E-4</v>
      </c>
      <c r="N655" s="6">
        <f t="shared" si="130"/>
        <v>-7.3559925599992981</v>
      </c>
      <c r="O655" s="9">
        <f t="shared" si="131"/>
        <v>2.527356528199164E-2</v>
      </c>
      <c r="P655" s="9">
        <f>M654</f>
        <v>4.5591385255875257E-3</v>
      </c>
      <c r="Q655" s="9">
        <f t="shared" si="132"/>
        <v>3.2748830536186976E-4</v>
      </c>
      <c r="R655" s="9">
        <v>-1.8905439104940358E-2</v>
      </c>
      <c r="S655" s="9">
        <v>1.1953778722273434E-3</v>
      </c>
      <c r="T655" s="4">
        <v>7.6539918252982453E-4</v>
      </c>
    </row>
    <row r="656" spans="1:20" x14ac:dyDescent="0.25">
      <c r="A656" s="1">
        <v>42954</v>
      </c>
      <c r="B656" s="3">
        <v>355.17</v>
      </c>
      <c r="C656" s="3">
        <v>52.37</v>
      </c>
      <c r="D656" s="6">
        <v>2619.8193000000001</v>
      </c>
      <c r="E656" s="8">
        <f t="shared" si="122"/>
        <v>-4.8751786164579203E-3</v>
      </c>
      <c r="F656" s="8">
        <f t="shared" si="123"/>
        <v>-9.5383441434571115E-4</v>
      </c>
      <c r="G656" s="8">
        <f t="shared" si="124"/>
        <v>1.6749772552480113E-3</v>
      </c>
      <c r="H656" s="8">
        <f t="shared" si="125"/>
        <v>-1.5976509493018737E-6</v>
      </c>
      <c r="I656" s="8">
        <f t="shared" si="126"/>
        <v>9.0980008999022573E-7</v>
      </c>
      <c r="J656" s="4">
        <f t="shared" si="127"/>
        <v>2.8055488055981615E-6</v>
      </c>
      <c r="K656" s="8">
        <f t="shared" si="128"/>
        <v>2.3083313577632837E-3</v>
      </c>
      <c r="L656" s="9">
        <f t="shared" si="121"/>
        <v>-7.183509974221204E-3</v>
      </c>
      <c r="M656" s="9">
        <f t="shared" si="129"/>
        <v>5.1602815549735524E-5</v>
      </c>
      <c r="N656" s="6">
        <f t="shared" si="130"/>
        <v>-9.8719343220480127</v>
      </c>
      <c r="O656" s="9">
        <f t="shared" si="131"/>
        <v>7.183509974221204E-3</v>
      </c>
      <c r="P656" s="9">
        <f>M655</f>
        <v>6.3875310206309315E-4</v>
      </c>
      <c r="Q656" s="9">
        <f t="shared" si="132"/>
        <v>4.5591385255875257E-3</v>
      </c>
      <c r="R656" s="9">
        <v>9.5933838731909749E-3</v>
      </c>
      <c r="S656" s="9">
        <v>1.6399484061175418E-2</v>
      </c>
      <c r="T656" s="4">
        <v>7.7306651546638072E-4</v>
      </c>
    </row>
    <row r="657" spans="1:20" x14ac:dyDescent="0.25">
      <c r="A657" s="1">
        <v>42955</v>
      </c>
      <c r="B657" s="3">
        <v>365.22</v>
      </c>
      <c r="C657" s="3">
        <v>52.14</v>
      </c>
      <c r="D657" s="6">
        <v>2613.8107</v>
      </c>
      <c r="E657" s="8">
        <f t="shared" si="122"/>
        <v>2.8296308809865778E-2</v>
      </c>
      <c r="F657" s="8">
        <f t="shared" si="123"/>
        <v>-4.3918273820888754E-3</v>
      </c>
      <c r="G657" s="8">
        <f t="shared" si="124"/>
        <v>-2.2935169612652295E-3</v>
      </c>
      <c r="H657" s="8">
        <f t="shared" si="125"/>
        <v>1.0072730591769905E-5</v>
      </c>
      <c r="I657" s="8">
        <f t="shared" si="126"/>
        <v>1.9288147754065624E-5</v>
      </c>
      <c r="J657" s="4">
        <f t="shared" si="127"/>
        <v>5.2602200516112927E-6</v>
      </c>
      <c r="K657" s="8">
        <f t="shared" si="128"/>
        <v>-2.7238574582503713E-3</v>
      </c>
      <c r="L657" s="9">
        <f t="shared" si="121"/>
        <v>3.1020166268116149E-2</v>
      </c>
      <c r="M657" s="9">
        <f t="shared" si="129"/>
        <v>9.6225071530157101E-4</v>
      </c>
      <c r="N657" s="6">
        <f t="shared" si="130"/>
        <v>-6.9462355224371501</v>
      </c>
      <c r="O657" s="9">
        <f t="shared" si="131"/>
        <v>3.1020166268116149E-2</v>
      </c>
      <c r="P657" s="9">
        <f>M656</f>
        <v>5.1602815549735524E-5</v>
      </c>
      <c r="Q657" s="9">
        <f t="shared" si="132"/>
        <v>6.3875310206309315E-4</v>
      </c>
      <c r="R657" s="9">
        <v>2.9506336296576396E-2</v>
      </c>
      <c r="S657" s="9">
        <v>-1.9377382465057158E-2</v>
      </c>
      <c r="T657" s="4">
        <v>7.75273185293468E-4</v>
      </c>
    </row>
    <row r="658" spans="1:20" x14ac:dyDescent="0.25">
      <c r="A658" s="1">
        <v>42956</v>
      </c>
      <c r="B658" s="3">
        <v>363.53</v>
      </c>
      <c r="C658" s="3">
        <v>52.7</v>
      </c>
      <c r="D658" s="6">
        <v>2613.1678999999999</v>
      </c>
      <c r="E658" s="8">
        <f t="shared" si="122"/>
        <v>-4.6273478998960504E-3</v>
      </c>
      <c r="F658" s="8">
        <f t="shared" si="123"/>
        <v>1.0740314537782902E-2</v>
      </c>
      <c r="G658" s="8">
        <f t="shared" si="124"/>
        <v>-2.4592446576188198E-4</v>
      </c>
      <c r="H658" s="8">
        <f t="shared" si="125"/>
        <v>-2.6413061148188348E-6</v>
      </c>
      <c r="I658" s="8">
        <f t="shared" si="126"/>
        <v>1.1535435637051076E-4</v>
      </c>
      <c r="J658" s="4">
        <f t="shared" si="127"/>
        <v>6.0478842860267061E-8</v>
      </c>
      <c r="K658" s="8">
        <f t="shared" si="128"/>
        <v>5.1662938464216426E-4</v>
      </c>
      <c r="L658" s="9">
        <f t="shared" si="121"/>
        <v>-5.1439772845382151E-3</v>
      </c>
      <c r="M658" s="9">
        <f t="shared" si="129"/>
        <v>2.6460502303845149E-5</v>
      </c>
      <c r="N658" s="6">
        <f t="shared" si="130"/>
        <v>-10.539857415941203</v>
      </c>
      <c r="O658" s="9">
        <f t="shared" si="131"/>
        <v>5.1439772845382151E-3</v>
      </c>
      <c r="P658" s="9">
        <f>M657</f>
        <v>9.6225071530157101E-4</v>
      </c>
      <c r="Q658" s="9">
        <f t="shared" si="132"/>
        <v>5.1602815549735524E-5</v>
      </c>
      <c r="R658" s="9">
        <v>1.7590546209011793E-2</v>
      </c>
      <c r="S658" s="9">
        <v>-1.064178127046489E-2</v>
      </c>
      <c r="T658" s="4">
        <v>7.7702361734166558E-4</v>
      </c>
    </row>
    <row r="659" spans="1:20" x14ac:dyDescent="0.25">
      <c r="A659" s="1">
        <v>42957</v>
      </c>
      <c r="B659" s="3">
        <v>355.4</v>
      </c>
      <c r="C659" s="3">
        <v>51.9</v>
      </c>
      <c r="D659" s="6">
        <v>2576.2791999999999</v>
      </c>
      <c r="E659" s="8">
        <f t="shared" si="122"/>
        <v>-2.2364041482133556E-2</v>
      </c>
      <c r="F659" s="8">
        <f t="shared" si="123"/>
        <v>-1.5180265654649028E-2</v>
      </c>
      <c r="G659" s="8">
        <f t="shared" si="124"/>
        <v>-1.4116467602407035E-2</v>
      </c>
      <c r="H659" s="8">
        <f t="shared" si="125"/>
        <v>2.1429172830978523E-4</v>
      </c>
      <c r="I659" s="8">
        <f t="shared" si="126"/>
        <v>2.3044046534571687E-4</v>
      </c>
      <c r="J659" s="4">
        <f t="shared" si="127"/>
        <v>1.9927465756980741E-4</v>
      </c>
      <c r="K659" s="8">
        <f t="shared" si="128"/>
        <v>-1.7742093817727362E-2</v>
      </c>
      <c r="L659" s="9">
        <f t="shared" si="121"/>
        <v>-4.6219476644061945E-3</v>
      </c>
      <c r="M659" s="9">
        <f t="shared" si="129"/>
        <v>2.1362400212509878E-5</v>
      </c>
      <c r="N659" s="6">
        <f t="shared" si="130"/>
        <v>-10.753878180685733</v>
      </c>
      <c r="O659" s="9">
        <f t="shared" si="131"/>
        <v>4.6219476644061945E-3</v>
      </c>
      <c r="P659" s="9">
        <f>M658</f>
        <v>2.6460502303845149E-5</v>
      </c>
      <c r="Q659" s="9">
        <f t="shared" si="132"/>
        <v>9.6225071530157101E-4</v>
      </c>
      <c r="R659" s="9">
        <v>1.0962754743499614E-2</v>
      </c>
      <c r="S659" s="9">
        <v>4.6648237733240006E-3</v>
      </c>
      <c r="T659" s="4">
        <v>7.8024337550330891E-4</v>
      </c>
    </row>
    <row r="660" spans="1:20" x14ac:dyDescent="0.25">
      <c r="A660" s="1">
        <v>42958</v>
      </c>
      <c r="B660" s="3">
        <v>357.87</v>
      </c>
      <c r="C660" s="3">
        <v>52.1</v>
      </c>
      <c r="D660" s="6">
        <v>2579.7363</v>
      </c>
      <c r="E660" s="8">
        <f t="shared" si="122"/>
        <v>6.9499155880698993E-3</v>
      </c>
      <c r="F660" s="8">
        <f t="shared" si="123"/>
        <v>3.8535645472062008E-3</v>
      </c>
      <c r="G660" s="8">
        <f t="shared" si="124"/>
        <v>1.3418964838904923E-3</v>
      </c>
      <c r="H660" s="8">
        <f t="shared" si="125"/>
        <v>5.1710847163410582E-6</v>
      </c>
      <c r="I660" s="8">
        <f t="shared" si="126"/>
        <v>1.4849959719484532E-5</v>
      </c>
      <c r="J660" s="4">
        <f t="shared" si="127"/>
        <v>1.8006861734776663E-6</v>
      </c>
      <c r="K660" s="8">
        <f t="shared" si="128"/>
        <v>2.1316745381131149E-3</v>
      </c>
      <c r="L660" s="9">
        <f t="shared" si="121"/>
        <v>4.8182410499567844E-3</v>
      </c>
      <c r="M660" s="9">
        <f t="shared" si="129"/>
        <v>2.3215446815488655E-5</v>
      </c>
      <c r="N660" s="6">
        <f t="shared" si="130"/>
        <v>-10.670692689833384</v>
      </c>
      <c r="O660" s="9">
        <f t="shared" si="131"/>
        <v>4.8182410499567844E-3</v>
      </c>
      <c r="P660" s="9">
        <f>M659</f>
        <v>2.1362400212509878E-5</v>
      </c>
      <c r="Q660" s="9">
        <f t="shared" si="132"/>
        <v>2.6460502303845149E-5</v>
      </c>
      <c r="R660" s="9">
        <v>1.1570964247020532E-2</v>
      </c>
      <c r="S660" s="9">
        <v>-4.5978961655921302E-2</v>
      </c>
      <c r="T660" s="4">
        <v>7.9453673144036507E-4</v>
      </c>
    </row>
    <row r="661" spans="1:20" x14ac:dyDescent="0.25">
      <c r="A661" s="1">
        <v>42961</v>
      </c>
      <c r="B661" s="3">
        <v>363.8</v>
      </c>
      <c r="C661" s="3">
        <v>50.73</v>
      </c>
      <c r="D661" s="6">
        <v>2605.7885999999999</v>
      </c>
      <c r="E661" s="8">
        <f t="shared" si="122"/>
        <v>1.6570262944644698E-2</v>
      </c>
      <c r="F661" s="8">
        <f t="shared" si="123"/>
        <v>-2.6295585412668077E-2</v>
      </c>
      <c r="G661" s="8">
        <f t="shared" si="124"/>
        <v>1.0098822891316361E-2</v>
      </c>
      <c r="H661" s="8">
        <f t="shared" si="125"/>
        <v>-2.6555445990601696E-4</v>
      </c>
      <c r="I661" s="8">
        <f t="shared" si="126"/>
        <v>6.9145781219492213E-4</v>
      </c>
      <c r="J661" s="4">
        <f t="shared" si="127"/>
        <v>1.0198622379017535E-4</v>
      </c>
      <c r="K661" s="8">
        <f t="shared" si="128"/>
        <v>1.1416348295115647E-2</v>
      </c>
      <c r="L661" s="9">
        <f t="shared" si="121"/>
        <v>5.1539146495290511E-3</v>
      </c>
      <c r="M661" s="9">
        <f t="shared" si="129"/>
        <v>2.6562836214630161E-5</v>
      </c>
      <c r="N661" s="6">
        <f t="shared" si="130"/>
        <v>-10.535997453867784</v>
      </c>
      <c r="O661" s="9">
        <f t="shared" si="131"/>
        <v>5.1539146495290511E-3</v>
      </c>
      <c r="P661" s="9">
        <f>M660</f>
        <v>2.3215446815488655E-5</v>
      </c>
      <c r="Q661" s="9">
        <f t="shared" si="132"/>
        <v>2.1362400212509878E-5</v>
      </c>
      <c r="R661" s="9">
        <v>2.7670574528507741E-2</v>
      </c>
      <c r="S661" s="9">
        <v>-7.8809106830123321E-3</v>
      </c>
      <c r="T661" s="4">
        <v>7.9548977807486487E-4</v>
      </c>
    </row>
    <row r="662" spans="1:20" x14ac:dyDescent="0.25">
      <c r="A662" s="1">
        <v>42962</v>
      </c>
      <c r="B662" s="3">
        <v>362.33</v>
      </c>
      <c r="C662" s="3">
        <v>50.8</v>
      </c>
      <c r="D662" s="6">
        <v>2605.0877</v>
      </c>
      <c r="E662" s="8">
        <f t="shared" si="122"/>
        <v>-4.040681693238124E-3</v>
      </c>
      <c r="F662" s="8">
        <f t="shared" si="123"/>
        <v>1.3798541297063149E-3</v>
      </c>
      <c r="G662" s="8">
        <f t="shared" si="124"/>
        <v>-2.6897807443004851E-4</v>
      </c>
      <c r="H662" s="8">
        <f t="shared" si="125"/>
        <v>-3.7115050680275501E-7</v>
      </c>
      <c r="I662" s="8">
        <f t="shared" si="126"/>
        <v>1.9039974192675717E-6</v>
      </c>
      <c r="J662" s="4">
        <f t="shared" si="127"/>
        <v>7.234920452409672E-8</v>
      </c>
      <c r="K662" s="8">
        <f t="shared" si="128"/>
        <v>3.7045376962900275E-5</v>
      </c>
      <c r="L662" s="9">
        <f t="shared" si="121"/>
        <v>-4.0777270702010244E-3</v>
      </c>
      <c r="M662" s="9">
        <f t="shared" si="129"/>
        <v>1.662785805905023E-5</v>
      </c>
      <c r="N662" s="6">
        <f t="shared" si="130"/>
        <v>-11.004431072871428</v>
      </c>
      <c r="O662" s="9">
        <f t="shared" si="131"/>
        <v>4.0777270702010244E-3</v>
      </c>
      <c r="P662" s="9">
        <f>M661</f>
        <v>2.6562836214630161E-5</v>
      </c>
      <c r="Q662" s="9">
        <f t="shared" si="132"/>
        <v>2.3215446815488655E-5</v>
      </c>
      <c r="R662" s="9">
        <v>-7.9799084538421106E-3</v>
      </c>
      <c r="S662" s="9">
        <v>-1.7322538128412779E-2</v>
      </c>
      <c r="T662" s="4">
        <v>8.1013667821028257E-4</v>
      </c>
    </row>
    <row r="663" spans="1:20" x14ac:dyDescent="0.25">
      <c r="A663" s="1">
        <v>42963</v>
      </c>
      <c r="B663" s="3">
        <v>362.91</v>
      </c>
      <c r="C663" s="3">
        <v>50.27</v>
      </c>
      <c r="D663" s="6">
        <v>2609.5284000000001</v>
      </c>
      <c r="E663" s="8">
        <f t="shared" si="122"/>
        <v>1.6007506968787055E-3</v>
      </c>
      <c r="F663" s="8">
        <f t="shared" si="123"/>
        <v>-1.0433070866141647E-2</v>
      </c>
      <c r="G663" s="8">
        <f t="shared" si="124"/>
        <v>1.7046259133617347E-3</v>
      </c>
      <c r="H663" s="8">
        <f t="shared" si="125"/>
        <v>-1.7784482954364412E-5</v>
      </c>
      <c r="I663" s="8">
        <f t="shared" si="126"/>
        <v>1.0884896769793362E-4</v>
      </c>
      <c r="J663" s="4">
        <f t="shared" si="127"/>
        <v>2.9057495045043285E-6</v>
      </c>
      <c r="K663" s="8">
        <f t="shared" si="128"/>
        <v>1.8876475214644316E-3</v>
      </c>
      <c r="L663" s="9">
        <f t="shared" si="121"/>
        <v>-2.8689682458572612E-4</v>
      </c>
      <c r="M663" s="9">
        <f t="shared" si="129"/>
        <v>8.2309787957372907E-8</v>
      </c>
      <c r="N663" s="6">
        <f t="shared" si="130"/>
        <v>-16.312775806111784</v>
      </c>
      <c r="O663" s="9">
        <f t="shared" si="131"/>
        <v>2.8689682458572612E-4</v>
      </c>
      <c r="P663" s="9">
        <f>M662</f>
        <v>1.662785805905023E-5</v>
      </c>
      <c r="Q663" s="9">
        <f t="shared" si="132"/>
        <v>2.6562836214630161E-5</v>
      </c>
      <c r="R663" s="9">
        <v>-1.7807053484194424E-2</v>
      </c>
      <c r="S663" s="9">
        <v>-8.654133094598615E-3</v>
      </c>
      <c r="T663" s="4">
        <v>8.1201086316884385E-4</v>
      </c>
    </row>
    <row r="664" spans="1:20" x14ac:dyDescent="0.25">
      <c r="A664" s="1">
        <v>42964</v>
      </c>
      <c r="B664" s="3">
        <v>351.92</v>
      </c>
      <c r="C664" s="3">
        <v>51.03</v>
      </c>
      <c r="D664" s="6">
        <v>2569.3620999999998</v>
      </c>
      <c r="E664" s="8">
        <f t="shared" si="122"/>
        <v>-3.0282990273070465E-2</v>
      </c>
      <c r="F664" s="8">
        <f t="shared" si="123"/>
        <v>1.5118360851402279E-2</v>
      </c>
      <c r="G664" s="8">
        <f t="shared" si="124"/>
        <v>-1.5392168178740784E-2</v>
      </c>
      <c r="H664" s="8">
        <f t="shared" si="125"/>
        <v>-2.327043528116746E-4</v>
      </c>
      <c r="I664" s="8">
        <f t="shared" si="126"/>
        <v>2.2856483483321306E-4</v>
      </c>
      <c r="J664" s="4">
        <f t="shared" si="127"/>
        <v>2.3691884124264038E-4</v>
      </c>
      <c r="K664" s="8">
        <f t="shared" si="128"/>
        <v>-1.7845594079425306E-2</v>
      </c>
      <c r="L664" s="9">
        <f t="shared" si="121"/>
        <v>-1.2437396193645159E-2</v>
      </c>
      <c r="M664" s="9">
        <f t="shared" si="129"/>
        <v>1.5468882407769909E-4</v>
      </c>
      <c r="N664" s="6">
        <f t="shared" si="130"/>
        <v>-8.7740950455436817</v>
      </c>
      <c r="O664" s="9">
        <f t="shared" si="131"/>
        <v>1.2437396193645159E-2</v>
      </c>
      <c r="P664" s="9">
        <f>M663</f>
        <v>8.2309787957372907E-8</v>
      </c>
      <c r="Q664" s="9">
        <f t="shared" si="132"/>
        <v>1.662785805905023E-5</v>
      </c>
      <c r="R664" s="9">
        <v>8.578644835394611E-3</v>
      </c>
      <c r="S664" s="9">
        <v>-2.8373402642408507E-2</v>
      </c>
      <c r="T664" s="4">
        <v>8.1573041645754962E-4</v>
      </c>
    </row>
    <row r="665" spans="1:20" x14ac:dyDescent="0.25">
      <c r="A665" s="1">
        <v>42965</v>
      </c>
      <c r="B665" s="3">
        <v>347.46</v>
      </c>
      <c r="C665" s="3">
        <v>52.72</v>
      </c>
      <c r="D665" s="6">
        <v>2564.7094000000002</v>
      </c>
      <c r="E665" s="8">
        <f t="shared" si="122"/>
        <v>-1.2673334848829376E-2</v>
      </c>
      <c r="F665" s="8">
        <f t="shared" si="123"/>
        <v>3.3117773858514443E-2</v>
      </c>
      <c r="G665" s="8">
        <f t="shared" si="124"/>
        <v>-1.8108385735119414E-3</v>
      </c>
      <c r="H665" s="8">
        <f t="shared" si="125"/>
        <v>-5.9970942371843358E-5</v>
      </c>
      <c r="I665" s="8">
        <f t="shared" si="126"/>
        <v>1.0967869453437026E-3</v>
      </c>
      <c r="J665" s="4">
        <f t="shared" si="127"/>
        <v>3.2791363393187629E-6</v>
      </c>
      <c r="K665" s="8">
        <f t="shared" si="128"/>
        <v>-3.2344206445167464E-4</v>
      </c>
      <c r="L665" s="9">
        <f t="shared" si="121"/>
        <v>-1.2349892784377701E-2</v>
      </c>
      <c r="M665" s="9">
        <f t="shared" si="129"/>
        <v>1.525198517856244E-4</v>
      </c>
      <c r="N665" s="6">
        <f t="shared" si="130"/>
        <v>-8.7882157947454829</v>
      </c>
      <c r="O665" s="9">
        <f t="shared" si="131"/>
        <v>1.2349892784377701E-2</v>
      </c>
      <c r="P665" s="9">
        <f>M664</f>
        <v>1.5468882407769909E-4</v>
      </c>
      <c r="Q665" s="9">
        <f t="shared" si="132"/>
        <v>8.2309787957372907E-8</v>
      </c>
      <c r="R665" s="9">
        <v>1.0510571209120023E-2</v>
      </c>
      <c r="S665" s="9">
        <v>4.0199863729275309E-2</v>
      </c>
      <c r="T665" s="4">
        <v>8.1920925538359057E-4</v>
      </c>
    </row>
    <row r="666" spans="1:20" x14ac:dyDescent="0.25">
      <c r="A666" s="1">
        <v>42968</v>
      </c>
      <c r="B666" s="3">
        <v>337.86</v>
      </c>
      <c r="C666" s="3">
        <v>51.66</v>
      </c>
      <c r="D666" s="6">
        <v>2567.7696000000001</v>
      </c>
      <c r="E666" s="8">
        <f t="shared" si="122"/>
        <v>-2.7629079606285467E-2</v>
      </c>
      <c r="F666" s="8">
        <f t="shared" si="123"/>
        <v>-2.010622154779973E-2</v>
      </c>
      <c r="G666" s="8">
        <f t="shared" si="124"/>
        <v>1.1931956111674857E-3</v>
      </c>
      <c r="H666" s="8">
        <f t="shared" si="125"/>
        <v>-2.399065530799577E-5</v>
      </c>
      <c r="I666" s="8">
        <f t="shared" si="126"/>
        <v>4.0426014492920615E-4</v>
      </c>
      <c r="J666" s="4">
        <f t="shared" si="127"/>
        <v>1.4237157665093497E-6</v>
      </c>
      <c r="K666" s="8">
        <f t="shared" si="128"/>
        <v>7.9410784885280148E-4</v>
      </c>
      <c r="L666" s="9">
        <f t="shared" si="121"/>
        <v>-2.842318745513827E-2</v>
      </c>
      <c r="M666" s="9">
        <f t="shared" si="129"/>
        <v>8.0787758510992951E-4</v>
      </c>
      <c r="N666" s="6">
        <f t="shared" si="130"/>
        <v>-7.1211000144978245</v>
      </c>
      <c r="O666" s="9">
        <f t="shared" si="131"/>
        <v>2.842318745513827E-2</v>
      </c>
      <c r="P666" s="9">
        <f>M665</f>
        <v>1.525198517856244E-4</v>
      </c>
      <c r="Q666" s="9">
        <f t="shared" si="132"/>
        <v>1.5468882407769909E-4</v>
      </c>
      <c r="R666" s="9">
        <v>-1.9946846512159611E-2</v>
      </c>
      <c r="S666" s="9">
        <v>2.0423892100192687E-2</v>
      </c>
      <c r="T666" s="4">
        <v>8.2078330327473026E-4</v>
      </c>
    </row>
    <row r="667" spans="1:20" x14ac:dyDescent="0.25">
      <c r="A667" s="1">
        <v>42969</v>
      </c>
      <c r="B667" s="3">
        <v>341.35</v>
      </c>
      <c r="C667" s="3">
        <v>51.87</v>
      </c>
      <c r="D667" s="6">
        <v>2593.3861999999999</v>
      </c>
      <c r="E667" s="8">
        <f t="shared" si="122"/>
        <v>1.0329722370212568E-2</v>
      </c>
      <c r="F667" s="8">
        <f t="shared" si="123"/>
        <v>4.0650406504065817E-3</v>
      </c>
      <c r="G667" s="8">
        <f t="shared" si="124"/>
        <v>9.9762065880053541E-3</v>
      </c>
      <c r="H667" s="8">
        <f t="shared" si="125"/>
        <v>4.0553685317095712E-5</v>
      </c>
      <c r="I667" s="8">
        <f t="shared" si="126"/>
        <v>1.6524555489457966E-5</v>
      </c>
      <c r="J667" s="4">
        <f t="shared" si="127"/>
        <v>9.9524697886561425E-5</v>
      </c>
      <c r="K667" s="8">
        <f t="shared" si="128"/>
        <v>1.2729824394319127E-2</v>
      </c>
      <c r="L667" s="9">
        <f t="shared" si="121"/>
        <v>-2.4001020241065582E-3</v>
      </c>
      <c r="M667" s="9">
        <f t="shared" si="129"/>
        <v>5.7604897261203976E-6</v>
      </c>
      <c r="N667" s="6">
        <f t="shared" si="130"/>
        <v>-12.064488064974729</v>
      </c>
      <c r="O667" s="9">
        <f t="shared" si="131"/>
        <v>2.4001020241065582E-3</v>
      </c>
      <c r="P667" s="9">
        <f>M666</f>
        <v>8.0787758510992951E-4</v>
      </c>
      <c r="Q667" s="9">
        <f t="shared" si="132"/>
        <v>1.525198517856244E-4</v>
      </c>
      <c r="R667" s="9">
        <v>1.9673954603913968E-2</v>
      </c>
      <c r="S667" s="9">
        <v>2.654372729812815E-2</v>
      </c>
      <c r="T667" s="4">
        <v>8.3136430202168654E-4</v>
      </c>
    </row>
    <row r="668" spans="1:20" x14ac:dyDescent="0.25">
      <c r="A668" s="1">
        <v>42970</v>
      </c>
      <c r="B668" s="3">
        <v>352.77</v>
      </c>
      <c r="C668" s="3">
        <v>52.57</v>
      </c>
      <c r="D668" s="6">
        <v>2584.6613000000002</v>
      </c>
      <c r="E668" s="8">
        <f t="shared" si="122"/>
        <v>3.3455397685659749E-2</v>
      </c>
      <c r="F668" s="8">
        <f t="shared" si="123"/>
        <v>1.3495276653171517E-2</v>
      </c>
      <c r="G668" s="8">
        <f t="shared" si="124"/>
        <v>-3.3642887434195412E-3</v>
      </c>
      <c r="H668" s="8">
        <f t="shared" si="125"/>
        <v>-4.5402007333597478E-5</v>
      </c>
      <c r="I668" s="8">
        <f t="shared" si="126"/>
        <v>1.8212249194563622E-4</v>
      </c>
      <c r="J668" s="4">
        <f t="shared" si="127"/>
        <v>1.1318438749099436E-5</v>
      </c>
      <c r="K668" s="8">
        <f t="shared" si="128"/>
        <v>-3.1744816709200737E-3</v>
      </c>
      <c r="L668" s="9">
        <f t="shared" si="121"/>
        <v>3.6629879356579825E-2</v>
      </c>
      <c r="M668" s="9">
        <f t="shared" si="129"/>
        <v>1.3417480616775927E-3</v>
      </c>
      <c r="N668" s="6">
        <f t="shared" si="130"/>
        <v>-6.6137819915310043</v>
      </c>
      <c r="O668" s="9">
        <f t="shared" si="131"/>
        <v>3.6629879356579825E-2</v>
      </c>
      <c r="P668" s="9">
        <f>M667</f>
        <v>5.7604897261203976E-6</v>
      </c>
      <c r="Q668" s="9">
        <f t="shared" si="132"/>
        <v>8.0787758510992951E-4</v>
      </c>
      <c r="R668" s="9">
        <v>1.030496416801796E-2</v>
      </c>
      <c r="S668" s="9">
        <v>-3.4609120521171821E-3</v>
      </c>
      <c r="T668" s="4">
        <v>8.4096459488947062E-4</v>
      </c>
    </row>
    <row r="669" spans="1:20" x14ac:dyDescent="0.25">
      <c r="A669" s="1">
        <v>42971</v>
      </c>
      <c r="B669" s="3">
        <v>352.93</v>
      </c>
      <c r="C669" s="3">
        <v>52.04</v>
      </c>
      <c r="D669" s="6">
        <v>2579.3537000000001</v>
      </c>
      <c r="E669" s="8">
        <f t="shared" si="122"/>
        <v>4.5355330668717109E-4</v>
      </c>
      <c r="F669" s="8">
        <f t="shared" si="123"/>
        <v>-1.008179570097012E-2</v>
      </c>
      <c r="G669" s="8">
        <f t="shared" si="124"/>
        <v>-2.0534992341163516E-3</v>
      </c>
      <c r="H669" s="8">
        <f t="shared" si="125"/>
        <v>2.0702959750459668E-5</v>
      </c>
      <c r="I669" s="8">
        <f t="shared" si="126"/>
        <v>1.0164260455609959E-4</v>
      </c>
      <c r="J669" s="4">
        <f t="shared" si="127"/>
        <v>4.2168591045164429E-6</v>
      </c>
      <c r="K669" s="8">
        <f t="shared" si="128"/>
        <v>-2.7038736473853587E-3</v>
      </c>
      <c r="L669" s="9">
        <f t="shared" si="121"/>
        <v>3.1574269540725298E-3</v>
      </c>
      <c r="M669" s="9">
        <f t="shared" si="129"/>
        <v>9.969344970303734E-6</v>
      </c>
      <c r="N669" s="6">
        <f t="shared" si="130"/>
        <v>-11.515995676218708</v>
      </c>
      <c r="O669" s="9">
        <f t="shared" si="131"/>
        <v>3.1574269540725298E-3</v>
      </c>
      <c r="P669" s="9">
        <f>M668</f>
        <v>1.3417480616775927E-3</v>
      </c>
      <c r="Q669" s="9">
        <f t="shared" si="132"/>
        <v>5.7604897261203976E-6</v>
      </c>
      <c r="R669" s="9">
        <v>-1.492890995260665E-2</v>
      </c>
      <c r="S669" s="9">
        <v>-5.9612518628911926E-2</v>
      </c>
      <c r="T669" s="4">
        <v>8.5323706390116882E-4</v>
      </c>
    </row>
    <row r="670" spans="1:20" x14ac:dyDescent="0.25">
      <c r="A670" s="1">
        <v>42972</v>
      </c>
      <c r="B670" s="3">
        <v>348.05</v>
      </c>
      <c r="C670" s="3">
        <v>52.41</v>
      </c>
      <c r="D670" s="6">
        <v>2583.9627999999998</v>
      </c>
      <c r="E670" s="8">
        <f t="shared" si="122"/>
        <v>-1.3827104524976597E-2</v>
      </c>
      <c r="F670" s="8">
        <f t="shared" si="123"/>
        <v>7.1099154496541139E-3</v>
      </c>
      <c r="G670" s="8">
        <f t="shared" si="124"/>
        <v>1.786920498727973E-3</v>
      </c>
      <c r="H670" s="8">
        <f t="shared" si="125"/>
        <v>1.2704853661209649E-5</v>
      </c>
      <c r="I670" s="8">
        <f t="shared" si="126"/>
        <v>5.0550897701230262E-5</v>
      </c>
      <c r="J670" s="4">
        <f t="shared" si="127"/>
        <v>3.1930848687742276E-6</v>
      </c>
      <c r="K670" s="8">
        <f t="shared" si="128"/>
        <v>2.8343967868738021E-3</v>
      </c>
      <c r="L670" s="9">
        <f t="shared" si="121"/>
        <v>-1.6661501311850398E-2</v>
      </c>
      <c r="M670" s="9">
        <f t="shared" si="129"/>
        <v>2.7760562596479253E-4</v>
      </c>
      <c r="N670" s="6">
        <f t="shared" si="130"/>
        <v>-8.1893090630932086</v>
      </c>
      <c r="O670" s="9">
        <f t="shared" si="131"/>
        <v>1.6661501311850398E-2</v>
      </c>
      <c r="P670" s="9">
        <f>M669</f>
        <v>9.969344970303734E-6</v>
      </c>
      <c r="Q670" s="9">
        <f t="shared" si="132"/>
        <v>1.3417480616775927E-3</v>
      </c>
      <c r="R670" s="9">
        <v>3.3605365023792633E-2</v>
      </c>
      <c r="S670" s="9">
        <v>3.7798609011188145E-3</v>
      </c>
      <c r="T670" s="4">
        <v>8.6611766751065744E-4</v>
      </c>
    </row>
    <row r="671" spans="1:20" x14ac:dyDescent="0.25">
      <c r="A671" s="1">
        <v>42975</v>
      </c>
      <c r="B671" s="3">
        <v>345.66</v>
      </c>
      <c r="C671" s="3">
        <v>51.89</v>
      </c>
      <c r="D671" s="6">
        <v>2585.3276000000001</v>
      </c>
      <c r="E671" s="8">
        <f t="shared" si="122"/>
        <v>-6.8668294785231287E-3</v>
      </c>
      <c r="F671" s="8">
        <f t="shared" si="123"/>
        <v>-9.9217706544552087E-3</v>
      </c>
      <c r="G671" s="8">
        <f t="shared" si="124"/>
        <v>5.2818097845697132E-4</v>
      </c>
      <c r="H671" s="8">
        <f t="shared" si="125"/>
        <v>-5.240490532295817E-6</v>
      </c>
      <c r="I671" s="8">
        <f t="shared" si="126"/>
        <v>9.8441532919608536E-5</v>
      </c>
      <c r="J671" s="4">
        <f t="shared" si="127"/>
        <v>2.7897514600376357E-7</v>
      </c>
      <c r="K671" s="8">
        <f t="shared" si="128"/>
        <v>4.6966641724819426E-4</v>
      </c>
      <c r="L671" s="9">
        <f t="shared" si="121"/>
        <v>-7.3364958957713227E-3</v>
      </c>
      <c r="M671" s="9">
        <f t="shared" si="129"/>
        <v>5.3824172028669465E-5</v>
      </c>
      <c r="N671" s="6">
        <f t="shared" si="130"/>
        <v>-9.8297878974857706</v>
      </c>
      <c r="O671" s="9">
        <f t="shared" si="131"/>
        <v>7.3364958957713227E-3</v>
      </c>
      <c r="P671" s="9">
        <f>M670</f>
        <v>2.7760562596479253E-4</v>
      </c>
      <c r="Q671" s="9">
        <f t="shared" si="132"/>
        <v>9.969344970303734E-6</v>
      </c>
      <c r="R671" s="9">
        <v>1.9418271200327686E-2</v>
      </c>
      <c r="S671" s="9">
        <v>3.303799369274607E-3</v>
      </c>
      <c r="T671" s="4">
        <v>8.8467482655119056E-4</v>
      </c>
    </row>
    <row r="672" spans="1:20" x14ac:dyDescent="0.25">
      <c r="A672" s="1">
        <v>42976</v>
      </c>
      <c r="B672" s="3">
        <v>347.36</v>
      </c>
      <c r="C672" s="3">
        <v>52</v>
      </c>
      <c r="D672" s="6">
        <v>2587.8733000000002</v>
      </c>
      <c r="E672" s="8">
        <f t="shared" si="122"/>
        <v>4.9181276398773122E-3</v>
      </c>
      <c r="F672" s="8">
        <f t="shared" si="123"/>
        <v>2.1198689535555371E-3</v>
      </c>
      <c r="G672" s="8">
        <f t="shared" si="124"/>
        <v>9.8467211660135945E-4</v>
      </c>
      <c r="H672" s="8">
        <f t="shared" si="125"/>
        <v>2.0873758494150394E-6</v>
      </c>
      <c r="I672" s="8">
        <f t="shared" si="126"/>
        <v>4.4938443802486479E-6</v>
      </c>
      <c r="J672" s="4">
        <f t="shared" si="127"/>
        <v>9.6957917721220119E-7</v>
      </c>
      <c r="K672" s="8">
        <f t="shared" si="128"/>
        <v>1.61003269316284E-3</v>
      </c>
      <c r="L672" s="9">
        <f t="shared" si="121"/>
        <v>3.3080949467144721E-3</v>
      </c>
      <c r="M672" s="9">
        <f t="shared" si="129"/>
        <v>1.0943492176477826E-5</v>
      </c>
      <c r="N672" s="6">
        <f t="shared" si="130"/>
        <v>-11.422765600163808</v>
      </c>
      <c r="O672" s="9">
        <f t="shared" si="131"/>
        <v>3.3080949467144721E-3</v>
      </c>
      <c r="P672" s="9">
        <f>M671</f>
        <v>5.3824172028669465E-5</v>
      </c>
      <c r="Q672" s="9">
        <f t="shared" si="132"/>
        <v>2.7760562596479253E-4</v>
      </c>
      <c r="R672" s="9">
        <v>-3.0926675663522918E-4</v>
      </c>
      <c r="S672" s="9">
        <v>1.6355555555555679E-2</v>
      </c>
      <c r="T672" s="4">
        <v>8.9287401063753435E-4</v>
      </c>
    </row>
    <row r="673" spans="1:20" x14ac:dyDescent="0.25">
      <c r="A673" s="1">
        <v>42977</v>
      </c>
      <c r="B673" s="3">
        <v>353.18</v>
      </c>
      <c r="C673" s="3">
        <v>50.86</v>
      </c>
      <c r="D673" s="6">
        <v>2600.4883</v>
      </c>
      <c r="E673" s="8">
        <f t="shared" si="122"/>
        <v>1.6754951635191029E-2</v>
      </c>
      <c r="F673" s="8">
        <f t="shared" si="123"/>
        <v>-2.1923076923076934E-2</v>
      </c>
      <c r="G673" s="8">
        <f t="shared" si="124"/>
        <v>4.8746590491890451E-3</v>
      </c>
      <c r="H673" s="8">
        <f t="shared" si="125"/>
        <v>-1.0686752530914451E-4</v>
      </c>
      <c r="I673" s="8">
        <f t="shared" si="126"/>
        <v>4.8062130177514841E-4</v>
      </c>
      <c r="J673" s="4">
        <f t="shared" si="127"/>
        <v>2.3762300845840645E-5</v>
      </c>
      <c r="K673" s="8">
        <f t="shared" si="128"/>
        <v>5.2209585524545634E-3</v>
      </c>
      <c r="L673" s="9">
        <f t="shared" si="121"/>
        <v>1.1533993082736466E-2</v>
      </c>
      <c r="M673" s="9">
        <f t="shared" si="129"/>
        <v>1.3303299643261266E-4</v>
      </c>
      <c r="N673" s="6">
        <f t="shared" si="130"/>
        <v>-8.9249133670343284</v>
      </c>
      <c r="O673" s="9">
        <f t="shared" si="131"/>
        <v>1.1533993082736466E-2</v>
      </c>
      <c r="P673" s="9">
        <f>M672</f>
        <v>1.0943492176477826E-5</v>
      </c>
      <c r="Q673" s="9">
        <f t="shared" si="132"/>
        <v>5.3824172028669465E-5</v>
      </c>
      <c r="R673" s="9">
        <v>-3.0193316946787951E-2</v>
      </c>
      <c r="S673" s="9">
        <v>1.4393153526971014E-2</v>
      </c>
      <c r="T673" s="4">
        <v>9.2642194088909946E-4</v>
      </c>
    </row>
    <row r="674" spans="1:20" x14ac:dyDescent="0.25">
      <c r="A674" s="1">
        <v>42978</v>
      </c>
      <c r="B674" s="3">
        <v>355.9</v>
      </c>
      <c r="C674" s="3">
        <v>52.38</v>
      </c>
      <c r="D674" s="6">
        <v>2615.4764</v>
      </c>
      <c r="E674" s="8">
        <f t="shared" si="122"/>
        <v>7.7014553485474924E-3</v>
      </c>
      <c r="F674" s="8">
        <f t="shared" si="123"/>
        <v>2.9885961462839283E-2</v>
      </c>
      <c r="G674" s="8">
        <f t="shared" si="124"/>
        <v>5.7635714031092355E-3</v>
      </c>
      <c r="H674" s="8">
        <f t="shared" si="125"/>
        <v>1.7224987284164515E-4</v>
      </c>
      <c r="I674" s="8">
        <f t="shared" si="126"/>
        <v>8.9317069255831472E-4</v>
      </c>
      <c r="J674" s="4">
        <f t="shared" si="127"/>
        <v>3.3218755318738564E-5</v>
      </c>
      <c r="K674" s="8">
        <f t="shared" si="128"/>
        <v>8.8089712089006698E-3</v>
      </c>
      <c r="L674" s="9">
        <f t="shared" si="121"/>
        <v>-1.1075158603531775E-3</v>
      </c>
      <c r="M674" s="9">
        <f t="shared" si="129"/>
        <v>1.2265913809338389E-6</v>
      </c>
      <c r="N674" s="6">
        <f t="shared" si="130"/>
        <v>-13.611271470573739</v>
      </c>
      <c r="O674" s="9">
        <f t="shared" si="131"/>
        <v>1.1075158603531775E-3</v>
      </c>
      <c r="P674" s="9">
        <f>M673</f>
        <v>1.3303299643261266E-4</v>
      </c>
      <c r="Q674" s="9">
        <f t="shared" si="132"/>
        <v>1.0943492176477826E-5</v>
      </c>
      <c r="R674" s="9">
        <v>9.0351829385095783E-3</v>
      </c>
      <c r="S674" s="9">
        <v>3.6394776279169427E-3</v>
      </c>
      <c r="T674" s="4">
        <v>9.278004874841983E-4</v>
      </c>
    </row>
    <row r="675" spans="1:20" x14ac:dyDescent="0.25">
      <c r="A675" s="1">
        <v>42979</v>
      </c>
      <c r="B675" s="3">
        <v>355.4</v>
      </c>
      <c r="C675" s="3">
        <v>52.75</v>
      </c>
      <c r="D675" s="6">
        <v>2620.8325</v>
      </c>
      <c r="E675" s="8">
        <f t="shared" si="122"/>
        <v>-1.404889013767896E-3</v>
      </c>
      <c r="F675" s="8">
        <f t="shared" si="123"/>
        <v>7.0637647957234595E-3</v>
      </c>
      <c r="G675" s="8">
        <f t="shared" si="124"/>
        <v>2.0478487207913343E-3</v>
      </c>
      <c r="H675" s="8">
        <f t="shared" si="125"/>
        <v>1.4465521700893146E-5</v>
      </c>
      <c r="I675" s="8">
        <f t="shared" si="126"/>
        <v>4.9896773089302087E-5</v>
      </c>
      <c r="J675" s="4">
        <f t="shared" si="127"/>
        <v>4.1936843832467042E-6</v>
      </c>
      <c r="K675" s="8">
        <f t="shared" si="128"/>
        <v>3.1521388196821256E-3</v>
      </c>
      <c r="L675" s="9">
        <f t="shared" si="121"/>
        <v>-4.5570278334500216E-3</v>
      </c>
      <c r="M675" s="9">
        <f t="shared" si="129"/>
        <v>2.0766502674838197E-5</v>
      </c>
      <c r="N675" s="6">
        <f t="shared" si="130"/>
        <v>-10.782169317747933</v>
      </c>
      <c r="O675" s="9">
        <f t="shared" si="131"/>
        <v>4.5570278334500216E-3</v>
      </c>
      <c r="P675" s="9">
        <f>M674</f>
        <v>1.2265913809338389E-6</v>
      </c>
      <c r="Q675" s="9">
        <f t="shared" si="132"/>
        <v>1.3303299643261266E-4</v>
      </c>
      <c r="R675" s="9">
        <v>4.7040759352317219E-2</v>
      </c>
      <c r="S675" s="9">
        <v>-1.7255281406224787E-2</v>
      </c>
      <c r="T675" s="4">
        <v>9.3900775273847437E-4</v>
      </c>
    </row>
    <row r="676" spans="1:20" x14ac:dyDescent="0.25">
      <c r="A676" s="1">
        <v>42983</v>
      </c>
      <c r="B676" s="3">
        <v>349.59</v>
      </c>
      <c r="C676" s="3">
        <v>53.38</v>
      </c>
      <c r="D676" s="6">
        <v>2601.0430999999999</v>
      </c>
      <c r="E676" s="8">
        <f t="shared" si="122"/>
        <v>-1.6347777152504239E-2</v>
      </c>
      <c r="F676" s="8">
        <f t="shared" si="123"/>
        <v>1.1943127962085409E-2</v>
      </c>
      <c r="G676" s="8">
        <f t="shared" si="124"/>
        <v>-7.550806852402836E-3</v>
      </c>
      <c r="H676" s="8">
        <f t="shared" si="125"/>
        <v>-9.018025245523843E-5</v>
      </c>
      <c r="I676" s="8">
        <f t="shared" si="126"/>
        <v>1.4263830551874637E-4</v>
      </c>
      <c r="J676" s="4">
        <f t="shared" si="127"/>
        <v>5.7014684122293625E-5</v>
      </c>
      <c r="K676" s="8">
        <f t="shared" si="128"/>
        <v>-8.3830996917655162E-3</v>
      </c>
      <c r="L676" s="9">
        <f t="shared" si="121"/>
        <v>-7.9646774607387231E-3</v>
      </c>
      <c r="M676" s="9">
        <f t="shared" si="129"/>
        <v>6.343608705359943E-5</v>
      </c>
      <c r="N676" s="6">
        <f t="shared" si="130"/>
        <v>-9.6654776620229246</v>
      </c>
      <c r="O676" s="9">
        <f t="shared" si="131"/>
        <v>7.9646774607387231E-3</v>
      </c>
      <c r="P676" s="9">
        <f>M675</f>
        <v>2.0766502674838197E-5</v>
      </c>
      <c r="Q676" s="9">
        <f t="shared" si="132"/>
        <v>1.2265913809338389E-6</v>
      </c>
      <c r="R676" s="9">
        <v>-9.2778116560676693E-3</v>
      </c>
      <c r="S676" s="9">
        <v>9.6800656275635166E-3</v>
      </c>
      <c r="T676" s="4">
        <v>9.4815864910624548E-4</v>
      </c>
    </row>
    <row r="677" spans="1:20" x14ac:dyDescent="0.25">
      <c r="A677" s="1">
        <v>42984</v>
      </c>
      <c r="B677" s="3">
        <v>344.53</v>
      </c>
      <c r="C677" s="3">
        <v>54.2</v>
      </c>
      <c r="D677" s="6">
        <v>2609.1993000000002</v>
      </c>
      <c r="E677" s="8">
        <f t="shared" si="122"/>
        <v>-1.4474098229354415E-2</v>
      </c>
      <c r="F677" s="8">
        <f t="shared" si="123"/>
        <v>1.5361558636193262E-2</v>
      </c>
      <c r="G677" s="8">
        <f t="shared" si="124"/>
        <v>3.1357419644451046E-3</v>
      </c>
      <c r="H677" s="8">
        <f t="shared" si="125"/>
        <v>4.8169884054795324E-5</v>
      </c>
      <c r="I677" s="8">
        <f t="shared" si="126"/>
        <v>2.3597748373320378E-4</v>
      </c>
      <c r="J677" s="4">
        <f t="shared" si="127"/>
        <v>9.8328776675820437E-6</v>
      </c>
      <c r="K677" s="8">
        <f t="shared" si="128"/>
        <v>4.8862621384546633E-3</v>
      </c>
      <c r="L677" s="9">
        <f t="shared" si="121"/>
        <v>-1.9360360367809078E-2</v>
      </c>
      <c r="M677" s="9">
        <f t="shared" si="129"/>
        <v>3.7482355357143249E-4</v>
      </c>
      <c r="N677" s="6">
        <f t="shared" si="130"/>
        <v>-7.8890551665344404</v>
      </c>
      <c r="O677" s="9">
        <f t="shared" si="131"/>
        <v>1.9360360367809078E-2</v>
      </c>
      <c r="P677" s="9">
        <f>M676</f>
        <v>6.343608705359943E-5</v>
      </c>
      <c r="Q677" s="9">
        <f t="shared" si="132"/>
        <v>2.0766502674838197E-5</v>
      </c>
      <c r="R677" s="9">
        <v>2.1140071627536727E-2</v>
      </c>
      <c r="S677" s="9">
        <v>5.4752066115702602E-2</v>
      </c>
      <c r="T677" s="4">
        <v>9.5115261618894387E-4</v>
      </c>
    </row>
    <row r="678" spans="1:20" x14ac:dyDescent="0.25">
      <c r="A678" s="1">
        <v>42985</v>
      </c>
      <c r="B678" s="3">
        <v>350.61</v>
      </c>
      <c r="C678" s="3">
        <v>54.49</v>
      </c>
      <c r="D678" s="6">
        <v>2609.3317000000002</v>
      </c>
      <c r="E678" s="8">
        <f t="shared" si="122"/>
        <v>1.7647229559109689E-2</v>
      </c>
      <c r="F678" s="8">
        <f t="shared" si="123"/>
        <v>5.3505535055351494E-3</v>
      </c>
      <c r="G678" s="8">
        <f t="shared" si="124"/>
        <v>5.074353653244934E-5</v>
      </c>
      <c r="H678" s="8">
        <f t="shared" si="125"/>
        <v>2.7150600727694774E-7</v>
      </c>
      <c r="I678" s="8">
        <f t="shared" si="126"/>
        <v>2.8628422815594474E-5</v>
      </c>
      <c r="J678" s="4">
        <f t="shared" si="127"/>
        <v>2.5749064998200207E-9</v>
      </c>
      <c r="K678" s="8">
        <f t="shared" si="128"/>
        <v>6.2055593407057041E-4</v>
      </c>
      <c r="L678" s="9">
        <f t="shared" si="121"/>
        <v>1.702667362503912E-2</v>
      </c>
      <c r="M678" s="9">
        <f t="shared" si="129"/>
        <v>2.8990761473360284E-4</v>
      </c>
      <c r="N678" s="6">
        <f t="shared" si="130"/>
        <v>-8.1459482556220468</v>
      </c>
      <c r="O678" s="9">
        <f t="shared" si="131"/>
        <v>1.702667362503912E-2</v>
      </c>
      <c r="P678" s="9">
        <f>M677</f>
        <v>3.7482355357143249E-4</v>
      </c>
      <c r="Q678" s="9">
        <f t="shared" si="132"/>
        <v>6.343608705359943E-5</v>
      </c>
      <c r="R678" s="9">
        <v>3.5772306923269159E-2</v>
      </c>
      <c r="S678" s="9">
        <v>7.717569786535261E-3</v>
      </c>
      <c r="T678" s="4">
        <v>9.7737311435741603E-4</v>
      </c>
    </row>
    <row r="679" spans="1:20" x14ac:dyDescent="0.25">
      <c r="A679" s="1">
        <v>42986</v>
      </c>
      <c r="B679" s="3">
        <v>343.4</v>
      </c>
      <c r="C679" s="3">
        <v>53.78</v>
      </c>
      <c r="D679" s="6">
        <v>2605.5569999999998</v>
      </c>
      <c r="E679" s="8">
        <f t="shared" si="122"/>
        <v>-2.056415960754121E-2</v>
      </c>
      <c r="F679" s="8">
        <f t="shared" si="123"/>
        <v>-1.3029913745641442E-2</v>
      </c>
      <c r="G679" s="8">
        <f t="shared" si="124"/>
        <v>-1.4466156219236082E-3</v>
      </c>
      <c r="H679" s="8">
        <f t="shared" si="125"/>
        <v>1.8849276776762064E-5</v>
      </c>
      <c r="I679" s="8">
        <f t="shared" si="126"/>
        <v>1.6977865221885579E-4</v>
      </c>
      <c r="J679" s="4">
        <f t="shared" si="127"/>
        <v>2.0926967575934278E-6</v>
      </c>
      <c r="K679" s="8">
        <f t="shared" si="128"/>
        <v>-2.1018168025298024E-3</v>
      </c>
      <c r="L679" s="9">
        <f t="shared" si="121"/>
        <v>-1.8462342805011408E-2</v>
      </c>
      <c r="M679" s="9">
        <f t="shared" si="129"/>
        <v>3.4085810184975647E-4</v>
      </c>
      <c r="N679" s="6">
        <f t="shared" si="130"/>
        <v>-7.9840442908919638</v>
      </c>
      <c r="O679" s="9">
        <f t="shared" si="131"/>
        <v>1.8462342805011408E-2</v>
      </c>
      <c r="P679" s="9">
        <f>M678</f>
        <v>2.8990761473360284E-4</v>
      </c>
      <c r="Q679" s="9">
        <f t="shared" si="132"/>
        <v>3.7482355357143249E-4</v>
      </c>
      <c r="R679" s="9">
        <v>-1.1512817327204217E-2</v>
      </c>
      <c r="S679" s="9">
        <v>1.0549694614103045E-2</v>
      </c>
      <c r="T679" s="4">
        <v>9.7797313256520191E-4</v>
      </c>
    </row>
    <row r="680" spans="1:20" x14ac:dyDescent="0.25">
      <c r="A680" s="1">
        <v>42989</v>
      </c>
      <c r="B680" s="3">
        <v>363.69</v>
      </c>
      <c r="C680" s="3">
        <v>53.84</v>
      </c>
      <c r="D680" s="6">
        <v>2633.8411000000001</v>
      </c>
      <c r="E680" s="8">
        <f t="shared" si="122"/>
        <v>5.9085614443797452E-2</v>
      </c>
      <c r="F680" s="8">
        <f t="shared" si="123"/>
        <v>1.1156563778356166E-3</v>
      </c>
      <c r="G680" s="8">
        <f t="shared" si="124"/>
        <v>1.0855298886188303E-2</v>
      </c>
      <c r="H680" s="8">
        <f t="shared" si="125"/>
        <v>1.2110783435687845E-5</v>
      </c>
      <c r="I680" s="8">
        <f t="shared" si="126"/>
        <v>1.244689153405288E-6</v>
      </c>
      <c r="J680" s="4">
        <f t="shared" si="127"/>
        <v>1.17837513908481E-4</v>
      </c>
      <c r="K680" s="8">
        <f t="shared" si="128"/>
        <v>1.3665620212284069E-2</v>
      </c>
      <c r="L680" s="9">
        <f t="shared" si="121"/>
        <v>4.5419994231513383E-2</v>
      </c>
      <c r="M680" s="9">
        <f t="shared" si="129"/>
        <v>2.0629758759907091E-3</v>
      </c>
      <c r="N680" s="6">
        <f t="shared" si="130"/>
        <v>-6.1836057386159213</v>
      </c>
      <c r="O680" s="9">
        <f t="shared" si="131"/>
        <v>4.5419994231513383E-2</v>
      </c>
      <c r="P680" s="9">
        <f>M679</f>
        <v>3.4085810184975647E-4</v>
      </c>
      <c r="Q680" s="9">
        <f t="shared" si="132"/>
        <v>2.8990761473360284E-4</v>
      </c>
      <c r="R680" s="9">
        <v>4.9181276398773122E-3</v>
      </c>
      <c r="S680" s="9">
        <v>2.1198689535555371E-3</v>
      </c>
      <c r="T680" s="4">
        <v>9.8467211660135945E-4</v>
      </c>
    </row>
    <row r="681" spans="1:20" x14ac:dyDescent="0.25">
      <c r="A681" s="1">
        <v>42990</v>
      </c>
      <c r="B681" s="3">
        <v>362.75</v>
      </c>
      <c r="C681" s="3">
        <v>54.27</v>
      </c>
      <c r="D681" s="6">
        <v>2642.8515000000002</v>
      </c>
      <c r="E681" s="8">
        <f t="shared" si="122"/>
        <v>-2.5846187687316169E-3</v>
      </c>
      <c r="F681" s="8">
        <f t="shared" si="123"/>
        <v>7.9866270430906106E-3</v>
      </c>
      <c r="G681" s="8">
        <f t="shared" si="124"/>
        <v>3.4210112371624302E-3</v>
      </c>
      <c r="H681" s="8">
        <f t="shared" si="125"/>
        <v>2.7322340861438332E-5</v>
      </c>
      <c r="I681" s="8">
        <f t="shared" si="126"/>
        <v>6.3786211525426273E-5</v>
      </c>
      <c r="J681" s="4">
        <f t="shared" si="127"/>
        <v>1.1703317884791621E-5</v>
      </c>
      <c r="K681" s="8">
        <f t="shared" si="128"/>
        <v>4.8804959152044655E-3</v>
      </c>
      <c r="L681" s="9">
        <f t="shared" si="121"/>
        <v>-7.4651146839360824E-3</v>
      </c>
      <c r="M681" s="9">
        <f t="shared" si="129"/>
        <v>5.5727937244318116E-5</v>
      </c>
      <c r="N681" s="6">
        <f t="shared" si="130"/>
        <v>-9.7950289704481008</v>
      </c>
      <c r="O681" s="9">
        <f t="shared" si="131"/>
        <v>7.4651146839360824E-3</v>
      </c>
      <c r="P681" s="9">
        <f>M680</f>
        <v>2.0629758759907091E-3</v>
      </c>
      <c r="Q681" s="9">
        <f t="shared" si="132"/>
        <v>3.4085810184975647E-4</v>
      </c>
      <c r="R681" s="9">
        <v>2.3975251353441474E-2</v>
      </c>
      <c r="S681" s="9">
        <v>8.2524271844659491E-3</v>
      </c>
      <c r="T681" s="4">
        <v>9.8949950803084441E-4</v>
      </c>
    </row>
    <row r="682" spans="1:20" x14ac:dyDescent="0.25">
      <c r="A682" s="1">
        <v>42991</v>
      </c>
      <c r="B682" s="3">
        <v>366.23</v>
      </c>
      <c r="C682" s="3">
        <v>55.16</v>
      </c>
      <c r="D682" s="6">
        <v>2644.8946000000001</v>
      </c>
      <c r="E682" s="8">
        <f t="shared" si="122"/>
        <v>9.5933838731909749E-3</v>
      </c>
      <c r="F682" s="8">
        <f t="shared" si="123"/>
        <v>1.6399484061175418E-2</v>
      </c>
      <c r="G682" s="8">
        <f t="shared" si="124"/>
        <v>7.7306651546638072E-4</v>
      </c>
      <c r="H682" s="8">
        <f t="shared" si="125"/>
        <v>1.267789199861933E-5</v>
      </c>
      <c r="I682" s="8">
        <f t="shared" si="126"/>
        <v>2.6894307747274659E-4</v>
      </c>
      <c r="J682" s="4">
        <f t="shared" si="127"/>
        <v>5.9763183733533185E-7</v>
      </c>
      <c r="K682" s="8">
        <f t="shared" si="128"/>
        <v>2.039039109600117E-3</v>
      </c>
      <c r="L682" s="9">
        <f t="shared" si="121"/>
        <v>7.5543447635908582E-3</v>
      </c>
      <c r="M682" s="9">
        <f t="shared" si="129"/>
        <v>5.7068124807192619E-5</v>
      </c>
      <c r="N682" s="6">
        <f t="shared" si="130"/>
        <v>-9.7712648317232684</v>
      </c>
      <c r="O682" s="9">
        <f t="shared" si="131"/>
        <v>7.5543447635908582E-3</v>
      </c>
      <c r="P682" s="9">
        <f>M681</f>
        <v>5.5727937244318116E-5</v>
      </c>
      <c r="Q682" s="9">
        <f t="shared" si="132"/>
        <v>2.0629758759907091E-3</v>
      </c>
      <c r="R682" s="9">
        <v>4.0958447473513848E-2</v>
      </c>
      <c r="S682" s="9">
        <v>-5.6675062972293411E-3</v>
      </c>
      <c r="T682" s="4">
        <v>1.0039382097826177E-3</v>
      </c>
    </row>
    <row r="683" spans="1:20" x14ac:dyDescent="0.25">
      <c r="A683" s="1">
        <v>42992</v>
      </c>
      <c r="B683" s="3">
        <v>377.64</v>
      </c>
      <c r="C683" s="3">
        <v>55.47</v>
      </c>
      <c r="D683" s="6">
        <v>2642.8436999999999</v>
      </c>
      <c r="E683" s="8">
        <f t="shared" si="122"/>
        <v>3.1155284930235005E-2</v>
      </c>
      <c r="F683" s="8">
        <f t="shared" si="123"/>
        <v>5.6200145032632154E-3</v>
      </c>
      <c r="G683" s="8">
        <f t="shared" si="124"/>
        <v>-7.7541842310091535E-4</v>
      </c>
      <c r="H683" s="8">
        <f t="shared" si="125"/>
        <v>-4.3578627839246369E-6</v>
      </c>
      <c r="I683" s="8">
        <f t="shared" si="126"/>
        <v>3.1584563016888883E-5</v>
      </c>
      <c r="J683" s="4">
        <f t="shared" si="127"/>
        <v>6.0127373088431019E-7</v>
      </c>
      <c r="K683" s="8">
        <f t="shared" si="128"/>
        <v>-3.7954563277599915E-4</v>
      </c>
      <c r="L683" s="9">
        <f t="shared" si="121"/>
        <v>3.1534830563011006E-2</v>
      </c>
      <c r="M683" s="9">
        <f t="shared" si="129"/>
        <v>9.9444553863781301E-4</v>
      </c>
      <c r="N683" s="6">
        <f t="shared" si="130"/>
        <v>-6.9133252237260168</v>
      </c>
      <c r="O683" s="9">
        <f t="shared" si="131"/>
        <v>3.1534830563011006E-2</v>
      </c>
      <c r="P683" s="9">
        <f>M682</f>
        <v>5.7068124807192619E-5</v>
      </c>
      <c r="Q683" s="9">
        <f t="shared" si="132"/>
        <v>5.5727937244318116E-5</v>
      </c>
      <c r="R683" s="9">
        <v>-5.5607947709016559E-3</v>
      </c>
      <c r="S683" s="9">
        <v>7.6261560928119199E-3</v>
      </c>
      <c r="T683" s="4">
        <v>1.0088736778772756E-3</v>
      </c>
    </row>
    <row r="684" spans="1:20" x14ac:dyDescent="0.25">
      <c r="A684" s="1">
        <v>42993</v>
      </c>
      <c r="B684" s="3">
        <v>379.81</v>
      </c>
      <c r="C684" s="3">
        <v>55.62</v>
      </c>
      <c r="D684" s="6">
        <v>2648.0634</v>
      </c>
      <c r="E684" s="8">
        <f t="shared" si="122"/>
        <v>5.7462133248598057E-3</v>
      </c>
      <c r="F684" s="8">
        <f t="shared" si="123"/>
        <v>2.7041644131962084E-3</v>
      </c>
      <c r="G684" s="8">
        <f t="shared" si="124"/>
        <v>1.9750316675934965E-3</v>
      </c>
      <c r="H684" s="8">
        <f t="shared" si="125"/>
        <v>5.3408103504418965E-6</v>
      </c>
      <c r="I684" s="8">
        <f t="shared" si="126"/>
        <v>7.3125051735967939E-6</v>
      </c>
      <c r="J684" s="4">
        <f t="shared" si="127"/>
        <v>3.9007500879971474E-6</v>
      </c>
      <c r="K684" s="8">
        <f t="shared" si="128"/>
        <v>2.8526478720284124E-3</v>
      </c>
      <c r="L684" s="9">
        <f t="shared" si="121"/>
        <v>2.8935654528313933E-3</v>
      </c>
      <c r="M684" s="9">
        <f t="shared" si="129"/>
        <v>8.3727210298193471E-6</v>
      </c>
      <c r="N684" s="6">
        <f t="shared" si="130"/>
        <v>-11.690531633125843</v>
      </c>
      <c r="O684" s="9">
        <f t="shared" si="131"/>
        <v>2.8935654528313933E-3</v>
      </c>
      <c r="P684" s="9">
        <f>M683</f>
        <v>9.9444553863781301E-4</v>
      </c>
      <c r="Q684" s="9">
        <f t="shared" si="132"/>
        <v>5.7068124807192619E-5</v>
      </c>
      <c r="R684" s="9">
        <v>1.7865465278856574E-2</v>
      </c>
      <c r="S684" s="9">
        <v>1.271571298819163E-3</v>
      </c>
      <c r="T684" s="4">
        <v>1.0135346701409809E-3</v>
      </c>
    </row>
    <row r="685" spans="1:20" x14ac:dyDescent="0.25">
      <c r="A685" s="1">
        <v>42996</v>
      </c>
      <c r="B685" s="3">
        <v>385</v>
      </c>
      <c r="C685" s="3">
        <v>55.48</v>
      </c>
      <c r="D685" s="6">
        <v>2652.0147000000002</v>
      </c>
      <c r="E685" s="8">
        <f t="shared" si="122"/>
        <v>1.3664727100392238E-2</v>
      </c>
      <c r="F685" s="8">
        <f t="shared" si="123"/>
        <v>-2.5170801869831561E-3</v>
      </c>
      <c r="G685" s="8">
        <f t="shared" si="124"/>
        <v>1.4921470535789183E-3</v>
      </c>
      <c r="H685" s="8">
        <f t="shared" si="125"/>
        <v>-3.7558537846287889E-6</v>
      </c>
      <c r="I685" s="8">
        <f t="shared" si="126"/>
        <v>6.3356926677031601E-6</v>
      </c>
      <c r="J685" s="4">
        <f t="shared" si="127"/>
        <v>2.2265028295042474E-6</v>
      </c>
      <c r="K685" s="8">
        <f t="shared" si="128"/>
        <v>2.0087612302138185E-3</v>
      </c>
      <c r="L685" s="9">
        <f t="shared" si="121"/>
        <v>1.165596587017842E-2</v>
      </c>
      <c r="M685" s="9">
        <f t="shared" si="129"/>
        <v>1.3586154036676417E-4</v>
      </c>
      <c r="N685" s="6">
        <f t="shared" si="130"/>
        <v>-8.9038742763678194</v>
      </c>
      <c r="O685" s="9">
        <f t="shared" si="131"/>
        <v>1.165596587017842E-2</v>
      </c>
      <c r="P685" s="9">
        <f>M684</f>
        <v>8.3727210298193471E-6</v>
      </c>
      <c r="Q685" s="9">
        <f t="shared" si="132"/>
        <v>9.9444553863781301E-4</v>
      </c>
      <c r="R685" s="9">
        <v>1.6904436193081906E-2</v>
      </c>
      <c r="S685" s="9">
        <v>1.3895621263532165E-2</v>
      </c>
      <c r="T685" s="4">
        <v>1.0320841769759781E-3</v>
      </c>
    </row>
    <row r="686" spans="1:20" x14ac:dyDescent="0.25">
      <c r="A686" s="1">
        <v>42997</v>
      </c>
      <c r="B686" s="3">
        <v>375.1</v>
      </c>
      <c r="C686" s="3">
        <v>55.14</v>
      </c>
      <c r="D686" s="6">
        <v>2654.9879000000001</v>
      </c>
      <c r="E686" s="8">
        <f t="shared" si="122"/>
        <v>-2.571428571428569E-2</v>
      </c>
      <c r="F686" s="8">
        <f t="shared" si="123"/>
        <v>-6.1283345349675278E-3</v>
      </c>
      <c r="G686" s="8">
        <f t="shared" si="124"/>
        <v>1.1211099244661238E-3</v>
      </c>
      <c r="H686" s="8">
        <f t="shared" si="125"/>
        <v>-6.8705366676005826E-6</v>
      </c>
      <c r="I686" s="8">
        <f t="shared" si="126"/>
        <v>3.7556484172475662E-5</v>
      </c>
      <c r="J686" s="4">
        <f t="shared" si="127"/>
        <v>1.2568874627364378E-6</v>
      </c>
      <c r="K686" s="8">
        <f t="shared" si="128"/>
        <v>1.3796548673124084E-3</v>
      </c>
      <c r="L686" s="9">
        <f t="shared" si="121"/>
        <v>-2.7093940581598096E-2</v>
      </c>
      <c r="M686" s="9">
        <f t="shared" si="129"/>
        <v>7.3408161623916824E-4</v>
      </c>
      <c r="N686" s="6">
        <f t="shared" si="130"/>
        <v>-7.216890341744997</v>
      </c>
      <c r="O686" s="9">
        <f t="shared" si="131"/>
        <v>2.7093940581598096E-2</v>
      </c>
      <c r="P686" s="9">
        <f>M685</f>
        <v>1.3586154036676417E-4</v>
      </c>
      <c r="Q686" s="9">
        <f t="shared" si="132"/>
        <v>8.3727210298193471E-6</v>
      </c>
      <c r="R686" s="9">
        <v>-3.8461538461538436E-2</v>
      </c>
      <c r="S686" s="9">
        <v>2.8761984160066811E-2</v>
      </c>
      <c r="T686" s="4">
        <v>1.0388228812816536E-3</v>
      </c>
    </row>
    <row r="687" spans="1:20" x14ac:dyDescent="0.25">
      <c r="A687" s="1">
        <v>42998</v>
      </c>
      <c r="B687" s="3">
        <v>373.91</v>
      </c>
      <c r="C687" s="3">
        <v>56.29</v>
      </c>
      <c r="D687" s="6">
        <v>2656.6747</v>
      </c>
      <c r="E687" s="8">
        <f t="shared" si="122"/>
        <v>-3.1724873367101614E-3</v>
      </c>
      <c r="F687" s="8">
        <f t="shared" si="123"/>
        <v>2.085600290170464E-2</v>
      </c>
      <c r="G687" s="8">
        <f t="shared" si="124"/>
        <v>6.3533246234381835E-4</v>
      </c>
      <c r="H687" s="8">
        <f t="shared" si="125"/>
        <v>1.3250495678189829E-5</v>
      </c>
      <c r="I687" s="8">
        <f t="shared" si="126"/>
        <v>4.3497285703591234E-4</v>
      </c>
      <c r="J687" s="4">
        <f t="shared" si="127"/>
        <v>4.0364733770785937E-7</v>
      </c>
      <c r="K687" s="8">
        <f t="shared" si="128"/>
        <v>2.0850114930205466E-3</v>
      </c>
      <c r="L687" s="9">
        <f t="shared" si="121"/>
        <v>-5.257498829730708E-3</v>
      </c>
      <c r="M687" s="9">
        <f t="shared" si="129"/>
        <v>2.7641293944619762E-5</v>
      </c>
      <c r="N687" s="6">
        <f t="shared" si="130"/>
        <v>-10.496199745955789</v>
      </c>
      <c r="O687" s="9">
        <f t="shared" si="131"/>
        <v>5.257498829730708E-3</v>
      </c>
      <c r="P687" s="9">
        <f>M686</f>
        <v>7.3408161623916824E-4</v>
      </c>
      <c r="Q687" s="9">
        <f t="shared" si="132"/>
        <v>1.3586154036676417E-4</v>
      </c>
      <c r="R687" s="9">
        <v>3.8613861386138648E-2</v>
      </c>
      <c r="S687" s="9">
        <v>1.4827269948028077E-2</v>
      </c>
      <c r="T687" s="4">
        <v>1.0566402667846475E-3</v>
      </c>
    </row>
    <row r="688" spans="1:20" x14ac:dyDescent="0.25">
      <c r="A688" s="1">
        <v>42999</v>
      </c>
      <c r="B688" s="3">
        <v>366.48</v>
      </c>
      <c r="C688" s="3">
        <v>56.43</v>
      </c>
      <c r="D688" s="6">
        <v>2648.6642999999999</v>
      </c>
      <c r="E688" s="8">
        <f t="shared" si="122"/>
        <v>-1.9871091974004496E-2</v>
      </c>
      <c r="F688" s="8">
        <f t="shared" si="123"/>
        <v>2.4871202700302852E-3</v>
      </c>
      <c r="G688" s="8">
        <f t="shared" si="124"/>
        <v>-3.0151979088746117E-3</v>
      </c>
      <c r="H688" s="8">
        <f t="shared" si="125"/>
        <v>-7.499159837314976E-6</v>
      </c>
      <c r="I688" s="8">
        <f t="shared" si="126"/>
        <v>6.185767237595519E-6</v>
      </c>
      <c r="J688" s="4">
        <f t="shared" si="127"/>
        <v>9.0914184296818316E-6</v>
      </c>
      <c r="K688" s="8">
        <f t="shared" si="128"/>
        <v>-3.2771615045380882E-3</v>
      </c>
      <c r="L688" s="9">
        <f t="shared" si="121"/>
        <v>-1.6593930469466407E-2</v>
      </c>
      <c r="M688" s="9">
        <f t="shared" si="129"/>
        <v>2.7535852842548562E-4</v>
      </c>
      <c r="N688" s="6">
        <f t="shared" si="130"/>
        <v>-8.1974365696993541</v>
      </c>
      <c r="O688" s="9">
        <f t="shared" si="131"/>
        <v>1.6593930469466407E-2</v>
      </c>
      <c r="P688" s="9">
        <f>M687</f>
        <v>2.7641293944619762E-5</v>
      </c>
      <c r="Q688" s="9">
        <f t="shared" si="132"/>
        <v>7.3408161623916824E-4</v>
      </c>
      <c r="R688" s="9">
        <v>-6.4009310445155565E-3</v>
      </c>
      <c r="S688" s="9">
        <v>1.0804663065112186E-2</v>
      </c>
      <c r="T688" s="4">
        <v>1.067208448029433E-3</v>
      </c>
    </row>
    <row r="689" spans="1:20" x14ac:dyDescent="0.25">
      <c r="A689" s="1">
        <v>43000</v>
      </c>
      <c r="B689" s="3">
        <v>351.09</v>
      </c>
      <c r="C689" s="3">
        <v>56.86</v>
      </c>
      <c r="D689" s="6">
        <v>2650.4387000000002</v>
      </c>
      <c r="E689" s="8">
        <f t="shared" si="122"/>
        <v>-4.1994106090373351E-2</v>
      </c>
      <c r="F689" s="8">
        <f t="shared" si="123"/>
        <v>7.6200602516391935E-3</v>
      </c>
      <c r="G689" s="8">
        <f t="shared" si="124"/>
        <v>6.699225719168922E-4</v>
      </c>
      <c r="H689" s="8">
        <f t="shared" si="125"/>
        <v>5.1048503619398092E-6</v>
      </c>
      <c r="I689" s="8">
        <f t="shared" si="126"/>
        <v>5.806531823861157E-5</v>
      </c>
      <c r="J689" s="4">
        <f t="shared" si="127"/>
        <v>4.4879625236374359E-7</v>
      </c>
      <c r="K689" s="8">
        <f t="shared" si="128"/>
        <v>1.4892577687261326E-3</v>
      </c>
      <c r="L689" s="9">
        <f t="shared" si="121"/>
        <v>-4.3483363859099483E-2</v>
      </c>
      <c r="M689" s="9">
        <f t="shared" si="129"/>
        <v>1.8908029325028391E-3</v>
      </c>
      <c r="N689" s="6">
        <f t="shared" si="130"/>
        <v>-6.2707537081140714</v>
      </c>
      <c r="O689" s="9">
        <f t="shared" si="131"/>
        <v>4.3483363859099483E-2</v>
      </c>
      <c r="P689" s="9">
        <f>M688</f>
        <v>2.7535852842548562E-4</v>
      </c>
      <c r="Q689" s="9">
        <f t="shared" si="132"/>
        <v>2.7641293944619762E-5</v>
      </c>
      <c r="R689" s="9">
        <v>4.5457407290814045E-2</v>
      </c>
      <c r="S689" s="9">
        <v>0</v>
      </c>
      <c r="T689" s="4">
        <v>1.0723728899710849E-3</v>
      </c>
    </row>
    <row r="690" spans="1:20" x14ac:dyDescent="0.25">
      <c r="A690" s="1">
        <v>43003</v>
      </c>
      <c r="B690" s="3">
        <v>344.99</v>
      </c>
      <c r="C690" s="3">
        <v>59.02</v>
      </c>
      <c r="D690" s="6">
        <v>2644.5493999999999</v>
      </c>
      <c r="E690" s="8">
        <f t="shared" si="122"/>
        <v>-1.7374462388561218E-2</v>
      </c>
      <c r="F690" s="8">
        <f t="shared" si="123"/>
        <v>3.7988040801969714E-2</v>
      </c>
      <c r="G690" s="8">
        <f t="shared" si="124"/>
        <v>-2.2220095111048499E-3</v>
      </c>
      <c r="H690" s="8">
        <f t="shared" si="125"/>
        <v>-8.4409787970215808E-5</v>
      </c>
      <c r="I690" s="8">
        <f t="shared" si="126"/>
        <v>1.4430912439721158E-3</v>
      </c>
      <c r="J690" s="4">
        <f t="shared" si="127"/>
        <v>4.9373262674404138E-6</v>
      </c>
      <c r="K690" s="8">
        <f t="shared" si="128"/>
        <v>-5.9282695637313462E-4</v>
      </c>
      <c r="L690" s="9">
        <f t="shared" si="121"/>
        <v>-1.6781635432188084E-2</v>
      </c>
      <c r="M690" s="9">
        <f t="shared" si="129"/>
        <v>2.816232877788705E-4</v>
      </c>
      <c r="N690" s="6">
        <f t="shared" si="130"/>
        <v>-8.1749402390213088</v>
      </c>
      <c r="O690" s="9">
        <f t="shared" si="131"/>
        <v>1.6781635432188084E-2</v>
      </c>
      <c r="P690" s="9">
        <f>M689</f>
        <v>1.8908029325028391E-3</v>
      </c>
      <c r="Q690" s="9">
        <f t="shared" si="132"/>
        <v>2.7535852842548562E-4</v>
      </c>
      <c r="R690" s="9">
        <v>6.8201193520887049E-3</v>
      </c>
      <c r="S690" s="9">
        <v>1.1820013431833365E-2</v>
      </c>
      <c r="T690" s="4">
        <v>1.0813797476718623E-3</v>
      </c>
    </row>
    <row r="691" spans="1:20" x14ac:dyDescent="0.25">
      <c r="A691" s="1">
        <v>43004</v>
      </c>
      <c r="B691" s="3">
        <v>345.25</v>
      </c>
      <c r="C691" s="3">
        <v>58.44</v>
      </c>
      <c r="D691" s="6">
        <v>2644.9454999999998</v>
      </c>
      <c r="E691" s="8">
        <f t="shared" si="122"/>
        <v>7.5364503318930964E-4</v>
      </c>
      <c r="F691" s="8">
        <f t="shared" si="123"/>
        <v>-9.8271772280583702E-3</v>
      </c>
      <c r="G691" s="8">
        <f t="shared" si="124"/>
        <v>1.4977976966501494E-4</v>
      </c>
      <c r="H691" s="8">
        <f t="shared" si="125"/>
        <v>-1.4719123416758626E-6</v>
      </c>
      <c r="I691" s="8">
        <f t="shared" si="126"/>
        <v>9.6573412271668991E-5</v>
      </c>
      <c r="J691" s="4">
        <f t="shared" si="127"/>
        <v>2.243397940090493E-8</v>
      </c>
      <c r="K691" s="8">
        <f t="shared" si="128"/>
        <v>1.0207021209346568E-5</v>
      </c>
      <c r="L691" s="9">
        <f t="shared" si="121"/>
        <v>7.4343801197996305E-4</v>
      </c>
      <c r="M691" s="9">
        <f t="shared" si="129"/>
        <v>5.5270007765671966E-7</v>
      </c>
      <c r="N691" s="6">
        <f t="shared" si="130"/>
        <v>-14.408450337602916</v>
      </c>
      <c r="O691" s="9">
        <f t="shared" si="131"/>
        <v>7.4343801197996305E-4</v>
      </c>
      <c r="P691" s="9">
        <f>M690</f>
        <v>2.816232877788705E-4</v>
      </c>
      <c r="Q691" s="9">
        <f t="shared" si="132"/>
        <v>1.8908029325028391E-3</v>
      </c>
      <c r="R691" s="9">
        <v>9.3611857501949558E-3</v>
      </c>
      <c r="S691" s="9">
        <v>-1.4430014430013571E-3</v>
      </c>
      <c r="T691" s="4">
        <v>1.0901703045813615E-3</v>
      </c>
    </row>
    <row r="692" spans="1:20" x14ac:dyDescent="0.25">
      <c r="A692" s="1">
        <v>43005</v>
      </c>
      <c r="B692" s="3">
        <v>340.97</v>
      </c>
      <c r="C692" s="3">
        <v>57.9</v>
      </c>
      <c r="D692" s="6">
        <v>2655.7505999999998</v>
      </c>
      <c r="E692" s="8">
        <f t="shared" si="122"/>
        <v>-1.2396813902968762E-2</v>
      </c>
      <c r="F692" s="8">
        <f t="shared" si="123"/>
        <v>-9.2402464065708401E-3</v>
      </c>
      <c r="G692" s="8">
        <f t="shared" si="124"/>
        <v>4.0851881447083738E-3</v>
      </c>
      <c r="H692" s="8">
        <f t="shared" si="125"/>
        <v>-3.7748145074307349E-5</v>
      </c>
      <c r="I692" s="8">
        <f t="shared" si="126"/>
        <v>8.5382153654145319E-5</v>
      </c>
      <c r="J692" s="4">
        <f t="shared" si="127"/>
        <v>1.6688762177665846E-5</v>
      </c>
      <c r="K692" s="8">
        <f t="shared" si="128"/>
        <v>4.8643599918751345E-3</v>
      </c>
      <c r="L692" s="9">
        <f t="shared" si="121"/>
        <v>-1.7261173894843898E-2</v>
      </c>
      <c r="M692" s="9">
        <f t="shared" si="129"/>
        <v>2.9794812422804048E-4</v>
      </c>
      <c r="N692" s="6">
        <f t="shared" si="130"/>
        <v>-8.1185911663841885</v>
      </c>
      <c r="O692" s="9">
        <f t="shared" si="131"/>
        <v>1.7261173894843898E-2</v>
      </c>
      <c r="P692" s="9">
        <f>M691</f>
        <v>5.5270007765671966E-7</v>
      </c>
      <c r="Q692" s="9">
        <f t="shared" si="132"/>
        <v>2.816232877788705E-4</v>
      </c>
      <c r="R692" s="9">
        <v>2.9923503824808906E-2</v>
      </c>
      <c r="S692" s="9">
        <v>-7.1291949226220952E-3</v>
      </c>
      <c r="T692" s="4">
        <v>1.1062476404117838E-3</v>
      </c>
    </row>
    <row r="693" spans="1:20" x14ac:dyDescent="0.25">
      <c r="A693" s="1">
        <v>43006</v>
      </c>
      <c r="B693" s="3">
        <v>339.6</v>
      </c>
      <c r="C693" s="3">
        <v>57.41</v>
      </c>
      <c r="D693" s="6">
        <v>2659.5083</v>
      </c>
      <c r="E693" s="8">
        <f t="shared" si="122"/>
        <v>-4.0179487931489843E-3</v>
      </c>
      <c r="F693" s="8">
        <f t="shared" si="123"/>
        <v>-8.4628670120898697E-3</v>
      </c>
      <c r="G693" s="8">
        <f t="shared" si="124"/>
        <v>1.4149295494840786E-3</v>
      </c>
      <c r="H693" s="8">
        <f t="shared" si="125"/>
        <v>-1.197436060875999E-5</v>
      </c>
      <c r="I693" s="8">
        <f t="shared" si="126"/>
        <v>7.1620118064318923E-5</v>
      </c>
      <c r="J693" s="4">
        <f t="shared" si="127"/>
        <v>2.0020256300032175E-6</v>
      </c>
      <c r="K693" s="8">
        <f t="shared" si="128"/>
        <v>1.6273962561447366E-3</v>
      </c>
      <c r="L693" s="9">
        <f t="shared" si="121"/>
        <v>-5.6453450492937214E-3</v>
      </c>
      <c r="M693" s="9">
        <f t="shared" si="129"/>
        <v>3.1869920725585132E-5</v>
      </c>
      <c r="N693" s="6">
        <f t="shared" si="130"/>
        <v>-10.353847916968775</v>
      </c>
      <c r="O693" s="9">
        <f t="shared" si="131"/>
        <v>5.6453450492937214E-3</v>
      </c>
      <c r="P693" s="9">
        <f>M692</f>
        <v>2.9794812422804048E-4</v>
      </c>
      <c r="Q693" s="9">
        <f t="shared" si="132"/>
        <v>5.5270007765671966E-7</v>
      </c>
      <c r="R693" s="9">
        <v>2.6920132686909959E-2</v>
      </c>
      <c r="S693" s="9">
        <v>-1.5246015246015432E-3</v>
      </c>
      <c r="T693" s="4">
        <v>1.1191880292871215E-3</v>
      </c>
    </row>
    <row r="694" spans="1:20" x14ac:dyDescent="0.25">
      <c r="A694" s="1">
        <v>43007</v>
      </c>
      <c r="B694" s="3">
        <v>341.1</v>
      </c>
      <c r="C694" s="3">
        <v>57.54</v>
      </c>
      <c r="D694" s="6">
        <v>2669.4295000000002</v>
      </c>
      <c r="E694" s="8">
        <f t="shared" si="122"/>
        <v>4.4169611307420809E-3</v>
      </c>
      <c r="F694" s="8">
        <f t="shared" si="123"/>
        <v>2.2644138651803924E-3</v>
      </c>
      <c r="G694" s="8">
        <f t="shared" si="124"/>
        <v>3.7304640109603326E-3</v>
      </c>
      <c r="H694" s="8">
        <f t="shared" si="125"/>
        <v>8.4473144299750367E-6</v>
      </c>
      <c r="I694" s="8">
        <f t="shared" si="126"/>
        <v>5.1275701528212043E-6</v>
      </c>
      <c r="J694" s="4">
        <f t="shared" si="127"/>
        <v>1.3916361737070254E-5</v>
      </c>
      <c r="K694" s="8">
        <f t="shared" si="128"/>
        <v>4.9840708193225353E-3</v>
      </c>
      <c r="L694" s="9">
        <f t="shared" si="121"/>
        <v>-5.6710968858045448E-4</v>
      </c>
      <c r="M694" s="9">
        <f t="shared" si="129"/>
        <v>3.2161339888182008E-7</v>
      </c>
      <c r="N694" s="6">
        <f t="shared" si="130"/>
        <v>-14.949915637319748</v>
      </c>
      <c r="O694" s="9">
        <f t="shared" si="131"/>
        <v>5.6710968858045448E-4</v>
      </c>
      <c r="P694" s="9">
        <f>M693</f>
        <v>3.1869920725585132E-5</v>
      </c>
      <c r="Q694" s="9">
        <f t="shared" si="132"/>
        <v>2.9794812422804048E-4</v>
      </c>
      <c r="R694" s="9">
        <v>-2.571428571428569E-2</v>
      </c>
      <c r="S694" s="9">
        <v>-6.1283345349675278E-3</v>
      </c>
      <c r="T694" s="4">
        <v>1.1211099244661238E-3</v>
      </c>
    </row>
    <row r="695" spans="1:20" x14ac:dyDescent="0.25">
      <c r="A695" s="1">
        <v>43010</v>
      </c>
      <c r="B695" s="3">
        <v>341.53</v>
      </c>
      <c r="C695" s="3">
        <v>56.12</v>
      </c>
      <c r="D695" s="6">
        <v>2679.7837</v>
      </c>
      <c r="E695" s="8">
        <f t="shared" si="122"/>
        <v>1.2606273819992797E-3</v>
      </c>
      <c r="F695" s="8">
        <f t="shared" si="123"/>
        <v>-2.4678484532499212E-2</v>
      </c>
      <c r="G695" s="8">
        <f t="shared" si="124"/>
        <v>3.8788063142329854E-3</v>
      </c>
      <c r="H695" s="8">
        <f t="shared" si="125"/>
        <v>-9.5723061630359011E-5</v>
      </c>
      <c r="I695" s="8">
        <f t="shared" si="126"/>
        <v>6.0902759882080289E-4</v>
      </c>
      <c r="J695" s="4">
        <f t="shared" si="127"/>
        <v>1.5045138423333677E-5</v>
      </c>
      <c r="K695" s="8">
        <f t="shared" si="128"/>
        <v>3.8669272004534876E-3</v>
      </c>
      <c r="L695" s="9">
        <f t="shared" si="121"/>
        <v>-2.6062998184542079E-3</v>
      </c>
      <c r="M695" s="9">
        <f t="shared" si="129"/>
        <v>6.7927987436744371E-6</v>
      </c>
      <c r="N695" s="6">
        <f t="shared" si="130"/>
        <v>-11.899647515210862</v>
      </c>
      <c r="O695" s="9">
        <f t="shared" si="131"/>
        <v>2.6062998184542079E-3</v>
      </c>
      <c r="P695" s="9">
        <f>M694</f>
        <v>3.2161339888182008E-7</v>
      </c>
      <c r="Q695" s="9">
        <f t="shared" si="132"/>
        <v>3.1869920725585132E-5</v>
      </c>
      <c r="R695" s="9">
        <v>-4.1906614785992224E-2</v>
      </c>
      <c r="S695" s="9">
        <v>-1.0716199321307851E-3</v>
      </c>
      <c r="T695" s="4">
        <v>1.1603556202559595E-3</v>
      </c>
    </row>
    <row r="696" spans="1:20" x14ac:dyDescent="0.25">
      <c r="A696" s="1">
        <v>43011</v>
      </c>
      <c r="B696" s="3">
        <v>348.14</v>
      </c>
      <c r="C696" s="3">
        <v>56</v>
      </c>
      <c r="D696" s="6">
        <v>2685.681</v>
      </c>
      <c r="E696" s="8">
        <f t="shared" si="122"/>
        <v>1.9354083096653429E-2</v>
      </c>
      <c r="F696" s="8">
        <f t="shared" si="123"/>
        <v>-2.1382751247326359E-3</v>
      </c>
      <c r="G696" s="8">
        <f t="shared" si="124"/>
        <v>2.2006626878132707E-3</v>
      </c>
      <c r="H696" s="8">
        <f t="shared" si="125"/>
        <v>-4.705622283278379E-6</v>
      </c>
      <c r="I696" s="8">
        <f t="shared" si="126"/>
        <v>4.5722205090503694E-6</v>
      </c>
      <c r="J696" s="4">
        <f t="shared" si="127"/>
        <v>4.842916265533529E-6</v>
      </c>
      <c r="K696" s="8">
        <f t="shared" si="128"/>
        <v>2.8958533270593573E-3</v>
      </c>
      <c r="L696" s="9">
        <f t="shared" si="121"/>
        <v>1.6458229769594074E-2</v>
      </c>
      <c r="M696" s="9">
        <f t="shared" si="129"/>
        <v>2.7087332714875262E-4</v>
      </c>
      <c r="N696" s="6">
        <f t="shared" si="130"/>
        <v>-8.2138592738582368</v>
      </c>
      <c r="O696" s="9">
        <f t="shared" si="131"/>
        <v>1.6458229769594074E-2</v>
      </c>
      <c r="P696" s="9">
        <f>M695</f>
        <v>6.7927987436744371E-6</v>
      </c>
      <c r="Q696" s="9">
        <f t="shared" si="132"/>
        <v>3.2161339888182008E-7</v>
      </c>
      <c r="R696" s="9">
        <v>3.0107187894073073E-2</v>
      </c>
      <c r="S696" s="9">
        <v>-1.3379716350012671E-3</v>
      </c>
      <c r="T696" s="4">
        <v>1.1732876447061447E-3</v>
      </c>
    </row>
    <row r="697" spans="1:20" x14ac:dyDescent="0.25">
      <c r="A697" s="1">
        <v>43012</v>
      </c>
      <c r="B697" s="3">
        <v>355.01</v>
      </c>
      <c r="C697" s="3">
        <v>55.8</v>
      </c>
      <c r="D697" s="6">
        <v>2689.2087999999999</v>
      </c>
      <c r="E697" s="8">
        <f t="shared" si="122"/>
        <v>1.9733440569885685E-2</v>
      </c>
      <c r="F697" s="8">
        <f t="shared" si="123"/>
        <v>-3.5714285714286698E-3</v>
      </c>
      <c r="G697" s="8">
        <f t="shared" si="124"/>
        <v>1.31355883293649E-3</v>
      </c>
      <c r="H697" s="8">
        <f t="shared" si="125"/>
        <v>-4.6912815462018794E-6</v>
      </c>
      <c r="I697" s="8">
        <f t="shared" si="126"/>
        <v>1.2755102040817028E-5</v>
      </c>
      <c r="J697" s="4">
        <f t="shared" si="127"/>
        <v>1.7254368075854737E-6</v>
      </c>
      <c r="K697" s="8">
        <f t="shared" si="128"/>
        <v>1.7389293604684003E-3</v>
      </c>
      <c r="L697" s="9">
        <f t="shared" si="121"/>
        <v>1.7994511209417283E-2</v>
      </c>
      <c r="M697" s="9">
        <f t="shared" si="129"/>
        <v>3.2380243366584427E-4</v>
      </c>
      <c r="N697" s="6">
        <f t="shared" si="130"/>
        <v>-8.0353770007951724</v>
      </c>
      <c r="O697" s="9">
        <f t="shared" si="131"/>
        <v>1.7994511209417283E-2</v>
      </c>
      <c r="P697" s="9">
        <f>M696</f>
        <v>2.7087332714875262E-4</v>
      </c>
      <c r="Q697" s="9">
        <f t="shared" si="132"/>
        <v>6.7927987436744371E-6</v>
      </c>
      <c r="R697" s="9">
        <v>3.3702658297172228E-3</v>
      </c>
      <c r="S697" s="9">
        <v>9.7600650671003653E-3</v>
      </c>
      <c r="T697" s="4">
        <v>1.1835142919149888E-3</v>
      </c>
    </row>
    <row r="698" spans="1:20" x14ac:dyDescent="0.25">
      <c r="A698" s="1">
        <v>43013</v>
      </c>
      <c r="B698" s="3">
        <v>355.33</v>
      </c>
      <c r="C698" s="3">
        <v>57</v>
      </c>
      <c r="D698" s="6">
        <v>2704.8654999999999</v>
      </c>
      <c r="E698" s="8">
        <f t="shared" si="122"/>
        <v>9.0138305963205489E-4</v>
      </c>
      <c r="F698" s="8">
        <f t="shared" si="123"/>
        <v>2.1505376344086002E-2</v>
      </c>
      <c r="G698" s="8">
        <f t="shared" si="124"/>
        <v>5.8220469901779648E-3</v>
      </c>
      <c r="H698" s="8">
        <f t="shared" si="125"/>
        <v>1.2520531161673031E-4</v>
      </c>
      <c r="I698" s="8">
        <f t="shared" si="126"/>
        <v>4.6248121170077382E-4</v>
      </c>
      <c r="J698" s="4">
        <f t="shared" si="127"/>
        <v>3.38962311558403E-5</v>
      </c>
      <c r="K698" s="8">
        <f t="shared" si="128"/>
        <v>8.4766082546844472E-3</v>
      </c>
      <c r="L698" s="9">
        <f t="shared" si="121"/>
        <v>-7.5752251950523923E-3</v>
      </c>
      <c r="M698" s="9">
        <f t="shared" si="129"/>
        <v>5.7384036755756558E-5</v>
      </c>
      <c r="N698" s="6">
        <f t="shared" si="130"/>
        <v>-9.7657443986176116</v>
      </c>
      <c r="O698" s="9">
        <f t="shared" si="131"/>
        <v>7.5752251950523923E-3</v>
      </c>
      <c r="P698" s="9">
        <f>M697</f>
        <v>3.2380243366584427E-4</v>
      </c>
      <c r="Q698" s="9">
        <f t="shared" si="132"/>
        <v>2.7087332714875262E-4</v>
      </c>
      <c r="R698" s="9">
        <v>-1.2204565870582051E-2</v>
      </c>
      <c r="S698" s="9">
        <v>-2.0574534161490687E-2</v>
      </c>
      <c r="T698" s="4">
        <v>1.1890883274743302E-3</v>
      </c>
    </row>
    <row r="699" spans="1:20" x14ac:dyDescent="0.25">
      <c r="A699" s="1">
        <v>43014</v>
      </c>
      <c r="B699" s="3">
        <v>356.88</v>
      </c>
      <c r="C699" s="3">
        <v>55.62</v>
      </c>
      <c r="D699" s="6">
        <v>2702.8096999999998</v>
      </c>
      <c r="E699" s="8">
        <f t="shared" si="122"/>
        <v>4.3621422339796823E-3</v>
      </c>
      <c r="F699" s="8">
        <f t="shared" si="123"/>
        <v>-2.4210526315789571E-2</v>
      </c>
      <c r="G699" s="8">
        <f t="shared" si="124"/>
        <v>-7.600377911581857E-4</v>
      </c>
      <c r="H699" s="8">
        <f t="shared" si="125"/>
        <v>1.8400914943829833E-5</v>
      </c>
      <c r="I699" s="8">
        <f t="shared" si="126"/>
        <v>5.8614958448753932E-4</v>
      </c>
      <c r="J699" s="4">
        <f t="shared" si="127"/>
        <v>5.7765744398861386E-7</v>
      </c>
      <c r="K699" s="8">
        <f t="shared" si="128"/>
        <v>-1.7989630624306759E-3</v>
      </c>
      <c r="L699" s="9">
        <f t="shared" si="121"/>
        <v>6.1611052964103581E-3</v>
      </c>
      <c r="M699" s="9">
        <f t="shared" si="129"/>
        <v>3.7959218473455764E-5</v>
      </c>
      <c r="N699" s="6">
        <f t="shared" si="130"/>
        <v>-10.178998172594239</v>
      </c>
      <c r="O699" s="9">
        <f t="shared" si="131"/>
        <v>6.1611052964103581E-3</v>
      </c>
      <c r="P699" s="9">
        <f>M698</f>
        <v>5.7384036755756558E-5</v>
      </c>
      <c r="Q699" s="9">
        <f t="shared" si="132"/>
        <v>3.2380243366584427E-4</v>
      </c>
      <c r="R699" s="9">
        <v>-2.7629079606285467E-2</v>
      </c>
      <c r="S699" s="9">
        <v>-2.010622154779973E-2</v>
      </c>
      <c r="T699" s="4">
        <v>1.1931956111674857E-3</v>
      </c>
    </row>
    <row r="700" spans="1:20" x14ac:dyDescent="0.25">
      <c r="A700" s="1">
        <v>43017</v>
      </c>
      <c r="B700" s="3">
        <v>342.94</v>
      </c>
      <c r="C700" s="3">
        <v>55.79</v>
      </c>
      <c r="D700" s="6">
        <v>2697.9328</v>
      </c>
      <c r="E700" s="8">
        <f t="shared" si="122"/>
        <v>-3.9060748711051363E-2</v>
      </c>
      <c r="F700" s="8">
        <f t="shared" si="123"/>
        <v>3.0564545127651499E-3</v>
      </c>
      <c r="G700" s="8">
        <f t="shared" si="124"/>
        <v>-1.8043815663381091E-3</v>
      </c>
      <c r="H700" s="8">
        <f t="shared" si="125"/>
        <v>-5.5150101811843636E-6</v>
      </c>
      <c r="I700" s="8">
        <f t="shared" si="126"/>
        <v>9.3419141886024493E-6</v>
      </c>
      <c r="J700" s="4">
        <f t="shared" si="127"/>
        <v>3.2557928369407678E-6</v>
      </c>
      <c r="K700" s="8">
        <f t="shared" si="128"/>
        <v>-1.7649292002613946E-3</v>
      </c>
      <c r="L700" s="9">
        <f t="shared" si="121"/>
        <v>-3.7295819510789967E-2</v>
      </c>
      <c r="M700" s="9">
        <f t="shared" si="129"/>
        <v>1.3909781529814215E-3</v>
      </c>
      <c r="N700" s="6">
        <f t="shared" si="130"/>
        <v>-6.5777480721444581</v>
      </c>
      <c r="O700" s="9">
        <f t="shared" si="131"/>
        <v>3.7295819510789967E-2</v>
      </c>
      <c r="P700" s="9">
        <f>M699</f>
        <v>3.7959218473455764E-5</v>
      </c>
      <c r="Q700" s="9">
        <f t="shared" si="132"/>
        <v>5.7384036755756558E-5</v>
      </c>
      <c r="R700" s="9">
        <v>-8.5590859542169495E-3</v>
      </c>
      <c r="S700" s="9">
        <v>3.5643564356435675E-3</v>
      </c>
      <c r="T700" s="4">
        <v>1.2203990364316741E-3</v>
      </c>
    </row>
    <row r="701" spans="1:20" x14ac:dyDescent="0.25">
      <c r="A701" s="1">
        <v>43018</v>
      </c>
      <c r="B701" s="3">
        <v>355.59</v>
      </c>
      <c r="C701" s="3">
        <v>56.61</v>
      </c>
      <c r="D701" s="6">
        <v>2704.2696000000001</v>
      </c>
      <c r="E701" s="8">
        <f t="shared" si="122"/>
        <v>3.688691899457619E-2</v>
      </c>
      <c r="F701" s="8">
        <f t="shared" si="123"/>
        <v>1.4697974547409842E-2</v>
      </c>
      <c r="G701" s="8">
        <f t="shared" si="124"/>
        <v>2.3487612441643879E-3</v>
      </c>
      <c r="H701" s="8">
        <f t="shared" si="125"/>
        <v>3.4522032984670848E-5</v>
      </c>
      <c r="I701" s="8">
        <f t="shared" si="126"/>
        <v>2.1603045579630755E-4</v>
      </c>
      <c r="J701" s="4">
        <f t="shared" si="127"/>
        <v>5.5166793820886437E-6</v>
      </c>
      <c r="K701" s="8">
        <f t="shared" si="128"/>
        <v>3.8892204336142076E-3</v>
      </c>
      <c r="L701" s="9">
        <f t="shared" si="121"/>
        <v>3.2997698560961984E-2</v>
      </c>
      <c r="M701" s="9">
        <f t="shared" si="129"/>
        <v>1.0888481103201125E-3</v>
      </c>
      <c r="N701" s="6">
        <f t="shared" si="130"/>
        <v>-6.8226349210491071</v>
      </c>
      <c r="O701" s="9">
        <f t="shared" si="131"/>
        <v>3.2997698560961984E-2</v>
      </c>
      <c r="P701" s="9">
        <f>M700</f>
        <v>1.3909781529814215E-3</v>
      </c>
      <c r="Q701" s="9">
        <f t="shared" si="132"/>
        <v>3.7959218473455764E-5</v>
      </c>
      <c r="R701" s="9">
        <v>7.0464767616191804E-3</v>
      </c>
      <c r="S701" s="9">
        <v>-1.1448196908986685E-2</v>
      </c>
      <c r="T701" s="4">
        <v>1.2291668008903578E-3</v>
      </c>
    </row>
    <row r="702" spans="1:20" x14ac:dyDescent="0.25">
      <c r="A702" s="1">
        <v>43019</v>
      </c>
      <c r="B702" s="3">
        <v>354.6</v>
      </c>
      <c r="C702" s="3">
        <v>56.94</v>
      </c>
      <c r="D702" s="6">
        <v>2709.1958</v>
      </c>
      <c r="E702" s="8">
        <f t="shared" si="122"/>
        <v>-2.7841052897998875E-3</v>
      </c>
      <c r="F702" s="8">
        <f t="shared" si="123"/>
        <v>5.8293587705351424E-3</v>
      </c>
      <c r="G702" s="8">
        <f t="shared" si="124"/>
        <v>1.8216379017830242E-3</v>
      </c>
      <c r="H702" s="8">
        <f t="shared" si="125"/>
        <v>1.0618980879498107E-5</v>
      </c>
      <c r="I702" s="8">
        <f t="shared" si="126"/>
        <v>3.3981423675614989E-5</v>
      </c>
      <c r="J702" s="4">
        <f t="shared" si="127"/>
        <v>3.318364645212459E-6</v>
      </c>
      <c r="K702" s="8">
        <f t="shared" si="128"/>
        <v>2.8152275464494126E-3</v>
      </c>
      <c r="L702" s="9">
        <f t="shared" si="121"/>
        <v>-5.5993328362493001E-3</v>
      </c>
      <c r="M702" s="9">
        <f t="shared" si="129"/>
        <v>3.135252821109963E-5</v>
      </c>
      <c r="N702" s="6">
        <f t="shared" si="130"/>
        <v>-10.370215649444779</v>
      </c>
      <c r="O702" s="9">
        <f t="shared" si="131"/>
        <v>5.5993328362493001E-3</v>
      </c>
      <c r="P702" s="9">
        <f>M701</f>
        <v>1.0888481103201125E-3</v>
      </c>
      <c r="Q702" s="9">
        <f t="shared" si="132"/>
        <v>1.3909781529814215E-3</v>
      </c>
      <c r="R702" s="9">
        <v>-8.9164423148171412E-3</v>
      </c>
      <c r="S702" s="9">
        <v>-1.1560693641619046E-3</v>
      </c>
      <c r="T702" s="4">
        <v>1.2415169103510149E-3</v>
      </c>
    </row>
    <row r="703" spans="1:20" x14ac:dyDescent="0.25">
      <c r="A703" s="1">
        <v>43020</v>
      </c>
      <c r="B703" s="3">
        <v>355.68</v>
      </c>
      <c r="C703" s="3">
        <v>56.25</v>
      </c>
      <c r="D703" s="6">
        <v>2704.8609000000001</v>
      </c>
      <c r="E703" s="8">
        <f t="shared" si="122"/>
        <v>3.0456852791878042E-3</v>
      </c>
      <c r="F703" s="8">
        <f t="shared" si="123"/>
        <v>-1.2118018967333999E-2</v>
      </c>
      <c r="G703" s="8">
        <f t="shared" si="124"/>
        <v>-1.6000689208214292E-3</v>
      </c>
      <c r="H703" s="8">
        <f t="shared" si="125"/>
        <v>1.9389665531555722E-5</v>
      </c>
      <c r="I703" s="8">
        <f t="shared" si="126"/>
        <v>1.4684638369266654E-4</v>
      </c>
      <c r="J703" s="4">
        <f t="shared" si="127"/>
        <v>2.5602205513786527E-6</v>
      </c>
      <c r="K703" s="8">
        <f t="shared" si="128"/>
        <v>-2.2460242695292142E-3</v>
      </c>
      <c r="L703" s="9">
        <f t="shared" si="121"/>
        <v>5.2917095487170183E-3</v>
      </c>
      <c r="M703" s="9">
        <f t="shared" si="129"/>
        <v>2.800218994798287E-5</v>
      </c>
      <c r="N703" s="6">
        <f t="shared" si="130"/>
        <v>-10.483227838419543</v>
      </c>
      <c r="O703" s="9">
        <f t="shared" si="131"/>
        <v>5.2917095487170183E-3</v>
      </c>
      <c r="P703" s="9">
        <f>M702</f>
        <v>3.135252821109963E-5</v>
      </c>
      <c r="Q703" s="9">
        <f t="shared" si="132"/>
        <v>1.0888481103201125E-3</v>
      </c>
      <c r="R703" s="9">
        <v>2.2962112514350874E-3</v>
      </c>
      <c r="S703" s="9">
        <v>2.8775373633727286E-2</v>
      </c>
      <c r="T703" s="4">
        <v>1.2495970672610213E-3</v>
      </c>
    </row>
    <row r="704" spans="1:20" x14ac:dyDescent="0.25">
      <c r="A704" s="1">
        <v>43021</v>
      </c>
      <c r="B704" s="3">
        <v>355.57</v>
      </c>
      <c r="C704" s="3">
        <v>57.17</v>
      </c>
      <c r="D704" s="6">
        <v>2707.2759999999998</v>
      </c>
      <c r="E704" s="8">
        <f t="shared" si="122"/>
        <v>-3.0926675663522918E-4</v>
      </c>
      <c r="F704" s="8">
        <f t="shared" si="123"/>
        <v>1.6355555555555679E-2</v>
      </c>
      <c r="G704" s="8">
        <f t="shared" si="124"/>
        <v>8.9287401063753435E-4</v>
      </c>
      <c r="H704" s="8">
        <f t="shared" si="125"/>
        <v>1.4603450485094005E-5</v>
      </c>
      <c r="I704" s="8">
        <f t="shared" si="126"/>
        <v>2.6750419753086824E-4</v>
      </c>
      <c r="J704" s="4">
        <f t="shared" si="127"/>
        <v>7.9722399887195582E-7</v>
      </c>
      <c r="K704" s="8">
        <f t="shared" si="128"/>
        <v>2.1838368543379083E-3</v>
      </c>
      <c r="L704" s="9">
        <f t="shared" si="121"/>
        <v>-2.4931036109731375E-3</v>
      </c>
      <c r="M704" s="9">
        <f t="shared" si="129"/>
        <v>6.2155656150472972E-6</v>
      </c>
      <c r="N704" s="6">
        <f t="shared" si="130"/>
        <v>-11.988453829089918</v>
      </c>
      <c r="O704" s="9">
        <f t="shared" si="131"/>
        <v>2.4931036109731375E-3</v>
      </c>
      <c r="P704" s="9">
        <f>M703</f>
        <v>2.800218994798287E-5</v>
      </c>
      <c r="Q704" s="9">
        <f t="shared" si="132"/>
        <v>3.135252821109963E-5</v>
      </c>
      <c r="R704" s="9">
        <v>4.9340258281864058E-2</v>
      </c>
      <c r="S704" s="9">
        <v>4.6817664178160356E-3</v>
      </c>
      <c r="T704" s="4">
        <v>1.2564642226771117E-3</v>
      </c>
    </row>
    <row r="705" spans="1:20" x14ac:dyDescent="0.25">
      <c r="A705" s="1">
        <v>43024</v>
      </c>
      <c r="B705" s="3">
        <v>350.6</v>
      </c>
      <c r="C705" s="3">
        <v>57.82</v>
      </c>
      <c r="D705" s="6">
        <v>2712.0722999999998</v>
      </c>
      <c r="E705" s="8">
        <f t="shared" si="122"/>
        <v>-1.3977557161740206E-2</v>
      </c>
      <c r="F705" s="8">
        <f t="shared" si="123"/>
        <v>1.1369599440265832E-2</v>
      </c>
      <c r="G705" s="8">
        <f t="shared" si="124"/>
        <v>1.771633184056487E-3</v>
      </c>
      <c r="H705" s="8">
        <f t="shared" si="125"/>
        <v>2.0142759657805008E-5</v>
      </c>
      <c r="I705" s="8">
        <f t="shared" si="126"/>
        <v>1.2926779143209311E-4</v>
      </c>
      <c r="J705" s="4">
        <f t="shared" si="127"/>
        <v>3.1386841388501263E-6</v>
      </c>
      <c r="K705" s="8">
        <f t="shared" si="128"/>
        <v>3.021030954676031E-3</v>
      </c>
      <c r="L705" s="9">
        <f t="shared" si="121"/>
        <v>-1.6998588116416236E-2</v>
      </c>
      <c r="M705" s="9">
        <f t="shared" si="129"/>
        <v>2.8895199795156727E-4</v>
      </c>
      <c r="N705" s="6">
        <f t="shared" si="130"/>
        <v>-8.1492499807008851</v>
      </c>
      <c r="O705" s="9">
        <f t="shared" si="131"/>
        <v>1.6998588116416236E-2</v>
      </c>
      <c r="P705" s="9">
        <f>M704</f>
        <v>6.2155656150472972E-6</v>
      </c>
      <c r="Q705" s="9">
        <f t="shared" si="132"/>
        <v>2.800218994798287E-5</v>
      </c>
      <c r="R705" s="9">
        <v>-6.8149038461538525E-2</v>
      </c>
      <c r="S705" s="9">
        <v>2.063197026022312E-2</v>
      </c>
      <c r="T705" s="4">
        <v>1.2706176367944799E-3</v>
      </c>
    </row>
    <row r="706" spans="1:20" x14ac:dyDescent="0.25">
      <c r="A706" s="1">
        <v>43025</v>
      </c>
      <c r="B706" s="3">
        <v>355.75</v>
      </c>
      <c r="C706" s="3">
        <v>57.88</v>
      </c>
      <c r="D706" s="6">
        <v>2713.8968</v>
      </c>
      <c r="E706" s="8">
        <f t="shared" si="122"/>
        <v>1.4689104392469954E-2</v>
      </c>
      <c r="F706" s="8">
        <f t="shared" si="123"/>
        <v>1.0377032168800149E-3</v>
      </c>
      <c r="G706" s="8">
        <f t="shared" si="124"/>
        <v>6.7273280288304704E-4</v>
      </c>
      <c r="H706" s="8">
        <f t="shared" si="125"/>
        <v>6.9809699365244686E-7</v>
      </c>
      <c r="I706" s="8">
        <f t="shared" si="126"/>
        <v>1.0768279663231312E-6</v>
      </c>
      <c r="J706" s="4">
        <f t="shared" si="127"/>
        <v>4.5256942407488063E-7</v>
      </c>
      <c r="K706" s="8">
        <f t="shared" si="128"/>
        <v>1.1753358133516575E-3</v>
      </c>
      <c r="L706" s="9">
        <f t="shared" si="121"/>
        <v>1.3513768579118296E-2</v>
      </c>
      <c r="M706" s="9">
        <f t="shared" si="129"/>
        <v>1.8262194120996492E-4</v>
      </c>
      <c r="N706" s="6">
        <f t="shared" si="130"/>
        <v>-8.6080924370550882</v>
      </c>
      <c r="O706" s="9">
        <f t="shared" si="131"/>
        <v>1.3513768579118296E-2</v>
      </c>
      <c r="P706" s="9">
        <f>M705</f>
        <v>2.8895199795156727E-4</v>
      </c>
      <c r="Q706" s="9">
        <f t="shared" si="132"/>
        <v>6.2155656150472972E-6</v>
      </c>
      <c r="R706" s="9">
        <v>1.0127670022097579E-3</v>
      </c>
      <c r="S706" s="9">
        <v>1.4715947980834976E-2</v>
      </c>
      <c r="T706" s="4">
        <v>1.2718085354082032E-3</v>
      </c>
    </row>
    <row r="707" spans="1:20" x14ac:dyDescent="0.25">
      <c r="A707" s="1">
        <v>43026</v>
      </c>
      <c r="B707" s="3">
        <v>359.65</v>
      </c>
      <c r="C707" s="3">
        <v>58.15</v>
      </c>
      <c r="D707" s="6">
        <v>2716.0142999999998</v>
      </c>
      <c r="E707" s="8">
        <f t="shared" si="122"/>
        <v>1.0962754743499614E-2</v>
      </c>
      <c r="F707" s="8">
        <f t="shared" si="123"/>
        <v>4.6648237733240006E-3</v>
      </c>
      <c r="G707" s="8">
        <f t="shared" si="124"/>
        <v>7.8024337550330891E-4</v>
      </c>
      <c r="H707" s="8">
        <f t="shared" si="125"/>
        <v>3.6396978470264007E-6</v>
      </c>
      <c r="I707" s="8">
        <f t="shared" si="126"/>
        <v>2.1760580836168765E-5</v>
      </c>
      <c r="J707" s="4">
        <f t="shared" si="127"/>
        <v>6.0877972501679755E-7</v>
      </c>
      <c r="K707" s="8">
        <f t="shared" si="128"/>
        <v>1.482053733340464E-3</v>
      </c>
      <c r="L707" s="9">
        <f t="shared" ref="L707:L770" si="133">E707-K707</f>
        <v>9.4807010101591507E-3</v>
      </c>
      <c r="M707" s="9">
        <f t="shared" si="129"/>
        <v>8.9883691644032743E-5</v>
      </c>
      <c r="N707" s="6">
        <f t="shared" si="130"/>
        <v>-9.3169940384595478</v>
      </c>
      <c r="O707" s="9">
        <f t="shared" si="131"/>
        <v>9.4807010101591507E-3</v>
      </c>
      <c r="P707" s="9">
        <f>M706</f>
        <v>1.8262194120996492E-4</v>
      </c>
      <c r="Q707" s="9">
        <f t="shared" si="132"/>
        <v>2.8895199795156727E-4</v>
      </c>
      <c r="R707" s="9">
        <v>-2.3154651320857256E-2</v>
      </c>
      <c r="S707" s="9">
        <v>-5.2991452991453025E-2</v>
      </c>
      <c r="T707" s="4">
        <v>1.2755197343692348E-3</v>
      </c>
    </row>
    <row r="708" spans="1:20" x14ac:dyDescent="0.25">
      <c r="A708" s="1">
        <v>43027</v>
      </c>
      <c r="B708" s="3">
        <v>351.81</v>
      </c>
      <c r="C708" s="3">
        <v>57.23</v>
      </c>
      <c r="D708" s="6">
        <v>2717.1307000000002</v>
      </c>
      <c r="E708" s="8">
        <f t="shared" ref="E708:E771" si="134">B708/B707-1</f>
        <v>-2.1798971222021346E-2</v>
      </c>
      <c r="F708" s="8">
        <f t="shared" ref="F708:F771" si="135">C708/C707-1</f>
        <v>-1.5821152192605381E-2</v>
      </c>
      <c r="G708" s="8">
        <f t="shared" ref="G708:G771" si="136">D708/D707-1</f>
        <v>4.1104349119236439E-4</v>
      </c>
      <c r="H708" s="8">
        <f t="shared" ref="H708:H771" si="137">F708*G708</f>
        <v>-6.5031816319342467E-6</v>
      </c>
      <c r="I708" s="8">
        <f t="shared" ref="I708:I771" si="138">F708^2</f>
        <v>2.5030885670158205E-4</v>
      </c>
      <c r="J708" s="4">
        <f t="shared" ref="J708:J771" si="139">G708^2</f>
        <v>1.6895675165160735E-7</v>
      </c>
      <c r="K708" s="8">
        <f t="shared" ref="K708:K771" si="140">G$1263+F$1263*F708+E$1263*G708</f>
        <v>4.1586387955646047E-5</v>
      </c>
      <c r="L708" s="9">
        <f t="shared" si="133"/>
        <v>-2.1840557609976993E-2</v>
      </c>
      <c r="M708" s="9">
        <f t="shared" ref="M708:M771" si="141">L708^2</f>
        <v>4.7700995671472391E-4</v>
      </c>
      <c r="N708" s="6">
        <f t="shared" ref="N708:N771" si="142">LN(M708)</f>
        <v>-7.64797319367801</v>
      </c>
      <c r="O708" s="9">
        <f t="shared" ref="O708:O771" si="143">ABS(L708)</f>
        <v>2.1840557609976993E-2</v>
      </c>
      <c r="P708" s="9">
        <f>M707</f>
        <v>8.9883691644032743E-5</v>
      </c>
      <c r="Q708" s="9">
        <f t="shared" si="132"/>
        <v>1.8262194120996492E-4</v>
      </c>
      <c r="R708" s="9">
        <v>-2.5229771129930967E-4</v>
      </c>
      <c r="S708" s="9">
        <v>2.123514513929492E-2</v>
      </c>
      <c r="T708" s="4">
        <v>1.2859979568931035E-3</v>
      </c>
    </row>
    <row r="709" spans="1:20" x14ac:dyDescent="0.25">
      <c r="A709" s="1">
        <v>43028</v>
      </c>
      <c r="B709" s="3">
        <v>345.1</v>
      </c>
      <c r="C709" s="3">
        <v>57.75</v>
      </c>
      <c r="D709" s="6">
        <v>2731.2247000000002</v>
      </c>
      <c r="E709" s="8">
        <f t="shared" si="134"/>
        <v>-1.9072794974560048E-2</v>
      </c>
      <c r="F709" s="8">
        <f t="shared" si="135"/>
        <v>9.0861436309628285E-3</v>
      </c>
      <c r="G709" s="8">
        <f t="shared" si="136"/>
        <v>5.1870894543277757E-3</v>
      </c>
      <c r="H709" s="8">
        <f t="shared" si="137"/>
        <v>4.7130639808674775E-5</v>
      </c>
      <c r="I709" s="8">
        <f t="shared" si="138"/>
        <v>8.2558006082486367E-5</v>
      </c>
      <c r="J709" s="4">
        <f t="shared" si="139"/>
        <v>2.6905897007198423E-5</v>
      </c>
      <c r="K709" s="8">
        <f t="shared" si="140"/>
        <v>7.0991892211155752E-3</v>
      </c>
      <c r="L709" s="9">
        <f t="shared" si="133"/>
        <v>-2.6171984195675624E-2</v>
      </c>
      <c r="M709" s="9">
        <f t="shared" si="141"/>
        <v>6.8497275673869466E-4</v>
      </c>
      <c r="N709" s="6">
        <f t="shared" si="142"/>
        <v>-7.286131491677331</v>
      </c>
      <c r="O709" s="9">
        <f t="shared" si="143"/>
        <v>2.6171984195675624E-2</v>
      </c>
      <c r="P709" s="9">
        <f>M708</f>
        <v>4.7700995671472391E-4</v>
      </c>
      <c r="Q709" s="9">
        <f t="shared" ref="Q709:Q772" si="144">P708</f>
        <v>8.9883691644032743E-5</v>
      </c>
      <c r="R709" s="9">
        <v>-7.1649961759852054E-3</v>
      </c>
      <c r="S709" s="9">
        <v>1.8800168990283028E-2</v>
      </c>
      <c r="T709" s="4">
        <v>1.291590501446116E-3</v>
      </c>
    </row>
    <row r="710" spans="1:20" x14ac:dyDescent="0.25">
      <c r="A710" s="1">
        <v>43031</v>
      </c>
      <c r="B710" s="3">
        <v>337.02</v>
      </c>
      <c r="C710" s="3">
        <v>57.37</v>
      </c>
      <c r="D710" s="6">
        <v>2720.4378999999999</v>
      </c>
      <c r="E710" s="8">
        <f t="shared" si="134"/>
        <v>-2.341350333236758E-2</v>
      </c>
      <c r="F710" s="8">
        <f t="shared" si="135"/>
        <v>-6.5800865800865749E-3</v>
      </c>
      <c r="G710" s="8">
        <f t="shared" si="136"/>
        <v>-3.9494370419249636E-3</v>
      </c>
      <c r="H710" s="8">
        <f t="shared" si="137"/>
        <v>2.5987637678467271E-5</v>
      </c>
      <c r="I710" s="8">
        <f t="shared" si="138"/>
        <v>4.3297539401435439E-5</v>
      </c>
      <c r="J710" s="4">
        <f t="shared" si="139"/>
        <v>1.5598052948129007E-5</v>
      </c>
      <c r="K710" s="8">
        <f t="shared" si="140"/>
        <v>-4.8599613559500952E-3</v>
      </c>
      <c r="L710" s="9">
        <f t="shared" si="133"/>
        <v>-1.8553541976417485E-2</v>
      </c>
      <c r="M710" s="9">
        <f t="shared" si="141"/>
        <v>3.4423391987068564E-4</v>
      </c>
      <c r="N710" s="6">
        <f t="shared" si="142"/>
        <v>-7.9741891320617766</v>
      </c>
      <c r="O710" s="9">
        <f t="shared" si="143"/>
        <v>1.8553541976417485E-2</v>
      </c>
      <c r="P710" s="9">
        <f>M709</f>
        <v>6.8497275673869466E-4</v>
      </c>
      <c r="Q710" s="9">
        <f t="shared" si="144"/>
        <v>4.7700995671472391E-4</v>
      </c>
      <c r="R710" s="9">
        <v>2.3458863036699418E-2</v>
      </c>
      <c r="S710" s="9">
        <v>1.9981834695730338E-3</v>
      </c>
      <c r="T710" s="4">
        <v>1.2935029602327841E-3</v>
      </c>
    </row>
    <row r="711" spans="1:20" x14ac:dyDescent="0.25">
      <c r="A711" s="1">
        <v>43032</v>
      </c>
      <c r="B711" s="3">
        <v>337.34</v>
      </c>
      <c r="C711" s="3">
        <v>58.33</v>
      </c>
      <c r="D711" s="6">
        <v>2724.9070999999999</v>
      </c>
      <c r="E711" s="8">
        <f t="shared" si="134"/>
        <v>9.4949854608028517E-4</v>
      </c>
      <c r="F711" s="8">
        <f t="shared" si="135"/>
        <v>1.6733484399511944E-2</v>
      </c>
      <c r="G711" s="8">
        <f t="shared" si="136"/>
        <v>1.6428237527494893E-3</v>
      </c>
      <c r="H711" s="8">
        <f t="shared" si="137"/>
        <v>2.7490165637781248E-5</v>
      </c>
      <c r="I711" s="8">
        <f t="shared" si="138"/>
        <v>2.8000950014870962E-4</v>
      </c>
      <c r="J711" s="4">
        <f t="shared" si="139"/>
        <v>2.6988698825979154E-6</v>
      </c>
      <c r="K711" s="8">
        <f t="shared" si="140"/>
        <v>3.1216959067289114E-3</v>
      </c>
      <c r="L711" s="9">
        <f t="shared" si="133"/>
        <v>-2.1721973606486263E-3</v>
      </c>
      <c r="M711" s="9">
        <f t="shared" si="141"/>
        <v>4.7184413736088579E-6</v>
      </c>
      <c r="N711" s="6">
        <f t="shared" si="142"/>
        <v>-12.264032030356351</v>
      </c>
      <c r="O711" s="9">
        <f t="shared" si="143"/>
        <v>2.1721973606486263E-3</v>
      </c>
      <c r="P711" s="9">
        <f>M710</f>
        <v>3.4423391987068564E-4</v>
      </c>
      <c r="Q711" s="9">
        <f t="shared" si="144"/>
        <v>6.8497275673869466E-4</v>
      </c>
      <c r="R711" s="9">
        <v>-1.6440442592841387E-2</v>
      </c>
      <c r="S711" s="9">
        <v>6.0374320788891822E-4</v>
      </c>
      <c r="T711" s="4">
        <v>1.3027907348550638E-3</v>
      </c>
    </row>
    <row r="712" spans="1:20" x14ac:dyDescent="0.25">
      <c r="A712" s="1">
        <v>43033</v>
      </c>
      <c r="B712" s="3">
        <v>325.83999999999997</v>
      </c>
      <c r="C712" s="3">
        <v>58.44</v>
      </c>
      <c r="D712" s="6">
        <v>2712.2006999999999</v>
      </c>
      <c r="E712" s="8">
        <f t="shared" si="134"/>
        <v>-3.4090235370842437E-2</v>
      </c>
      <c r="F712" s="8">
        <f t="shared" si="135"/>
        <v>1.8858220469741838E-3</v>
      </c>
      <c r="G712" s="8">
        <f t="shared" si="136"/>
        <v>-4.6630580543461919E-3</v>
      </c>
      <c r="H712" s="8">
        <f t="shared" si="137"/>
        <v>-8.7936976852065898E-6</v>
      </c>
      <c r="I712" s="8">
        <f t="shared" si="138"/>
        <v>3.5563247928539006E-6</v>
      </c>
      <c r="J712" s="4">
        <f t="shared" si="139"/>
        <v>2.1744110418202892E-5</v>
      </c>
      <c r="K712" s="8">
        <f t="shared" si="140"/>
        <v>-5.3268665337392503E-3</v>
      </c>
      <c r="L712" s="9">
        <f t="shared" si="133"/>
        <v>-2.8763368837103186E-2</v>
      </c>
      <c r="M712" s="9">
        <f t="shared" si="141"/>
        <v>8.2733138685923871E-4</v>
      </c>
      <c r="N712" s="6">
        <f t="shared" si="142"/>
        <v>-7.0973052335790134</v>
      </c>
      <c r="O712" s="9">
        <f t="shared" si="143"/>
        <v>2.8763368837103186E-2</v>
      </c>
      <c r="P712" s="9">
        <f>M711</f>
        <v>4.7184413736088579E-6</v>
      </c>
      <c r="Q712" s="9">
        <f t="shared" si="144"/>
        <v>3.4423391987068564E-4</v>
      </c>
      <c r="R712" s="9">
        <v>-2.0028566894143784E-2</v>
      </c>
      <c r="S712" s="9">
        <v>-7.9719387755101678E-3</v>
      </c>
      <c r="T712" s="4">
        <v>1.3085468994689098E-3</v>
      </c>
    </row>
    <row r="713" spans="1:20" x14ac:dyDescent="0.25">
      <c r="A713" s="1">
        <v>43034</v>
      </c>
      <c r="B713" s="3">
        <v>326.17</v>
      </c>
      <c r="C713" s="3">
        <v>59.3</v>
      </c>
      <c r="D713" s="6">
        <v>2715.6500999999998</v>
      </c>
      <c r="E713" s="8">
        <f t="shared" si="134"/>
        <v>1.0127670022097579E-3</v>
      </c>
      <c r="F713" s="8">
        <f t="shared" si="135"/>
        <v>1.4715947980834976E-2</v>
      </c>
      <c r="G713" s="8">
        <f t="shared" si="136"/>
        <v>1.2718085354082032E-3</v>
      </c>
      <c r="H713" s="8">
        <f t="shared" si="137"/>
        <v>1.8715868248649036E-5</v>
      </c>
      <c r="I713" s="8">
        <f t="shared" si="138"/>
        <v>2.16559124974641E-4</v>
      </c>
      <c r="J713" s="4">
        <f t="shared" si="139"/>
        <v>1.6174969507371587E-6</v>
      </c>
      <c r="K713" s="8">
        <f t="shared" si="140"/>
        <v>2.5694574506087329E-3</v>
      </c>
      <c r="L713" s="9">
        <f t="shared" si="133"/>
        <v>-1.556690448398975E-3</v>
      </c>
      <c r="M713" s="9">
        <f t="shared" si="141"/>
        <v>2.4232851521366019E-6</v>
      </c>
      <c r="N713" s="6">
        <f t="shared" si="142"/>
        <v>-12.930386437484087</v>
      </c>
      <c r="O713" s="9">
        <f t="shared" si="143"/>
        <v>1.556690448398975E-3</v>
      </c>
      <c r="P713" s="9">
        <f>M712</f>
        <v>8.2733138685923871E-4</v>
      </c>
      <c r="Q713" s="9">
        <f t="shared" si="144"/>
        <v>4.7184413736088579E-6</v>
      </c>
      <c r="R713" s="9">
        <v>5.2836686605038929E-2</v>
      </c>
      <c r="S713" s="9">
        <v>1.7606330365974365E-2</v>
      </c>
      <c r="T713" s="4">
        <v>1.3106750367204434E-3</v>
      </c>
    </row>
    <row r="714" spans="1:20" x14ac:dyDescent="0.25">
      <c r="A714" s="1">
        <v>43035</v>
      </c>
      <c r="B714" s="3">
        <v>320.87</v>
      </c>
      <c r="C714" s="3">
        <v>60.44</v>
      </c>
      <c r="D714" s="6">
        <v>2737.5798</v>
      </c>
      <c r="E714" s="8">
        <f t="shared" si="134"/>
        <v>-1.6249195204954492E-2</v>
      </c>
      <c r="F714" s="8">
        <f t="shared" si="135"/>
        <v>1.922428330522763E-2</v>
      </c>
      <c r="G714" s="8">
        <f t="shared" si="136"/>
        <v>8.0753039576049179E-3</v>
      </c>
      <c r="H714" s="8">
        <f t="shared" si="137"/>
        <v>1.5524193105682284E-4</v>
      </c>
      <c r="I714" s="8">
        <f t="shared" si="138"/>
        <v>3.6957306859965373E-4</v>
      </c>
      <c r="J714" s="4">
        <f t="shared" si="139"/>
        <v>6.5210534007709655E-5</v>
      </c>
      <c r="K714" s="8">
        <f t="shared" si="140"/>
        <v>1.1129715943520139E-2</v>
      </c>
      <c r="L714" s="9">
        <f t="shared" si="133"/>
        <v>-2.7378911148474631E-2</v>
      </c>
      <c r="M714" s="9">
        <f t="shared" si="141"/>
        <v>7.4960477567606848E-4</v>
      </c>
      <c r="N714" s="6">
        <f t="shared" si="142"/>
        <v>-7.1959644560944165</v>
      </c>
      <c r="O714" s="9">
        <f t="shared" si="143"/>
        <v>2.7378911148474631E-2</v>
      </c>
      <c r="P714" s="9">
        <f>M713</f>
        <v>2.4232851521366019E-6</v>
      </c>
      <c r="Q714" s="9">
        <f t="shared" si="144"/>
        <v>8.2733138685923871E-4</v>
      </c>
      <c r="R714" s="9">
        <v>1.9733440569885685E-2</v>
      </c>
      <c r="S714" s="9">
        <v>-3.5714285714286698E-3</v>
      </c>
      <c r="T714" s="4">
        <v>1.31355883293649E-3</v>
      </c>
    </row>
    <row r="715" spans="1:20" x14ac:dyDescent="0.25">
      <c r="A715" s="1">
        <v>43038</v>
      </c>
      <c r="B715" s="3">
        <v>320.08</v>
      </c>
      <c r="C715" s="3">
        <v>60.9</v>
      </c>
      <c r="D715" s="6">
        <v>2729.0499</v>
      </c>
      <c r="E715" s="8">
        <f t="shared" si="134"/>
        <v>-2.4620562844765992E-3</v>
      </c>
      <c r="F715" s="8">
        <f t="shared" si="135"/>
        <v>7.6108537392456377E-3</v>
      </c>
      <c r="G715" s="8">
        <f t="shared" si="136"/>
        <v>-3.1158543761902191E-3</v>
      </c>
      <c r="H715" s="8">
        <f t="shared" si="137"/>
        <v>-2.3714311929972212E-5</v>
      </c>
      <c r="I715" s="8">
        <f t="shared" si="138"/>
        <v>5.7925094640189306E-5</v>
      </c>
      <c r="J715" s="4">
        <f t="shared" si="139"/>
        <v>9.7085484936237389E-6</v>
      </c>
      <c r="K715" s="8">
        <f t="shared" si="140"/>
        <v>-3.1535524470878238E-3</v>
      </c>
      <c r="L715" s="9">
        <f t="shared" si="133"/>
        <v>6.9149616261122461E-4</v>
      </c>
      <c r="M715" s="9">
        <f t="shared" si="141"/>
        <v>4.781669429060492E-7</v>
      </c>
      <c r="N715" s="6">
        <f t="shared" si="142"/>
        <v>-14.553305912488042</v>
      </c>
      <c r="O715" s="9">
        <f t="shared" si="143"/>
        <v>6.9149616261122461E-4</v>
      </c>
      <c r="P715" s="9">
        <f>M714</f>
        <v>7.4960477567606848E-4</v>
      </c>
      <c r="Q715" s="9">
        <f t="shared" si="144"/>
        <v>2.4232851521366019E-6</v>
      </c>
      <c r="R715" s="9">
        <v>6.9499155880698993E-3</v>
      </c>
      <c r="S715" s="9">
        <v>3.8535645472062008E-3</v>
      </c>
      <c r="T715" s="4">
        <v>1.3418964838904923E-3</v>
      </c>
    </row>
    <row r="716" spans="1:20" x14ac:dyDescent="0.25">
      <c r="A716" s="1">
        <v>43039</v>
      </c>
      <c r="B716" s="3">
        <v>331.53</v>
      </c>
      <c r="C716" s="3">
        <v>61.37</v>
      </c>
      <c r="D716" s="6">
        <v>2731.7172</v>
      </c>
      <c r="E716" s="8">
        <f t="shared" si="134"/>
        <v>3.5772306923269159E-2</v>
      </c>
      <c r="F716" s="8">
        <f t="shared" si="135"/>
        <v>7.717569786535261E-3</v>
      </c>
      <c r="G716" s="8">
        <f t="shared" si="136"/>
        <v>9.7737311435741603E-4</v>
      </c>
      <c r="H716" s="8">
        <f t="shared" si="137"/>
        <v>7.5429452175366668E-6</v>
      </c>
      <c r="I716" s="8">
        <f t="shared" si="138"/>
        <v>5.9560883410041915E-5</v>
      </c>
      <c r="J716" s="4">
        <f t="shared" si="139"/>
        <v>9.5525820466871471E-7</v>
      </c>
      <c r="K716" s="8">
        <f t="shared" si="140"/>
        <v>1.8709750709916021E-3</v>
      </c>
      <c r="L716" s="9">
        <f t="shared" si="133"/>
        <v>3.3901331852277554E-2</v>
      </c>
      <c r="M716" s="9">
        <f t="shared" si="141"/>
        <v>1.1493003013582487E-3</v>
      </c>
      <c r="N716" s="6">
        <f t="shared" si="142"/>
        <v>-6.7686019553793386</v>
      </c>
      <c r="O716" s="9">
        <f t="shared" si="143"/>
        <v>3.3901331852277554E-2</v>
      </c>
      <c r="P716" s="9">
        <f>M715</f>
        <v>4.781669429060492E-7</v>
      </c>
      <c r="Q716" s="9">
        <f t="shared" si="144"/>
        <v>7.4960477567606848E-4</v>
      </c>
      <c r="R716" s="9">
        <v>-1.0813812930837385E-2</v>
      </c>
      <c r="S716" s="9">
        <v>3.5443853713549078E-2</v>
      </c>
      <c r="T716" s="4">
        <v>1.3548443726374426E-3</v>
      </c>
    </row>
    <row r="717" spans="1:20" x14ac:dyDescent="0.25">
      <c r="A717" s="1">
        <v>43040</v>
      </c>
      <c r="B717" s="3">
        <v>321.08</v>
      </c>
      <c r="C717" s="3">
        <v>60.49</v>
      </c>
      <c r="D717" s="6">
        <v>2736.0702999999999</v>
      </c>
      <c r="E717" s="8">
        <f t="shared" si="134"/>
        <v>-3.1520526045908381E-2</v>
      </c>
      <c r="F717" s="8">
        <f t="shared" si="135"/>
        <v>-1.4339253707022936E-2</v>
      </c>
      <c r="G717" s="8">
        <f t="shared" si="136"/>
        <v>1.5935397705149068E-3</v>
      </c>
      <c r="H717" s="8">
        <f t="shared" si="137"/>
        <v>-2.2850171061644358E-5</v>
      </c>
      <c r="I717" s="8">
        <f t="shared" si="138"/>
        <v>2.0561419687437101E-4</v>
      </c>
      <c r="J717" s="4">
        <f t="shared" si="139"/>
        <v>2.5393690002127018E-6</v>
      </c>
      <c r="K717" s="8">
        <f t="shared" si="140"/>
        <v>1.563090029034687E-3</v>
      </c>
      <c r="L717" s="9">
        <f t="shared" si="133"/>
        <v>-3.3083616074943069E-2</v>
      </c>
      <c r="M717" s="9">
        <f t="shared" si="141"/>
        <v>1.0945256525942315E-3</v>
      </c>
      <c r="N717" s="6">
        <f t="shared" si="142"/>
        <v>-6.8174342035471609</v>
      </c>
      <c r="O717" s="9">
        <f t="shared" si="143"/>
        <v>3.3083616074943069E-2</v>
      </c>
      <c r="P717" s="9">
        <f>M716</f>
        <v>1.1493003013582487E-3</v>
      </c>
      <c r="Q717" s="9">
        <f t="shared" si="144"/>
        <v>4.781669429060492E-7</v>
      </c>
      <c r="R717" s="9">
        <v>1.3776254623188988E-2</v>
      </c>
      <c r="S717" s="9">
        <v>-3.5160905840286083E-2</v>
      </c>
      <c r="T717" s="4">
        <v>1.3721134707063154E-3</v>
      </c>
    </row>
    <row r="718" spans="1:20" x14ac:dyDescent="0.25">
      <c r="A718" s="1">
        <v>43041</v>
      </c>
      <c r="B718" s="3">
        <v>299.26</v>
      </c>
      <c r="C718" s="3">
        <v>60.62</v>
      </c>
      <c r="D718" s="6">
        <v>2736.8778000000002</v>
      </c>
      <c r="E718" s="8">
        <f t="shared" si="134"/>
        <v>-6.7958141273202877E-2</v>
      </c>
      <c r="F718" s="8">
        <f t="shared" si="135"/>
        <v>2.1491155562902708E-3</v>
      </c>
      <c r="G718" s="8">
        <f t="shared" si="136"/>
        <v>2.9513130565406165E-4</v>
      </c>
      <c r="H718" s="8">
        <f t="shared" si="137"/>
        <v>6.3427128012940261E-7</v>
      </c>
      <c r="I718" s="8">
        <f t="shared" si="138"/>
        <v>4.6186976742888401E-6</v>
      </c>
      <c r="J718" s="4">
        <f t="shared" si="139"/>
        <v>8.710248757707116E-8</v>
      </c>
      <c r="K718" s="8">
        <f t="shared" si="140"/>
        <v>7.6588295315907007E-4</v>
      </c>
      <c r="L718" s="9">
        <f t="shared" si="133"/>
        <v>-6.8724024226361952E-2</v>
      </c>
      <c r="M718" s="9">
        <f t="shared" si="141"/>
        <v>4.7229915058655848E-3</v>
      </c>
      <c r="N718" s="6">
        <f t="shared" si="142"/>
        <v>-5.3553128865314328</v>
      </c>
      <c r="O718" s="9">
        <f t="shared" si="143"/>
        <v>6.8724024226361952E-2</v>
      </c>
      <c r="P718" s="9">
        <f>M717</f>
        <v>1.0945256525942315E-3</v>
      </c>
      <c r="Q718" s="9">
        <f t="shared" si="144"/>
        <v>1.1493003013582487E-3</v>
      </c>
      <c r="R718" s="9">
        <v>1.3630515664661447E-2</v>
      </c>
      <c r="S718" s="9">
        <v>-8.1779522407587901E-4</v>
      </c>
      <c r="T718" s="4">
        <v>1.4066993638710557E-3</v>
      </c>
    </row>
    <row r="719" spans="1:20" x14ac:dyDescent="0.25">
      <c r="A719" s="1">
        <v>43042</v>
      </c>
      <c r="B719" s="3">
        <v>306.08999999999997</v>
      </c>
      <c r="C719" s="3">
        <v>62.07</v>
      </c>
      <c r="D719" s="6">
        <v>2745.6289999999999</v>
      </c>
      <c r="E719" s="8">
        <f t="shared" si="134"/>
        <v>2.2822963309496735E-2</v>
      </c>
      <c r="F719" s="8">
        <f t="shared" si="135"/>
        <v>2.3919498515341475E-2</v>
      </c>
      <c r="G719" s="8">
        <f t="shared" si="136"/>
        <v>3.1975121432166187E-3</v>
      </c>
      <c r="H719" s="8">
        <f t="shared" si="137"/>
        <v>7.6482886962456244E-5</v>
      </c>
      <c r="I719" s="8">
        <f t="shared" si="138"/>
        <v>5.7214240922542306E-4</v>
      </c>
      <c r="J719" s="4">
        <f t="shared" si="139"/>
        <v>1.0224083906017734E-5</v>
      </c>
      <c r="K719" s="8">
        <f t="shared" si="140"/>
        <v>5.3746294360147197E-3</v>
      </c>
      <c r="L719" s="9">
        <f t="shared" si="133"/>
        <v>1.7448333873482016E-2</v>
      </c>
      <c r="M719" s="9">
        <f t="shared" si="141"/>
        <v>3.0444435496049992E-4</v>
      </c>
      <c r="N719" s="6">
        <f t="shared" si="142"/>
        <v>-8.0970222298437857</v>
      </c>
      <c r="O719" s="9">
        <f t="shared" si="143"/>
        <v>1.7448333873482016E-2</v>
      </c>
      <c r="P719" s="9">
        <f>M718</f>
        <v>4.7229915058655848E-3</v>
      </c>
      <c r="Q719" s="9">
        <f t="shared" si="144"/>
        <v>1.0945256525942315E-3</v>
      </c>
      <c r="R719" s="9">
        <v>-4.0179487931489843E-3</v>
      </c>
      <c r="S719" s="9">
        <v>-8.4628670120898697E-3</v>
      </c>
      <c r="T719" s="4">
        <v>1.4149295494840786E-3</v>
      </c>
    </row>
    <row r="720" spans="1:20" x14ac:dyDescent="0.25">
      <c r="A720" s="1">
        <v>43045</v>
      </c>
      <c r="B720" s="3">
        <v>302.77999999999997</v>
      </c>
      <c r="C720" s="3">
        <v>64.27</v>
      </c>
      <c r="D720" s="6">
        <v>2749.3489</v>
      </c>
      <c r="E720" s="8">
        <f t="shared" si="134"/>
        <v>-1.0813812930837385E-2</v>
      </c>
      <c r="F720" s="8">
        <f t="shared" si="135"/>
        <v>3.5443853713549078E-2</v>
      </c>
      <c r="G720" s="8">
        <f t="shared" si="136"/>
        <v>1.3548443726374426E-3</v>
      </c>
      <c r="H720" s="8">
        <f t="shared" si="137"/>
        <v>4.8020905748386691E-5</v>
      </c>
      <c r="I720" s="8">
        <f t="shared" si="138"/>
        <v>1.2562667660674669E-3</v>
      </c>
      <c r="J720" s="4">
        <f t="shared" si="139"/>
        <v>1.8356032740673455E-6</v>
      </c>
      <c r="K720" s="8">
        <f t="shared" si="140"/>
        <v>3.6706764315001987E-3</v>
      </c>
      <c r="L720" s="9">
        <f t="shared" si="133"/>
        <v>-1.4484489362337583E-2</v>
      </c>
      <c r="M720" s="9">
        <f t="shared" si="141"/>
        <v>2.0980043208767061E-4</v>
      </c>
      <c r="N720" s="6">
        <f t="shared" si="142"/>
        <v>-8.4693538024824129</v>
      </c>
      <c r="O720" s="9">
        <f t="shared" si="143"/>
        <v>1.4484489362337583E-2</v>
      </c>
      <c r="P720" s="9">
        <f>M719</f>
        <v>3.0444435496049992E-4</v>
      </c>
      <c r="Q720" s="9">
        <f t="shared" si="144"/>
        <v>4.7229915058655848E-3</v>
      </c>
      <c r="R720" s="9">
        <v>-5.4239503349127194E-3</v>
      </c>
      <c r="S720" s="9">
        <v>-3.1402103940962878E-3</v>
      </c>
      <c r="T720" s="4">
        <v>1.4648717092227148E-3</v>
      </c>
    </row>
    <row r="721" spans="1:20" x14ac:dyDescent="0.25">
      <c r="A721" s="1">
        <v>43046</v>
      </c>
      <c r="B721" s="3">
        <v>306.05</v>
      </c>
      <c r="C721" s="3">
        <v>63.69</v>
      </c>
      <c r="D721" s="6">
        <v>2748.8413999999998</v>
      </c>
      <c r="E721" s="8">
        <f t="shared" si="134"/>
        <v>1.0799920734526847E-2</v>
      </c>
      <c r="F721" s="8">
        <f t="shared" si="135"/>
        <v>-9.0244281935584203E-3</v>
      </c>
      <c r="G721" s="8">
        <f t="shared" si="136"/>
        <v>-1.845891585459114E-4</v>
      </c>
      <c r="H721" s="8">
        <f t="shared" si="137"/>
        <v>1.665811606606948E-6</v>
      </c>
      <c r="I721" s="8">
        <f t="shared" si="138"/>
        <v>8.1440304220692088E-5</v>
      </c>
      <c r="J721" s="4">
        <f t="shared" si="139"/>
        <v>3.4073157452687617E-8</v>
      </c>
      <c r="K721" s="8">
        <f t="shared" si="140"/>
        <v>-3.6111343354115695E-4</v>
      </c>
      <c r="L721" s="9">
        <f t="shared" si="133"/>
        <v>1.1161034168068004E-2</v>
      </c>
      <c r="M721" s="9">
        <f t="shared" si="141"/>
        <v>1.2456868370078146E-4</v>
      </c>
      <c r="N721" s="6">
        <f t="shared" si="142"/>
        <v>-8.990653317865446</v>
      </c>
      <c r="O721" s="9">
        <f t="shared" si="143"/>
        <v>1.1161034168068004E-2</v>
      </c>
      <c r="P721" s="9">
        <f>M720</f>
        <v>2.0980043208767061E-4</v>
      </c>
      <c r="Q721" s="9">
        <f t="shared" si="144"/>
        <v>3.0444435496049992E-4</v>
      </c>
      <c r="R721" s="9">
        <v>1.3664727100392238E-2</v>
      </c>
      <c r="S721" s="9">
        <v>-2.5170801869831561E-3</v>
      </c>
      <c r="T721" s="4">
        <v>1.4921470535789183E-3</v>
      </c>
    </row>
    <row r="722" spans="1:20" x14ac:dyDescent="0.25">
      <c r="A722" s="1">
        <v>43047</v>
      </c>
      <c r="B722" s="3">
        <v>304.39</v>
      </c>
      <c r="C722" s="3">
        <v>63.49</v>
      </c>
      <c r="D722" s="6">
        <v>2752.8681000000001</v>
      </c>
      <c r="E722" s="8">
        <f t="shared" si="134"/>
        <v>-5.4239503349127194E-3</v>
      </c>
      <c r="F722" s="8">
        <f t="shared" si="135"/>
        <v>-3.1402103940962878E-3</v>
      </c>
      <c r="G722" s="8">
        <f t="shared" si="136"/>
        <v>1.4648717092227148E-3</v>
      </c>
      <c r="H722" s="8">
        <f t="shared" si="137"/>
        <v>-4.6000053673187636E-6</v>
      </c>
      <c r="I722" s="8">
        <f t="shared" si="138"/>
        <v>9.8609213191903629E-6</v>
      </c>
      <c r="J722" s="4">
        <f t="shared" si="139"/>
        <v>2.145849124481078E-6</v>
      </c>
      <c r="K722" s="8">
        <f t="shared" si="140"/>
        <v>1.9452702316053153E-3</v>
      </c>
      <c r="L722" s="9">
        <f t="shared" si="133"/>
        <v>-7.3692205665180349E-3</v>
      </c>
      <c r="M722" s="9">
        <f t="shared" si="141"/>
        <v>5.4305411757992383E-5</v>
      </c>
      <c r="N722" s="6">
        <f t="shared" si="142"/>
        <v>-9.8208866719390908</v>
      </c>
      <c r="O722" s="9">
        <f t="shared" si="143"/>
        <v>7.3692205665180349E-3</v>
      </c>
      <c r="P722" s="9">
        <f>M721</f>
        <v>1.2456868370078146E-4</v>
      </c>
      <c r="Q722" s="9">
        <f t="shared" si="144"/>
        <v>2.0980043208767061E-4</v>
      </c>
      <c r="R722" s="9">
        <v>-9.5994387039163298E-3</v>
      </c>
      <c r="S722" s="9">
        <v>2.0741862225586827E-2</v>
      </c>
      <c r="T722" s="4">
        <v>1.4974864359236228E-3</v>
      </c>
    </row>
    <row r="723" spans="1:20" x14ac:dyDescent="0.25">
      <c r="A723" s="1">
        <v>43048</v>
      </c>
      <c r="B723" s="3">
        <v>302.99</v>
      </c>
      <c r="C723" s="3">
        <v>63.93</v>
      </c>
      <c r="D723" s="6">
        <v>2743.1765</v>
      </c>
      <c r="E723" s="8">
        <f t="shared" si="134"/>
        <v>-4.5993626597456982E-3</v>
      </c>
      <c r="F723" s="8">
        <f t="shared" si="135"/>
        <v>6.9302252323200086E-3</v>
      </c>
      <c r="G723" s="8">
        <f t="shared" si="136"/>
        <v>-3.52054644390698E-3</v>
      </c>
      <c r="H723" s="8">
        <f t="shared" si="137"/>
        <v>-2.4398179797118629E-5</v>
      </c>
      <c r="I723" s="8">
        <f t="shared" si="138"/>
        <v>4.802802177068492E-5</v>
      </c>
      <c r="J723" s="4">
        <f t="shared" si="139"/>
        <v>1.2394247263706082E-5</v>
      </c>
      <c r="K723" s="8">
        <f t="shared" si="140"/>
        <v>-3.6826286971929508E-3</v>
      </c>
      <c r="L723" s="9">
        <f t="shared" si="133"/>
        <v>-9.1673396255274745E-4</v>
      </c>
      <c r="M723" s="9">
        <f t="shared" si="141"/>
        <v>8.4040115809766216E-7</v>
      </c>
      <c r="N723" s="6">
        <f t="shared" si="142"/>
        <v>-13.989386489945028</v>
      </c>
      <c r="O723" s="9">
        <f t="shared" si="143"/>
        <v>9.1673396255274745E-4</v>
      </c>
      <c r="P723" s="9">
        <f>M722</f>
        <v>5.4305411757992383E-5</v>
      </c>
      <c r="Q723" s="9">
        <f t="shared" si="144"/>
        <v>1.2456868370078146E-4</v>
      </c>
      <c r="R723" s="9">
        <v>-2.4860606680648711E-2</v>
      </c>
      <c r="S723" s="9">
        <v>1.3724911452184019E-2</v>
      </c>
      <c r="T723" s="4">
        <v>1.50151885453087E-3</v>
      </c>
    </row>
    <row r="724" spans="1:20" x14ac:dyDescent="0.25">
      <c r="A724" s="1">
        <v>43049</v>
      </c>
      <c r="B724" s="3">
        <v>302.99</v>
      </c>
      <c r="C724" s="3">
        <v>63.52</v>
      </c>
      <c r="D724" s="6">
        <v>2741.7026000000001</v>
      </c>
      <c r="E724" s="8">
        <f t="shared" si="134"/>
        <v>0</v>
      </c>
      <c r="F724" s="8">
        <f t="shared" si="135"/>
        <v>-6.4132645080556827E-3</v>
      </c>
      <c r="G724" s="8">
        <f t="shared" si="136"/>
        <v>-5.3729681630032555E-4</v>
      </c>
      <c r="H724" s="8">
        <f t="shared" si="137"/>
        <v>3.4458266022701919E-6</v>
      </c>
      <c r="I724" s="8">
        <f t="shared" si="138"/>
        <v>4.1129961650286697E-5</v>
      </c>
      <c r="J724" s="4">
        <f t="shared" si="139"/>
        <v>2.8868786880646581E-7</v>
      </c>
      <c r="K724" s="8">
        <f t="shared" si="140"/>
        <v>-6.6772940339773854E-4</v>
      </c>
      <c r="L724" s="9">
        <f t="shared" si="133"/>
        <v>6.6772940339773854E-4</v>
      </c>
      <c r="M724" s="9">
        <f t="shared" si="141"/>
        <v>4.4586255616189987E-7</v>
      </c>
      <c r="N724" s="6">
        <f t="shared" si="142"/>
        <v>-14.623255102461075</v>
      </c>
      <c r="O724" s="9">
        <f t="shared" si="143"/>
        <v>6.6772940339773854E-4</v>
      </c>
      <c r="P724" s="9">
        <f>M723</f>
        <v>8.4040115809766216E-7</v>
      </c>
      <c r="Q724" s="9">
        <f t="shared" si="144"/>
        <v>5.4305411757992383E-5</v>
      </c>
      <c r="R724" s="9">
        <v>1.2326464545850735E-2</v>
      </c>
      <c r="S724" s="9">
        <v>3.057664682946859E-2</v>
      </c>
      <c r="T724" s="4">
        <v>1.5153176335680474E-3</v>
      </c>
    </row>
    <row r="725" spans="1:20" x14ac:dyDescent="0.25">
      <c r="A725" s="1">
        <v>43052</v>
      </c>
      <c r="B725" s="3">
        <v>315.39999999999998</v>
      </c>
      <c r="C725" s="3">
        <v>63.16</v>
      </c>
      <c r="D725" s="6">
        <v>2744.4551000000001</v>
      </c>
      <c r="E725" s="8">
        <f t="shared" si="134"/>
        <v>4.0958447473513848E-2</v>
      </c>
      <c r="F725" s="8">
        <f t="shared" si="135"/>
        <v>-5.6675062972293411E-3</v>
      </c>
      <c r="G725" s="8">
        <f t="shared" si="136"/>
        <v>1.0039382097826177E-3</v>
      </c>
      <c r="H725" s="8">
        <f t="shared" si="137"/>
        <v>-5.6898261259721371E-6</v>
      </c>
      <c r="I725" s="8">
        <f t="shared" si="138"/>
        <v>3.2120627629134236E-5</v>
      </c>
      <c r="J725" s="4">
        <f t="shared" si="139"/>
        <v>1.0078919290615274E-6</v>
      </c>
      <c r="K725" s="8">
        <f t="shared" si="140"/>
        <v>1.2581900898553102E-3</v>
      </c>
      <c r="L725" s="9">
        <f t="shared" si="133"/>
        <v>3.9700257383658538E-2</v>
      </c>
      <c r="M725" s="9">
        <f t="shared" si="141"/>
        <v>1.5761104363287344E-3</v>
      </c>
      <c r="N725" s="6">
        <f t="shared" si="142"/>
        <v>-6.4527952161888562</v>
      </c>
      <c r="O725" s="9">
        <f t="shared" si="143"/>
        <v>3.9700257383658538E-2</v>
      </c>
      <c r="P725" s="9">
        <f>M724</f>
        <v>4.4586255616189987E-7</v>
      </c>
      <c r="Q725" s="9">
        <f t="shared" si="144"/>
        <v>8.4040115809766216E-7</v>
      </c>
      <c r="R725" s="9">
        <v>-1.2155943388034718E-3</v>
      </c>
      <c r="S725" s="9">
        <v>7.799095304943382E-4</v>
      </c>
      <c r="T725" s="4">
        <v>1.5287434582074155E-3</v>
      </c>
    </row>
    <row r="726" spans="1:20" x14ac:dyDescent="0.25">
      <c r="A726" s="1">
        <v>43053</v>
      </c>
      <c r="B726" s="3">
        <v>308.7</v>
      </c>
      <c r="C726" s="3">
        <v>62.21</v>
      </c>
      <c r="D726" s="6">
        <v>2738.5454</v>
      </c>
      <c r="E726" s="8">
        <f t="shared" si="134"/>
        <v>-2.1242866201648614E-2</v>
      </c>
      <c r="F726" s="8">
        <f t="shared" si="135"/>
        <v>-1.5041165294490066E-2</v>
      </c>
      <c r="G726" s="8">
        <f t="shared" si="136"/>
        <v>-2.1533236233306496E-3</v>
      </c>
      <c r="H726" s="8">
        <f t="shared" si="137"/>
        <v>3.2388496551046566E-5</v>
      </c>
      <c r="I726" s="8">
        <f t="shared" si="138"/>
        <v>2.2623665341617245E-4</v>
      </c>
      <c r="J726" s="4">
        <f t="shared" si="139"/>
        <v>4.6368026267938378E-6</v>
      </c>
      <c r="K726" s="8">
        <f t="shared" si="140"/>
        <v>-3.065400595001043E-3</v>
      </c>
      <c r="L726" s="9">
        <f t="shared" si="133"/>
        <v>-1.8177465606647569E-2</v>
      </c>
      <c r="M726" s="9">
        <f t="shared" si="141"/>
        <v>3.3042025588085529E-4</v>
      </c>
      <c r="N726" s="6">
        <f t="shared" si="142"/>
        <v>-8.0151452110512107</v>
      </c>
      <c r="O726" s="9">
        <f t="shared" si="143"/>
        <v>1.8177465606647569E-2</v>
      </c>
      <c r="P726" s="9">
        <f>M725</f>
        <v>1.5761104363287344E-3</v>
      </c>
      <c r="Q726" s="9">
        <f t="shared" si="144"/>
        <v>4.4586255616189987E-7</v>
      </c>
      <c r="R726" s="9">
        <v>2.1954470609759635E-3</v>
      </c>
      <c r="S726" s="9">
        <v>7.0765148164528835E-3</v>
      </c>
      <c r="T726" s="4">
        <v>1.5608920144576377E-3</v>
      </c>
    </row>
    <row r="727" spans="1:20" x14ac:dyDescent="0.25">
      <c r="A727" s="1">
        <v>43054</v>
      </c>
      <c r="B727" s="3">
        <v>311.3</v>
      </c>
      <c r="C727" s="3">
        <v>61.87</v>
      </c>
      <c r="D727" s="6">
        <v>2724.0364</v>
      </c>
      <c r="E727" s="8">
        <f t="shared" si="134"/>
        <v>8.42241658568188E-3</v>
      </c>
      <c r="F727" s="8">
        <f t="shared" si="135"/>
        <v>-5.4653592669989814E-3</v>
      </c>
      <c r="G727" s="8">
        <f t="shared" si="136"/>
        <v>-5.2980680911844935E-3</v>
      </c>
      <c r="H727" s="8">
        <f t="shared" si="137"/>
        <v>2.8955845539346777E-5</v>
      </c>
      <c r="I727" s="8">
        <f t="shared" si="138"/>
        <v>2.9870151917371644E-5</v>
      </c>
      <c r="J727" s="4">
        <f t="shared" si="139"/>
        <v>2.8069525498827302E-5</v>
      </c>
      <c r="K727" s="8">
        <f t="shared" si="140"/>
        <v>-6.4599940808053287E-3</v>
      </c>
      <c r="L727" s="9">
        <f t="shared" si="133"/>
        <v>1.4882410666487208E-2</v>
      </c>
      <c r="M727" s="9">
        <f t="shared" si="141"/>
        <v>2.2148614724597221E-4</v>
      </c>
      <c r="N727" s="6">
        <f t="shared" si="142"/>
        <v>-8.41515051108507</v>
      </c>
      <c r="O727" s="9">
        <f t="shared" si="143"/>
        <v>1.4882410666487208E-2</v>
      </c>
      <c r="P727" s="9">
        <f>M726</f>
        <v>3.3042025588085529E-4</v>
      </c>
      <c r="Q727" s="9">
        <f t="shared" si="144"/>
        <v>1.5761104363287344E-3</v>
      </c>
      <c r="R727" s="9">
        <v>-3.3397919641036111E-2</v>
      </c>
      <c r="S727" s="9">
        <v>-3.8557213930348277E-2</v>
      </c>
      <c r="T727" s="4">
        <v>1.5707201201289323E-3</v>
      </c>
    </row>
    <row r="728" spans="1:20" x14ac:dyDescent="0.25">
      <c r="A728" s="1">
        <v>43055</v>
      </c>
      <c r="B728" s="3">
        <v>312.5</v>
      </c>
      <c r="C728" s="3">
        <v>61.36</v>
      </c>
      <c r="D728" s="6">
        <v>2747.2527</v>
      </c>
      <c r="E728" s="8">
        <f t="shared" si="134"/>
        <v>3.8548024413749271E-3</v>
      </c>
      <c r="F728" s="8">
        <f t="shared" si="135"/>
        <v>-8.2430903507353381E-3</v>
      </c>
      <c r="G728" s="8">
        <f t="shared" si="136"/>
        <v>8.5227568912074059E-3</v>
      </c>
      <c r="H728" s="8">
        <f t="shared" si="137"/>
        <v>-7.0253855091574879E-5</v>
      </c>
      <c r="I728" s="8">
        <f t="shared" si="138"/>
        <v>6.7948538530386037E-5</v>
      </c>
      <c r="J728" s="4">
        <f t="shared" si="139"/>
        <v>7.2637385026623325E-5</v>
      </c>
      <c r="K728" s="8">
        <f t="shared" si="140"/>
        <v>1.0354073714986884E-2</v>
      </c>
      <c r="L728" s="9">
        <f t="shared" si="133"/>
        <v>-6.4992712736119569E-3</v>
      </c>
      <c r="M728" s="9">
        <f t="shared" si="141"/>
        <v>4.2240527087997586E-5</v>
      </c>
      <c r="N728" s="6">
        <f t="shared" si="142"/>
        <v>-10.072130440235089</v>
      </c>
      <c r="O728" s="9">
        <f t="shared" si="143"/>
        <v>6.4992712736119569E-3</v>
      </c>
      <c r="P728" s="9">
        <f>M727</f>
        <v>2.2148614724597221E-4</v>
      </c>
      <c r="Q728" s="9">
        <f t="shared" si="144"/>
        <v>3.3042025588085529E-4</v>
      </c>
      <c r="R728" s="9">
        <v>-7.2755619072366606E-3</v>
      </c>
      <c r="S728" s="9">
        <v>3.0188679245284344E-3</v>
      </c>
      <c r="T728" s="4">
        <v>1.5721863806401615E-3</v>
      </c>
    </row>
    <row r="729" spans="1:20" x14ac:dyDescent="0.25">
      <c r="A729" s="1">
        <v>43056</v>
      </c>
      <c r="B729" s="3">
        <v>315.05</v>
      </c>
      <c r="C729" s="3">
        <v>62.72</v>
      </c>
      <c r="D729" s="6">
        <v>2740.1387</v>
      </c>
      <c r="E729" s="8">
        <f t="shared" si="134"/>
        <v>8.1599999999999451E-3</v>
      </c>
      <c r="F729" s="8">
        <f t="shared" si="135"/>
        <v>2.2164276401564598E-2</v>
      </c>
      <c r="G729" s="8">
        <f t="shared" si="136"/>
        <v>-2.5894960445393966E-3</v>
      </c>
      <c r="H729" s="8">
        <f t="shared" si="137"/>
        <v>-5.7394306071929418E-5</v>
      </c>
      <c r="I729" s="8">
        <f t="shared" si="138"/>
        <v>4.9125514840495327E-4</v>
      </c>
      <c r="J729" s="4">
        <f t="shared" si="139"/>
        <v>6.7054897646851812E-6</v>
      </c>
      <c r="K729" s="8">
        <f t="shared" si="140"/>
        <v>-1.8064049616938198E-3</v>
      </c>
      <c r="L729" s="9">
        <f t="shared" si="133"/>
        <v>9.9664049616937644E-3</v>
      </c>
      <c r="M729" s="9">
        <f t="shared" si="141"/>
        <v>9.9329227860474084E-5</v>
      </c>
      <c r="N729" s="6">
        <f t="shared" si="142"/>
        <v>-9.217070691244782</v>
      </c>
      <c r="O729" s="9">
        <f t="shared" si="143"/>
        <v>9.9664049616937644E-3</v>
      </c>
      <c r="P729" s="9">
        <f>M728</f>
        <v>4.2240527087997586E-5</v>
      </c>
      <c r="Q729" s="9">
        <f t="shared" si="144"/>
        <v>2.2148614724597221E-4</v>
      </c>
      <c r="R729" s="9">
        <v>2.3839223839223767E-3</v>
      </c>
      <c r="S729" s="9">
        <v>1.0544074230282474E-2</v>
      </c>
      <c r="T729" s="4">
        <v>1.5836644296691738E-3</v>
      </c>
    </row>
    <row r="730" spans="1:20" x14ac:dyDescent="0.25">
      <c r="A730" s="1">
        <v>43059</v>
      </c>
      <c r="B730" s="3">
        <v>308.74</v>
      </c>
      <c r="C730" s="3">
        <v>62.22</v>
      </c>
      <c r="D730" s="6">
        <v>2743.7242999999999</v>
      </c>
      <c r="E730" s="8">
        <f t="shared" si="134"/>
        <v>-2.0028566894143784E-2</v>
      </c>
      <c r="F730" s="8">
        <f t="shared" si="135"/>
        <v>-7.9719387755101678E-3</v>
      </c>
      <c r="G730" s="8">
        <f t="shared" si="136"/>
        <v>1.3085468994689098E-3</v>
      </c>
      <c r="H730" s="8">
        <f t="shared" si="137"/>
        <v>-1.0431655767449808E-5</v>
      </c>
      <c r="I730" s="8">
        <f t="shared" si="138"/>
        <v>6.3551807840482553E-5</v>
      </c>
      <c r="J730" s="4">
        <f t="shared" si="139"/>
        <v>1.712294988109697E-6</v>
      </c>
      <c r="K730" s="8">
        <f t="shared" si="140"/>
        <v>1.5206130027235394E-3</v>
      </c>
      <c r="L730" s="9">
        <f t="shared" si="133"/>
        <v>-2.1549179896867325E-2</v>
      </c>
      <c r="M730" s="9">
        <f t="shared" si="141"/>
        <v>4.6436715422755085E-4</v>
      </c>
      <c r="N730" s="6">
        <f t="shared" si="142"/>
        <v>-7.6748350379726888</v>
      </c>
      <c r="O730" s="9">
        <f t="shared" si="143"/>
        <v>2.1549179896867325E-2</v>
      </c>
      <c r="P730" s="9">
        <f>M729</f>
        <v>9.9329227860474084E-5</v>
      </c>
      <c r="Q730" s="9">
        <f t="shared" si="144"/>
        <v>4.2240527087997586E-5</v>
      </c>
      <c r="R730" s="9">
        <v>-5.904594188636203E-3</v>
      </c>
      <c r="S730" s="9">
        <v>-4.3452262308152245E-2</v>
      </c>
      <c r="T730" s="4">
        <v>1.583682586542956E-3</v>
      </c>
    </row>
    <row r="731" spans="1:20" x14ac:dyDescent="0.25">
      <c r="A731" s="1">
        <v>43060</v>
      </c>
      <c r="B731" s="3">
        <v>317.81</v>
      </c>
      <c r="C731" s="3">
        <v>62.57</v>
      </c>
      <c r="D731" s="6">
        <v>2761.7161000000001</v>
      </c>
      <c r="E731" s="8">
        <f t="shared" si="134"/>
        <v>2.9377469715618387E-2</v>
      </c>
      <c r="F731" s="8">
        <f t="shared" si="135"/>
        <v>5.6252009000321568E-3</v>
      </c>
      <c r="G731" s="8">
        <f t="shared" si="136"/>
        <v>6.5574372760413002E-3</v>
      </c>
      <c r="H731" s="8">
        <f t="shared" si="137"/>
        <v>3.6886902067091934E-5</v>
      </c>
      <c r="I731" s="8">
        <f t="shared" si="138"/>
        <v>3.1642885165722586E-5</v>
      </c>
      <c r="J731" s="4">
        <f t="shared" si="139"/>
        <v>4.2999983629215947E-5</v>
      </c>
      <c r="K731" s="8">
        <f t="shared" si="140"/>
        <v>8.6127297979623554E-3</v>
      </c>
      <c r="L731" s="9">
        <f t="shared" si="133"/>
        <v>2.0764739917656032E-2</v>
      </c>
      <c r="M731" s="9">
        <f t="shared" si="141"/>
        <v>4.3117442384789785E-4</v>
      </c>
      <c r="N731" s="6">
        <f t="shared" si="142"/>
        <v>-7.7489978540249664</v>
      </c>
      <c r="O731" s="9">
        <f t="shared" si="143"/>
        <v>2.0764739917656032E-2</v>
      </c>
      <c r="P731" s="9">
        <f>M730</f>
        <v>4.6436715422755085E-4</v>
      </c>
      <c r="Q731" s="9">
        <f t="shared" si="144"/>
        <v>9.9329227860474084E-5</v>
      </c>
      <c r="R731" s="9">
        <v>3.6848986044814458E-2</v>
      </c>
      <c r="S731" s="9">
        <v>-2.0868758695316014E-2</v>
      </c>
      <c r="T731" s="4">
        <v>1.5851242501074836E-3</v>
      </c>
    </row>
    <row r="732" spans="1:20" x14ac:dyDescent="0.25">
      <c r="A732" s="1">
        <v>43061</v>
      </c>
      <c r="B732" s="3">
        <v>312.60000000000002</v>
      </c>
      <c r="C732" s="3">
        <v>63.32</v>
      </c>
      <c r="D732" s="6">
        <v>2759.8896</v>
      </c>
      <c r="E732" s="8">
        <f t="shared" si="134"/>
        <v>-1.6393442622950727E-2</v>
      </c>
      <c r="F732" s="8">
        <f t="shared" si="135"/>
        <v>1.198657503595979E-2</v>
      </c>
      <c r="G732" s="8">
        <f t="shared" si="136"/>
        <v>-6.6136414238959773E-4</v>
      </c>
      <c r="H732" s="8">
        <f t="shared" si="137"/>
        <v>-7.9274909188461073E-6</v>
      </c>
      <c r="I732" s="8">
        <f t="shared" si="138"/>
        <v>1.4367798109269443E-4</v>
      </c>
      <c r="J732" s="4">
        <f t="shared" si="139"/>
        <v>4.374025288387281E-7</v>
      </c>
      <c r="K732" s="8">
        <f t="shared" si="140"/>
        <v>6.7278581655667684E-5</v>
      </c>
      <c r="L732" s="9">
        <f t="shared" si="133"/>
        <v>-1.6460721204606395E-2</v>
      </c>
      <c r="M732" s="9">
        <f t="shared" si="141"/>
        <v>2.7095534257577864E-4</v>
      </c>
      <c r="N732" s="6">
        <f t="shared" si="142"/>
        <v>-8.2135565382067846</v>
      </c>
      <c r="O732" s="9">
        <f t="shared" si="143"/>
        <v>1.6460721204606395E-2</v>
      </c>
      <c r="P732" s="9">
        <f>M731</f>
        <v>4.3117442384789785E-4</v>
      </c>
      <c r="Q732" s="9">
        <f t="shared" si="144"/>
        <v>4.6436715422755085E-4</v>
      </c>
      <c r="R732" s="9">
        <v>-3.1520526045908381E-2</v>
      </c>
      <c r="S732" s="9">
        <v>-1.4339253707022936E-2</v>
      </c>
      <c r="T732" s="4">
        <v>1.5935397705149068E-3</v>
      </c>
    </row>
    <row r="733" spans="1:20" x14ac:dyDescent="0.25">
      <c r="A733" s="1">
        <v>43063</v>
      </c>
      <c r="B733" s="3">
        <v>315.55</v>
      </c>
      <c r="C733" s="3">
        <v>63.86</v>
      </c>
      <c r="D733" s="6">
        <v>2765.6855999999998</v>
      </c>
      <c r="E733" s="8">
        <f t="shared" si="134"/>
        <v>9.4369801663467534E-3</v>
      </c>
      <c r="F733" s="8">
        <f t="shared" si="135"/>
        <v>8.5281111813013677E-3</v>
      </c>
      <c r="G733" s="8">
        <f t="shared" si="136"/>
        <v>2.1000840033600365E-3</v>
      </c>
      <c r="H733" s="8">
        <f t="shared" si="137"/>
        <v>1.7909749870726867E-5</v>
      </c>
      <c r="I733" s="8">
        <f t="shared" si="138"/>
        <v>7.2728680320637403E-5</v>
      </c>
      <c r="J733" s="4">
        <f t="shared" si="139"/>
        <v>4.410352821168718E-6</v>
      </c>
      <c r="K733" s="8">
        <f t="shared" si="140"/>
        <v>3.2867965201885795E-3</v>
      </c>
      <c r="L733" s="9">
        <f t="shared" si="133"/>
        <v>6.1501836461581739E-3</v>
      </c>
      <c r="M733" s="9">
        <f t="shared" si="141"/>
        <v>3.7824758881471453E-5</v>
      </c>
      <c r="N733" s="6">
        <f t="shared" si="142"/>
        <v>-10.182546672891231</v>
      </c>
      <c r="O733" s="9">
        <f t="shared" si="143"/>
        <v>6.1501836461581739E-3</v>
      </c>
      <c r="P733" s="9">
        <f>M732</f>
        <v>2.7095534257577864E-4</v>
      </c>
      <c r="Q733" s="9">
        <f t="shared" si="144"/>
        <v>4.3117442384789785E-4</v>
      </c>
      <c r="R733" s="9">
        <v>-8.0853720162897824E-3</v>
      </c>
      <c r="S733" s="9">
        <v>1.5343759221009057E-2</v>
      </c>
      <c r="T733" s="4">
        <v>1.6032593912125304E-3</v>
      </c>
    </row>
    <row r="734" spans="1:20" x14ac:dyDescent="0.25">
      <c r="A734" s="1">
        <v>43066</v>
      </c>
      <c r="B734" s="3">
        <v>316.81</v>
      </c>
      <c r="C734" s="3">
        <v>63.84</v>
      </c>
      <c r="D734" s="6">
        <v>2764.9297999999999</v>
      </c>
      <c r="E734" s="8">
        <f t="shared" si="134"/>
        <v>3.9930280462683321E-3</v>
      </c>
      <c r="F734" s="8">
        <f t="shared" si="135"/>
        <v>-3.1318509238953407E-4</v>
      </c>
      <c r="G734" s="8">
        <f t="shared" si="136"/>
        <v>-2.7327762779683074E-4</v>
      </c>
      <c r="H734" s="8">
        <f t="shared" si="137"/>
        <v>8.5586479109543132E-8</v>
      </c>
      <c r="I734" s="8">
        <f t="shared" si="138"/>
        <v>9.8084902095040997E-8</v>
      </c>
      <c r="J734" s="4">
        <f t="shared" si="139"/>
        <v>7.4680661854263161E-8</v>
      </c>
      <c r="K734" s="8">
        <f t="shared" si="140"/>
        <v>-4.9856824209722477E-5</v>
      </c>
      <c r="L734" s="9">
        <f t="shared" si="133"/>
        <v>4.0428848704780543E-3</v>
      </c>
      <c r="M734" s="9">
        <f t="shared" si="141"/>
        <v>1.6344918075940355E-5</v>
      </c>
      <c r="N734" s="6">
        <f t="shared" si="142"/>
        <v>-11.021593529979288</v>
      </c>
      <c r="O734" s="9">
        <f t="shared" si="143"/>
        <v>4.0428848704780543E-3</v>
      </c>
      <c r="P734" s="9">
        <f>M733</f>
        <v>3.7824758881471453E-5</v>
      </c>
      <c r="Q734" s="9">
        <f t="shared" si="144"/>
        <v>2.7095534257577864E-4</v>
      </c>
      <c r="R734" s="9">
        <v>7.4844228145853897E-3</v>
      </c>
      <c r="S734" s="9">
        <v>4.8869030996927521E-3</v>
      </c>
      <c r="T734" s="4">
        <v>1.6033933505261722E-3</v>
      </c>
    </row>
    <row r="735" spans="1:20" x14ac:dyDescent="0.25">
      <c r="A735" s="1">
        <v>43067</v>
      </c>
      <c r="B735" s="3">
        <v>317.55</v>
      </c>
      <c r="C735" s="3">
        <v>63.61</v>
      </c>
      <c r="D735" s="6">
        <v>2792.2734</v>
      </c>
      <c r="E735" s="8">
        <f t="shared" si="134"/>
        <v>2.3357848552760796E-3</v>
      </c>
      <c r="F735" s="8">
        <f t="shared" si="135"/>
        <v>-3.602756892230663E-3</v>
      </c>
      <c r="G735" s="8">
        <f t="shared" si="136"/>
        <v>9.8894373376134936E-3</v>
      </c>
      <c r="H735" s="8">
        <f t="shared" si="137"/>
        <v>-3.5629238528370274E-5</v>
      </c>
      <c r="I735" s="8">
        <f t="shared" si="138"/>
        <v>1.2979857224515546E-5</v>
      </c>
      <c r="J735" s="4">
        <f t="shared" si="139"/>
        <v>9.7800970854583865E-5</v>
      </c>
      <c r="K735" s="8">
        <f t="shared" si="140"/>
        <v>1.2253719778615304E-2</v>
      </c>
      <c r="L735" s="9">
        <f t="shared" si="133"/>
        <v>-9.9179349233392243E-3</v>
      </c>
      <c r="M735" s="9">
        <f t="shared" si="141"/>
        <v>9.8365433143591819E-5</v>
      </c>
      <c r="N735" s="6">
        <f t="shared" si="142"/>
        <v>-9.226821104813709</v>
      </c>
      <c r="O735" s="9">
        <f t="shared" si="143"/>
        <v>9.9179349233392243E-3</v>
      </c>
      <c r="P735" s="9">
        <f>M734</f>
        <v>1.6344918075940355E-5</v>
      </c>
      <c r="Q735" s="9">
        <f t="shared" si="144"/>
        <v>3.7824758881471453E-5</v>
      </c>
      <c r="R735" s="9">
        <v>1.4025326726361254E-2</v>
      </c>
      <c r="S735" s="9">
        <v>-1.9298809906721504E-3</v>
      </c>
      <c r="T735" s="4">
        <v>1.6165688703362324E-3</v>
      </c>
    </row>
    <row r="736" spans="1:20" x14ac:dyDescent="0.25">
      <c r="A736" s="1">
        <v>43068</v>
      </c>
      <c r="B736" s="3">
        <v>307.54000000000002</v>
      </c>
      <c r="C736" s="3">
        <v>63.11</v>
      </c>
      <c r="D736" s="6">
        <v>2791.6095999999998</v>
      </c>
      <c r="E736" s="8">
        <f t="shared" si="134"/>
        <v>-3.1522594866950082E-2</v>
      </c>
      <c r="F736" s="8">
        <f t="shared" si="135"/>
        <v>-7.86039930828486E-3</v>
      </c>
      <c r="G736" s="8">
        <f t="shared" si="136"/>
        <v>-2.3772743743510905E-4</v>
      </c>
      <c r="H736" s="8">
        <f t="shared" si="137"/>
        <v>1.8686325847752634E-6</v>
      </c>
      <c r="I736" s="8">
        <f t="shared" si="138"/>
        <v>6.1785877285685102E-5</v>
      </c>
      <c r="J736" s="4">
        <f t="shared" si="139"/>
        <v>5.6514334509463689E-8</v>
      </c>
      <c r="K736" s="8">
        <f t="shared" si="140"/>
        <v>-3.7015145337763349E-4</v>
      </c>
      <c r="L736" s="9">
        <f t="shared" si="133"/>
        <v>-3.1152443413572449E-2</v>
      </c>
      <c r="M736" s="9">
        <f t="shared" si="141"/>
        <v>9.7047473063583344E-4</v>
      </c>
      <c r="N736" s="6">
        <f t="shared" si="142"/>
        <v>-6.9377251931637076</v>
      </c>
      <c r="O736" s="9">
        <f t="shared" si="143"/>
        <v>3.1152443413572449E-2</v>
      </c>
      <c r="P736" s="9">
        <f>M735</f>
        <v>9.8365433143591819E-5</v>
      </c>
      <c r="Q736" s="9">
        <f t="shared" si="144"/>
        <v>1.6344918075940355E-5</v>
      </c>
      <c r="R736" s="9">
        <v>-1.1059204881304185E-2</v>
      </c>
      <c r="S736" s="9">
        <v>8.6311065078543692E-3</v>
      </c>
      <c r="T736" s="4">
        <v>1.6346816709049694E-3</v>
      </c>
    </row>
    <row r="737" spans="1:20" x14ac:dyDescent="0.25">
      <c r="A737" s="1">
        <v>43069</v>
      </c>
      <c r="B737" s="3">
        <v>308.85000000000002</v>
      </c>
      <c r="C737" s="3">
        <v>63.57</v>
      </c>
      <c r="D737" s="6">
        <v>2815.5027</v>
      </c>
      <c r="E737" s="8">
        <f t="shared" si="134"/>
        <v>4.2596085062105438E-3</v>
      </c>
      <c r="F737" s="8">
        <f t="shared" si="135"/>
        <v>7.2888607193788424E-3</v>
      </c>
      <c r="G737" s="8">
        <f t="shared" si="136"/>
        <v>8.5588973472510155E-3</v>
      </c>
      <c r="H737" s="8">
        <f t="shared" si="137"/>
        <v>6.2384610675573699E-5</v>
      </c>
      <c r="I737" s="8">
        <f t="shared" si="138"/>
        <v>5.3127490586503856E-5</v>
      </c>
      <c r="J737" s="4">
        <f t="shared" si="139"/>
        <v>7.3254723800780474E-5</v>
      </c>
      <c r="K737" s="8">
        <f t="shared" si="140"/>
        <v>1.1147263807756602E-2</v>
      </c>
      <c r="L737" s="9">
        <f t="shared" si="133"/>
        <v>-6.8876553015460584E-3</v>
      </c>
      <c r="M737" s="9">
        <f t="shared" si="141"/>
        <v>4.7439795552915528E-5</v>
      </c>
      <c r="N737" s="6">
        <f t="shared" si="142"/>
        <v>-9.9560491128769328</v>
      </c>
      <c r="O737" s="9">
        <f t="shared" si="143"/>
        <v>6.8876553015460584E-3</v>
      </c>
      <c r="P737" s="9">
        <f>M736</f>
        <v>9.7047473063583344E-4</v>
      </c>
      <c r="Q737" s="9">
        <f t="shared" si="144"/>
        <v>9.8365433143591819E-5</v>
      </c>
      <c r="R737" s="9">
        <v>1.8125840163045748E-2</v>
      </c>
      <c r="S737" s="9">
        <v>-5.6206088992974967E-3</v>
      </c>
      <c r="T737" s="4">
        <v>1.6421743097470021E-3</v>
      </c>
    </row>
    <row r="738" spans="1:20" x14ac:dyDescent="0.25">
      <c r="A738" s="1">
        <v>43070</v>
      </c>
      <c r="B738" s="3">
        <v>306.52999999999997</v>
      </c>
      <c r="C738" s="3">
        <v>63.73</v>
      </c>
      <c r="D738" s="6">
        <v>2809.9180000000001</v>
      </c>
      <c r="E738" s="8">
        <f t="shared" si="134"/>
        <v>-7.511737089202053E-3</v>
      </c>
      <c r="F738" s="8">
        <f t="shared" si="135"/>
        <v>2.5169104923705721E-3</v>
      </c>
      <c r="G738" s="8">
        <f t="shared" si="136"/>
        <v>-1.9835534165887347E-3</v>
      </c>
      <c r="H738" s="8">
        <f t="shared" si="137"/>
        <v>-4.9924264063896827E-6</v>
      </c>
      <c r="I738" s="8">
        <f t="shared" si="138"/>
        <v>6.3348384266050756E-6</v>
      </c>
      <c r="J738" s="4">
        <f t="shared" si="139"/>
        <v>3.9344841564608426E-6</v>
      </c>
      <c r="K738" s="8">
        <f t="shared" si="140"/>
        <v>-2.0106554857641937E-3</v>
      </c>
      <c r="L738" s="9">
        <f t="shared" si="133"/>
        <v>-5.5010816034378593E-3</v>
      </c>
      <c r="M738" s="9">
        <f t="shared" si="141"/>
        <v>3.026189880768245E-5</v>
      </c>
      <c r="N738" s="6">
        <f t="shared" si="142"/>
        <v>-10.405621101814571</v>
      </c>
      <c r="O738" s="9">
        <f t="shared" si="143"/>
        <v>5.5010816034378593E-3</v>
      </c>
      <c r="P738" s="9">
        <f>M737</f>
        <v>4.7439795552915528E-5</v>
      </c>
      <c r="Q738" s="9">
        <f t="shared" si="144"/>
        <v>9.7047473063583344E-4</v>
      </c>
      <c r="R738" s="9">
        <v>9.4949854608028517E-4</v>
      </c>
      <c r="S738" s="9">
        <v>1.6733484399511944E-2</v>
      </c>
      <c r="T738" s="4">
        <v>1.6428237527494893E-3</v>
      </c>
    </row>
    <row r="739" spans="1:20" x14ac:dyDescent="0.25">
      <c r="A739" s="1">
        <v>43073</v>
      </c>
      <c r="B739" s="3">
        <v>305.2</v>
      </c>
      <c r="C739" s="3">
        <v>62.45</v>
      </c>
      <c r="D739" s="6">
        <v>2807.0243</v>
      </c>
      <c r="E739" s="8">
        <f t="shared" si="134"/>
        <v>-4.3388901575701633E-3</v>
      </c>
      <c r="F739" s="8">
        <f t="shared" si="135"/>
        <v>-2.0084732465087018E-2</v>
      </c>
      <c r="G739" s="8">
        <f t="shared" si="136"/>
        <v>-1.0298165284539085E-3</v>
      </c>
      <c r="H739" s="8">
        <f t="shared" si="137"/>
        <v>2.0683589462121426E-5</v>
      </c>
      <c r="I739" s="8">
        <f t="shared" si="138"/>
        <v>4.0339647819412046E-4</v>
      </c>
      <c r="J739" s="4">
        <f t="shared" si="139"/>
        <v>1.0605220822768596E-6</v>
      </c>
      <c r="K739" s="8">
        <f t="shared" si="140"/>
        <v>-1.9308583632773142E-3</v>
      </c>
      <c r="L739" s="9">
        <f t="shared" si="133"/>
        <v>-2.4080317942928491E-3</v>
      </c>
      <c r="M739" s="9">
        <f t="shared" si="141"/>
        <v>5.7986171223252385E-6</v>
      </c>
      <c r="N739" s="6">
        <f t="shared" si="142"/>
        <v>-12.057891096025484</v>
      </c>
      <c r="O739" s="9">
        <f t="shared" si="143"/>
        <v>2.4080317942928491E-3</v>
      </c>
      <c r="P739" s="9">
        <f>M738</f>
        <v>3.026189880768245E-5</v>
      </c>
      <c r="Q739" s="9">
        <f t="shared" si="144"/>
        <v>4.7439795552915528E-5</v>
      </c>
      <c r="R739" s="9">
        <v>-7.2400884805172816E-2</v>
      </c>
      <c r="S739" s="9">
        <v>-3.8043478260869623E-2</v>
      </c>
      <c r="T739" s="4">
        <v>1.6503874357520765E-3</v>
      </c>
    </row>
    <row r="740" spans="1:20" x14ac:dyDescent="0.25">
      <c r="A740" s="1">
        <v>43074</v>
      </c>
      <c r="B740" s="3">
        <v>303.7</v>
      </c>
      <c r="C740" s="3">
        <v>62.86</v>
      </c>
      <c r="D740" s="6">
        <v>2796.6493</v>
      </c>
      <c r="E740" s="8">
        <f t="shared" si="134"/>
        <v>-4.9148099606814988E-3</v>
      </c>
      <c r="F740" s="8">
        <f t="shared" si="135"/>
        <v>6.5652522017614068E-3</v>
      </c>
      <c r="G740" s="8">
        <f t="shared" si="136"/>
        <v>-3.6960848539857594E-3</v>
      </c>
      <c r="H740" s="8">
        <f t="shared" si="137"/>
        <v>-2.4265729225526994E-5</v>
      </c>
      <c r="I740" s="8">
        <f t="shared" si="138"/>
        <v>4.3102536472732999E-5</v>
      </c>
      <c r="J740" s="4">
        <f t="shared" si="139"/>
        <v>1.3661043247862933E-5</v>
      </c>
      <c r="K740" s="8">
        <f t="shared" si="140"/>
        <v>-3.9154824893525434E-3</v>
      </c>
      <c r="L740" s="9">
        <f t="shared" si="133"/>
        <v>-9.9932747132895541E-4</v>
      </c>
      <c r="M740" s="9">
        <f t="shared" si="141"/>
        <v>9.9865539495272428E-7</v>
      </c>
      <c r="N740" s="6">
        <f t="shared" si="142"/>
        <v>-13.816856067804066</v>
      </c>
      <c r="O740" s="9">
        <f t="shared" si="143"/>
        <v>9.9932747132895541E-4</v>
      </c>
      <c r="P740" s="9">
        <f>M739</f>
        <v>5.7986171223252385E-6</v>
      </c>
      <c r="Q740" s="9">
        <f t="shared" si="144"/>
        <v>3.026189880768245E-5</v>
      </c>
      <c r="R740" s="9">
        <v>-4.8751786164579203E-3</v>
      </c>
      <c r="S740" s="9">
        <v>-9.5383441434571115E-4</v>
      </c>
      <c r="T740" s="4">
        <v>1.6749772552480113E-3</v>
      </c>
    </row>
    <row r="741" spans="1:20" x14ac:dyDescent="0.25">
      <c r="A741" s="1">
        <v>43075</v>
      </c>
      <c r="B741" s="3">
        <v>313.26</v>
      </c>
      <c r="C741" s="3">
        <v>61.22</v>
      </c>
      <c r="D741" s="6">
        <v>2796.4032999999999</v>
      </c>
      <c r="E741" s="8">
        <f t="shared" si="134"/>
        <v>3.1478432663812894E-2</v>
      </c>
      <c r="F741" s="8">
        <f t="shared" si="135"/>
        <v>-2.6089723194400283E-2</v>
      </c>
      <c r="G741" s="8">
        <f t="shared" si="136"/>
        <v>-8.7962405583064118E-5</v>
      </c>
      <c r="H741" s="8">
        <f t="shared" si="137"/>
        <v>2.2949148131757128E-6</v>
      </c>
      <c r="I741" s="8">
        <f t="shared" si="138"/>
        <v>6.8067365636042805E-4</v>
      </c>
      <c r="J741" s="4">
        <f t="shared" si="139"/>
        <v>7.7373847959594695E-9</v>
      </c>
      <c r="K741" s="8">
        <f t="shared" si="140"/>
        <v>-1.0654258328524956E-3</v>
      </c>
      <c r="L741" s="9">
        <f t="shared" si="133"/>
        <v>3.2543858496665391E-2</v>
      </c>
      <c r="M741" s="9">
        <f t="shared" si="141"/>
        <v>1.0591027258509801E-3</v>
      </c>
      <c r="N741" s="6">
        <f t="shared" si="142"/>
        <v>-6.8503332143751807</v>
      </c>
      <c r="O741" s="9">
        <f t="shared" si="143"/>
        <v>3.2543858496665391E-2</v>
      </c>
      <c r="P741" s="9">
        <f>M740</f>
        <v>9.9865539495272428E-7</v>
      </c>
      <c r="Q741" s="9">
        <f t="shared" si="144"/>
        <v>5.7986171223252385E-6</v>
      </c>
      <c r="R741" s="9">
        <v>6.2638195716722578E-2</v>
      </c>
      <c r="S741" s="9">
        <v>2.36616385684707E-3</v>
      </c>
      <c r="T741" s="4">
        <v>1.6795474416184675E-3</v>
      </c>
    </row>
    <row r="742" spans="1:20" x14ac:dyDescent="0.25">
      <c r="A742" s="1">
        <v>43076</v>
      </c>
      <c r="B742" s="3">
        <v>311.24</v>
      </c>
      <c r="C742" s="3">
        <v>62.2</v>
      </c>
      <c r="D742" s="6">
        <v>2805.0916000000002</v>
      </c>
      <c r="E742" s="8">
        <f t="shared" si="134"/>
        <v>-6.4483176913745499E-3</v>
      </c>
      <c r="F742" s="8">
        <f t="shared" si="135"/>
        <v>1.6007840574975507E-2</v>
      </c>
      <c r="G742" s="8">
        <f t="shared" si="136"/>
        <v>3.1069552807352352E-3</v>
      </c>
      <c r="H742" s="8">
        <f t="shared" si="137"/>
        <v>4.9735644807587916E-5</v>
      </c>
      <c r="I742" s="8">
        <f t="shared" si="138"/>
        <v>2.5625095987383219E-4</v>
      </c>
      <c r="J742" s="4">
        <f t="shared" si="139"/>
        <v>9.6531711164885635E-6</v>
      </c>
      <c r="K742" s="8">
        <f t="shared" si="140"/>
        <v>4.8821224856829635E-3</v>
      </c>
      <c r="L742" s="9">
        <f t="shared" si="133"/>
        <v>-1.1330440177057513E-2</v>
      </c>
      <c r="M742" s="9">
        <f t="shared" si="141"/>
        <v>1.283788746058791E-4</v>
      </c>
      <c r="N742" s="6">
        <f t="shared" si="142"/>
        <v>-8.9605247082362247</v>
      </c>
      <c r="O742" s="9">
        <f t="shared" si="143"/>
        <v>1.1330440177057513E-2</v>
      </c>
      <c r="P742" s="9">
        <f>M741</f>
        <v>1.0591027258509801E-3</v>
      </c>
      <c r="Q742" s="9">
        <f t="shared" si="144"/>
        <v>9.9865539495272428E-7</v>
      </c>
      <c r="R742" s="9">
        <v>9.2783053962974815E-3</v>
      </c>
      <c r="S742" s="9">
        <v>-1.7713365539452353E-2</v>
      </c>
      <c r="T742" s="4">
        <v>1.6939359290468747E-3</v>
      </c>
    </row>
    <row r="743" spans="1:20" x14ac:dyDescent="0.25">
      <c r="A743" s="1">
        <v>43077</v>
      </c>
      <c r="B743" s="3">
        <v>315.13</v>
      </c>
      <c r="C743" s="3">
        <v>63.4</v>
      </c>
      <c r="D743" s="6">
        <v>2820.8265999999999</v>
      </c>
      <c r="E743" s="8">
        <f t="shared" si="134"/>
        <v>1.2498393522683449E-2</v>
      </c>
      <c r="F743" s="8">
        <f t="shared" si="135"/>
        <v>1.9292604501607746E-2</v>
      </c>
      <c r="G743" s="8">
        <f t="shared" si="136"/>
        <v>5.6094424866552917E-3</v>
      </c>
      <c r="H743" s="8">
        <f t="shared" si="137"/>
        <v>1.0822075536955563E-4</v>
      </c>
      <c r="I743" s="8">
        <f t="shared" si="138"/>
        <v>3.7220458845545548E-4</v>
      </c>
      <c r="J743" s="4">
        <f t="shared" si="139"/>
        <v>3.1465845011093505E-5</v>
      </c>
      <c r="K743" s="8">
        <f t="shared" si="140"/>
        <v>8.1092100687293247E-3</v>
      </c>
      <c r="L743" s="9">
        <f t="shared" si="133"/>
        <v>4.3891834539541239E-3</v>
      </c>
      <c r="M743" s="9">
        <f t="shared" si="141"/>
        <v>1.9264931392464653E-5</v>
      </c>
      <c r="N743" s="6">
        <f t="shared" si="142"/>
        <v>-10.857224141145302</v>
      </c>
      <c r="O743" s="9">
        <f t="shared" si="143"/>
        <v>4.3891834539541239E-3</v>
      </c>
      <c r="P743" s="9">
        <f>M742</f>
        <v>1.283788746058791E-4</v>
      </c>
      <c r="Q743" s="9">
        <f t="shared" si="144"/>
        <v>1.0591027258509801E-3</v>
      </c>
      <c r="R743" s="9">
        <v>1.2195575385759438E-2</v>
      </c>
      <c r="S743" s="9">
        <v>2.8751123090746677E-3</v>
      </c>
      <c r="T743" s="4">
        <v>1.6999212947390596E-3</v>
      </c>
    </row>
    <row r="744" spans="1:20" x14ac:dyDescent="0.25">
      <c r="A744" s="1">
        <v>43080</v>
      </c>
      <c r="B744" s="3">
        <v>328.91</v>
      </c>
      <c r="C744" s="3">
        <v>64.69</v>
      </c>
      <c r="D744" s="6">
        <v>2829.8728000000001</v>
      </c>
      <c r="E744" s="8">
        <f t="shared" si="134"/>
        <v>4.3727985275918035E-2</v>
      </c>
      <c r="F744" s="8">
        <f t="shared" si="135"/>
        <v>2.034700315457405E-2</v>
      </c>
      <c r="G744" s="8">
        <f t="shared" si="136"/>
        <v>3.2069323226036062E-3</v>
      </c>
      <c r="H744" s="8">
        <f t="shared" si="137"/>
        <v>6.5251462084521067E-5</v>
      </c>
      <c r="I744" s="8">
        <f t="shared" si="138"/>
        <v>4.1400053737224634E-4</v>
      </c>
      <c r="J744" s="4">
        <f t="shared" si="139"/>
        <v>1.028441492175976E-5</v>
      </c>
      <c r="K744" s="8">
        <f t="shared" si="140"/>
        <v>5.2139333730908781E-3</v>
      </c>
      <c r="L744" s="9">
        <f t="shared" si="133"/>
        <v>3.8514051902827154E-2</v>
      </c>
      <c r="M744" s="9">
        <f t="shared" si="141"/>
        <v>1.4833321939736639E-3</v>
      </c>
      <c r="N744" s="6">
        <f t="shared" si="142"/>
        <v>-6.5134642395800348</v>
      </c>
      <c r="O744" s="9">
        <f t="shared" si="143"/>
        <v>3.8514051902827154E-2</v>
      </c>
      <c r="P744" s="9">
        <f>M743</f>
        <v>1.9264931392464653E-5</v>
      </c>
      <c r="Q744" s="9">
        <f t="shared" si="144"/>
        <v>1.283788746058791E-4</v>
      </c>
      <c r="R744" s="9">
        <v>1.6007506968787055E-3</v>
      </c>
      <c r="S744" s="9">
        <v>-1.0433070866141647E-2</v>
      </c>
      <c r="T744" s="4">
        <v>1.7046259133617347E-3</v>
      </c>
    </row>
    <row r="745" spans="1:20" x14ac:dyDescent="0.25">
      <c r="A745" s="1">
        <v>43081</v>
      </c>
      <c r="B745" s="3">
        <v>341.03</v>
      </c>
      <c r="C745" s="3">
        <v>63.34</v>
      </c>
      <c r="D745" s="6">
        <v>2834.3584999999998</v>
      </c>
      <c r="E745" s="8">
        <f t="shared" si="134"/>
        <v>3.6848986044814458E-2</v>
      </c>
      <c r="F745" s="8">
        <f t="shared" si="135"/>
        <v>-2.0868758695316014E-2</v>
      </c>
      <c r="G745" s="8">
        <f t="shared" si="136"/>
        <v>1.5851242501074836E-3</v>
      </c>
      <c r="H745" s="8">
        <f t="shared" si="137"/>
        <v>-3.3079575477586828E-5</v>
      </c>
      <c r="I745" s="8">
        <f t="shared" si="138"/>
        <v>4.3550508948332774E-4</v>
      </c>
      <c r="J745" s="4">
        <f t="shared" si="139"/>
        <v>2.5126188882788121E-6</v>
      </c>
      <c r="K745" s="8">
        <f t="shared" si="140"/>
        <v>1.2379505850118586E-3</v>
      </c>
      <c r="L745" s="9">
        <f t="shared" si="133"/>
        <v>3.5611035459802598E-2</v>
      </c>
      <c r="M745" s="9">
        <f t="shared" si="141"/>
        <v>1.268145846519318E-3</v>
      </c>
      <c r="N745" s="6">
        <f t="shared" si="142"/>
        <v>-6.6701994086672123</v>
      </c>
      <c r="O745" s="9">
        <f t="shared" si="143"/>
        <v>3.5611035459802598E-2</v>
      </c>
      <c r="P745" s="9">
        <f>M744</f>
        <v>1.4833321939736639E-3</v>
      </c>
      <c r="Q745" s="9">
        <f t="shared" si="144"/>
        <v>1.9264931392464653E-5</v>
      </c>
      <c r="R745" s="9">
        <v>2.7428733512977033E-2</v>
      </c>
      <c r="S745" s="9">
        <v>-4.5285029302077895E-3</v>
      </c>
      <c r="T745" s="4">
        <v>1.7130869562171913E-3</v>
      </c>
    </row>
    <row r="746" spans="1:20" x14ac:dyDescent="0.25">
      <c r="A746" s="1">
        <v>43082</v>
      </c>
      <c r="B746" s="3">
        <v>339.03</v>
      </c>
      <c r="C746" s="3">
        <v>62.44</v>
      </c>
      <c r="D746" s="6">
        <v>2833.0626999999999</v>
      </c>
      <c r="E746" s="8">
        <f t="shared" si="134"/>
        <v>-5.864586693252738E-3</v>
      </c>
      <c r="F746" s="8">
        <f t="shared" si="135"/>
        <v>-1.4209030628354991E-2</v>
      </c>
      <c r="G746" s="8">
        <f t="shared" si="136"/>
        <v>-4.5717575952364253E-4</v>
      </c>
      <c r="H746" s="8">
        <f t="shared" si="137"/>
        <v>6.4960243696128926E-6</v>
      </c>
      <c r="I746" s="8">
        <f t="shared" si="138"/>
        <v>2.0189655139753022E-4</v>
      </c>
      <c r="J746" s="4">
        <f t="shared" si="139"/>
        <v>2.0900967509601942E-7</v>
      </c>
      <c r="K746" s="8">
        <f t="shared" si="140"/>
        <v>-9.4535225124123615E-4</v>
      </c>
      <c r="L746" s="9">
        <f t="shared" si="133"/>
        <v>-4.9192344420115018E-3</v>
      </c>
      <c r="M746" s="9">
        <f t="shared" si="141"/>
        <v>2.4198867495472213E-5</v>
      </c>
      <c r="N746" s="6">
        <f t="shared" si="142"/>
        <v>-10.62920472360444</v>
      </c>
      <c r="O746" s="9">
        <f t="shared" si="143"/>
        <v>4.9192344420115018E-3</v>
      </c>
      <c r="P746" s="9">
        <f>M745</f>
        <v>1.268145846519318E-3</v>
      </c>
      <c r="Q746" s="9">
        <f t="shared" si="144"/>
        <v>1.4833321939736639E-3</v>
      </c>
      <c r="R746" s="9">
        <v>-8.9461653661228047E-3</v>
      </c>
      <c r="S746" s="9">
        <v>3.1482291211193614E-2</v>
      </c>
      <c r="T746" s="4">
        <v>1.7227854677748233E-3</v>
      </c>
    </row>
    <row r="747" spans="1:20" x14ac:dyDescent="0.25">
      <c r="A747" s="1">
        <v>43083</v>
      </c>
      <c r="B747" s="3">
        <v>337.89</v>
      </c>
      <c r="C747" s="3">
        <v>63.31</v>
      </c>
      <c r="D747" s="6">
        <v>2822.0048999999999</v>
      </c>
      <c r="E747" s="8">
        <f t="shared" si="134"/>
        <v>-3.3625342890009069E-3</v>
      </c>
      <c r="F747" s="8">
        <f t="shared" si="135"/>
        <v>1.3933376040999423E-2</v>
      </c>
      <c r="G747" s="8">
        <f t="shared" si="136"/>
        <v>-3.9031257585651069E-3</v>
      </c>
      <c r="H747" s="8">
        <f t="shared" si="137"/>
        <v>-5.4383718929398758E-5</v>
      </c>
      <c r="I747" s="8">
        <f t="shared" si="138"/>
        <v>1.9413896789989676E-4</v>
      </c>
      <c r="J747" s="4">
        <f t="shared" si="139"/>
        <v>1.523439068717444E-5</v>
      </c>
      <c r="K747" s="8">
        <f t="shared" si="140"/>
        <v>-3.8141157803214002E-3</v>
      </c>
      <c r="L747" s="9">
        <f t="shared" si="133"/>
        <v>4.5158149132049335E-4</v>
      </c>
      <c r="M747" s="9">
        <f t="shared" si="141"/>
        <v>2.0392584330324082E-7</v>
      </c>
      <c r="N747" s="6">
        <f t="shared" si="142"/>
        <v>-15.405509422408549</v>
      </c>
      <c r="O747" s="9">
        <f t="shared" si="143"/>
        <v>4.5158149132049335E-4</v>
      </c>
      <c r="P747" s="9">
        <f>M746</f>
        <v>2.4198867495472213E-5</v>
      </c>
      <c r="Q747" s="9">
        <f t="shared" si="144"/>
        <v>1.268145846519318E-3</v>
      </c>
      <c r="R747" s="9">
        <v>1.06640534931981E-2</v>
      </c>
      <c r="S747" s="9">
        <v>-1.6552511415525051E-2</v>
      </c>
      <c r="T747" s="4">
        <v>1.729886933142355E-3</v>
      </c>
    </row>
    <row r="748" spans="1:20" x14ac:dyDescent="0.25">
      <c r="A748" s="1">
        <v>43084</v>
      </c>
      <c r="B748" s="3">
        <v>343.45</v>
      </c>
      <c r="C748" s="3">
        <v>63.23</v>
      </c>
      <c r="D748" s="6">
        <v>2847.4886999999999</v>
      </c>
      <c r="E748" s="8">
        <f t="shared" si="134"/>
        <v>1.6455059338838174E-2</v>
      </c>
      <c r="F748" s="8">
        <f t="shared" si="135"/>
        <v>-1.2636234402149116E-3</v>
      </c>
      <c r="G748" s="8">
        <f t="shared" si="136"/>
        <v>9.0303882888367326E-3</v>
      </c>
      <c r="H748" s="8">
        <f t="shared" si="137"/>
        <v>-1.1411010316016321E-5</v>
      </c>
      <c r="I748" s="8">
        <f t="shared" si="138"/>
        <v>1.5967441986605683E-6</v>
      </c>
      <c r="J748" s="4">
        <f t="shared" si="139"/>
        <v>8.1547912647159611E-5</v>
      </c>
      <c r="K748" s="8">
        <f t="shared" si="140"/>
        <v>1.1313079083392869E-2</v>
      </c>
      <c r="L748" s="9">
        <f t="shared" si="133"/>
        <v>5.1419802554453047E-3</v>
      </c>
      <c r="M748" s="9">
        <f t="shared" si="141"/>
        <v>2.6439960947389362E-5</v>
      </c>
      <c r="N748" s="6">
        <f t="shared" si="142"/>
        <v>-10.540634020009513</v>
      </c>
      <c r="O748" s="9">
        <f t="shared" si="143"/>
        <v>5.1419802554453047E-3</v>
      </c>
      <c r="P748" s="9">
        <f>M747</f>
        <v>2.0392584330324082E-7</v>
      </c>
      <c r="Q748" s="9">
        <f t="shared" si="144"/>
        <v>2.4198867495472213E-5</v>
      </c>
      <c r="R748" s="9">
        <v>3.9454666197897836E-3</v>
      </c>
      <c r="S748" s="9">
        <v>-1.0427712972781888E-2</v>
      </c>
      <c r="T748" s="4">
        <v>1.7313636159386192E-3</v>
      </c>
    </row>
    <row r="749" spans="1:20" x14ac:dyDescent="0.25">
      <c r="A749" s="1">
        <v>43087</v>
      </c>
      <c r="B749" s="3">
        <v>338.87</v>
      </c>
      <c r="C749" s="3">
        <v>63.41</v>
      </c>
      <c r="D749" s="6">
        <v>2862.8786</v>
      </c>
      <c r="E749" s="8">
        <f t="shared" si="134"/>
        <v>-1.3335274421313104E-2</v>
      </c>
      <c r="F749" s="8">
        <f t="shared" si="135"/>
        <v>2.8467499604618585E-3</v>
      </c>
      <c r="G749" s="8">
        <f t="shared" si="136"/>
        <v>5.4047273304369536E-3</v>
      </c>
      <c r="H749" s="8">
        <f t="shared" si="137"/>
        <v>1.5385907314228522E-5</v>
      </c>
      <c r="I749" s="8">
        <f t="shared" si="138"/>
        <v>8.1039853373895923E-6</v>
      </c>
      <c r="J749" s="4">
        <f t="shared" si="139"/>
        <v>2.9211077516372158E-5</v>
      </c>
      <c r="K749" s="8">
        <f t="shared" si="140"/>
        <v>7.0652388824412986E-3</v>
      </c>
      <c r="L749" s="9">
        <f t="shared" si="133"/>
        <v>-2.0400513303754402E-2</v>
      </c>
      <c r="M749" s="9">
        <f t="shared" si="141"/>
        <v>4.1618094305666037E-4</v>
      </c>
      <c r="N749" s="6">
        <f t="shared" si="142"/>
        <v>-7.7843904329995555</v>
      </c>
      <c r="O749" s="9">
        <f t="shared" si="143"/>
        <v>2.0400513303754402E-2</v>
      </c>
      <c r="P749" s="9">
        <f>M748</f>
        <v>2.6439960947389362E-5</v>
      </c>
      <c r="Q749" s="9">
        <f t="shared" si="144"/>
        <v>2.0392584330324082E-7</v>
      </c>
      <c r="R749" s="9">
        <v>2.7891871238895805E-2</v>
      </c>
      <c r="S749" s="9">
        <v>-4.0595399188090298E-3</v>
      </c>
      <c r="T749" s="4">
        <v>1.7357475084647245E-3</v>
      </c>
    </row>
    <row r="750" spans="1:20" x14ac:dyDescent="0.25">
      <c r="A750" s="1">
        <v>43088</v>
      </c>
      <c r="B750" s="3">
        <v>331.1</v>
      </c>
      <c r="C750" s="3">
        <v>63.8</v>
      </c>
      <c r="D750" s="6">
        <v>2853.6691000000001</v>
      </c>
      <c r="E750" s="8">
        <f t="shared" si="134"/>
        <v>-2.2929146870481198E-2</v>
      </c>
      <c r="F750" s="8">
        <f t="shared" si="135"/>
        <v>6.1504494559216916E-3</v>
      </c>
      <c r="G750" s="8">
        <f t="shared" si="136"/>
        <v>-3.2168671071137744E-3</v>
      </c>
      <c r="H750" s="8">
        <f t="shared" si="137"/>
        <v>-1.9785178548720301E-5</v>
      </c>
      <c r="I750" s="8">
        <f t="shared" si="138"/>
        <v>3.7828028509847435E-5</v>
      </c>
      <c r="J750" s="4">
        <f t="shared" si="139"/>
        <v>1.0348233984830545E-5</v>
      </c>
      <c r="K750" s="8">
        <f t="shared" si="140"/>
        <v>-3.3478341641715336E-3</v>
      </c>
      <c r="L750" s="9">
        <f t="shared" si="133"/>
        <v>-1.9581312706309664E-2</v>
      </c>
      <c r="M750" s="9">
        <f t="shared" si="141"/>
        <v>3.8342780730228425E-4</v>
      </c>
      <c r="N750" s="6">
        <f t="shared" si="142"/>
        <v>-7.866359201807799</v>
      </c>
      <c r="O750" s="9">
        <f t="shared" si="143"/>
        <v>1.9581312706309664E-2</v>
      </c>
      <c r="P750" s="9">
        <f>M749</f>
        <v>4.1618094305666037E-4</v>
      </c>
      <c r="Q750" s="9">
        <f t="shared" si="144"/>
        <v>2.6439960947389362E-5</v>
      </c>
      <c r="R750" s="9">
        <v>-1.3052825552825498E-2</v>
      </c>
      <c r="S750" s="9">
        <v>1.6738329238328964E-2</v>
      </c>
      <c r="T750" s="4">
        <v>1.7359128272393942E-3</v>
      </c>
    </row>
    <row r="751" spans="1:20" x14ac:dyDescent="0.25">
      <c r="A751" s="1">
        <v>43089</v>
      </c>
      <c r="B751" s="3">
        <v>328.98</v>
      </c>
      <c r="C751" s="3">
        <v>64.56</v>
      </c>
      <c r="D751" s="6">
        <v>2851.6862999999998</v>
      </c>
      <c r="E751" s="8">
        <f t="shared" si="134"/>
        <v>-6.4028994261552397E-3</v>
      </c>
      <c r="F751" s="8">
        <f t="shared" si="135"/>
        <v>1.1912225705329238E-2</v>
      </c>
      <c r="G751" s="8">
        <f t="shared" si="136"/>
        <v>-6.9482477838800349E-4</v>
      </c>
      <c r="H751" s="8">
        <f t="shared" si="137"/>
        <v>-8.2769095858132667E-6</v>
      </c>
      <c r="I751" s="8">
        <f t="shared" si="138"/>
        <v>1.4190112125470666E-4</v>
      </c>
      <c r="J751" s="4">
        <f t="shared" si="139"/>
        <v>4.8278147266193812E-7</v>
      </c>
      <c r="K751" s="8">
        <f t="shared" si="140"/>
        <v>2.2662220368886775E-5</v>
      </c>
      <c r="L751" s="9">
        <f t="shared" si="133"/>
        <v>-6.4255616465241265E-3</v>
      </c>
      <c r="M751" s="9">
        <f t="shared" si="141"/>
        <v>4.1287842473281844E-5</v>
      </c>
      <c r="N751" s="6">
        <f t="shared" si="142"/>
        <v>-10.094942472439943</v>
      </c>
      <c r="O751" s="9">
        <f t="shared" si="143"/>
        <v>6.4255616465241265E-3</v>
      </c>
      <c r="P751" s="9">
        <f>M750</f>
        <v>3.8342780730228425E-4</v>
      </c>
      <c r="Q751" s="9">
        <f t="shared" si="144"/>
        <v>4.1618094305666037E-4</v>
      </c>
      <c r="R751" s="9">
        <v>2.8463463709083037E-3</v>
      </c>
      <c r="S751" s="9">
        <v>1.6417425227568172E-2</v>
      </c>
      <c r="T751" s="4">
        <v>1.7524234049000054E-3</v>
      </c>
    </row>
    <row r="752" spans="1:20" x14ac:dyDescent="0.25">
      <c r="A752" s="1">
        <v>43090</v>
      </c>
      <c r="B752" s="3">
        <v>331.66</v>
      </c>
      <c r="C752" s="3">
        <v>64.900000000000006</v>
      </c>
      <c r="D752" s="6">
        <v>2857.3492000000001</v>
      </c>
      <c r="E752" s="8">
        <f t="shared" si="134"/>
        <v>8.1463918779256517E-3</v>
      </c>
      <c r="F752" s="8">
        <f t="shared" si="135"/>
        <v>5.2664188351920771E-3</v>
      </c>
      <c r="G752" s="8">
        <f t="shared" si="136"/>
        <v>1.9858074852063812E-3</v>
      </c>
      <c r="H752" s="8">
        <f t="shared" si="137"/>
        <v>1.0458093943156298E-5</v>
      </c>
      <c r="I752" s="8">
        <f t="shared" si="138"/>
        <v>2.7735167347665874E-5</v>
      </c>
      <c r="J752" s="4">
        <f t="shared" si="139"/>
        <v>3.9434313683016916E-6</v>
      </c>
      <c r="K752" s="8">
        <f t="shared" si="140"/>
        <v>2.9894008614721381E-3</v>
      </c>
      <c r="L752" s="9">
        <f t="shared" si="133"/>
        <v>5.1569910164535136E-3</v>
      </c>
      <c r="M752" s="9">
        <f t="shared" si="141"/>
        <v>2.6594556343782244E-5</v>
      </c>
      <c r="N752" s="6">
        <f t="shared" si="142"/>
        <v>-10.534804011850021</v>
      </c>
      <c r="O752" s="9">
        <f t="shared" si="143"/>
        <v>5.1569910164535136E-3</v>
      </c>
      <c r="P752" s="9">
        <f>M751</f>
        <v>4.1287842473281844E-5</v>
      </c>
      <c r="Q752" s="9">
        <f t="shared" si="144"/>
        <v>3.8342780730228425E-4</v>
      </c>
      <c r="R752" s="9">
        <v>2.0071794728534931E-2</v>
      </c>
      <c r="S752" s="9">
        <v>-2.7566077509323827E-2</v>
      </c>
      <c r="T752" s="4">
        <v>1.7698753082031615E-3</v>
      </c>
    </row>
    <row r="753" spans="1:20" x14ac:dyDescent="0.25">
      <c r="A753" s="1">
        <v>43091</v>
      </c>
      <c r="B753" s="3">
        <v>325.2</v>
      </c>
      <c r="C753" s="3">
        <v>65.25</v>
      </c>
      <c r="D753" s="6">
        <v>2856.0567999999998</v>
      </c>
      <c r="E753" s="8">
        <f t="shared" si="134"/>
        <v>-1.947777844780807E-2</v>
      </c>
      <c r="F753" s="8">
        <f t="shared" si="135"/>
        <v>5.3929121725730944E-3</v>
      </c>
      <c r="G753" s="8">
        <f t="shared" si="136"/>
        <v>-4.5230733436441017E-4</v>
      </c>
      <c r="H753" s="8">
        <f t="shared" si="137"/>
        <v>-2.4392537292379162E-6</v>
      </c>
      <c r="I753" s="8">
        <f t="shared" si="138"/>
        <v>2.9083501701087053E-5</v>
      </c>
      <c r="J753" s="4">
        <f t="shared" si="139"/>
        <v>2.0458192471983834E-7</v>
      </c>
      <c r="K753" s="8">
        <f t="shared" si="140"/>
        <v>5.7245053221485201E-6</v>
      </c>
      <c r="L753" s="9">
        <f t="shared" si="133"/>
        <v>-1.9483502953130217E-2</v>
      </c>
      <c r="M753" s="9">
        <f t="shared" si="141"/>
        <v>3.7960688732463391E-4</v>
      </c>
      <c r="N753" s="6">
        <f t="shared" si="142"/>
        <v>-7.8763743477560197</v>
      </c>
      <c r="O753" s="9">
        <f t="shared" si="143"/>
        <v>1.9483502953130217E-2</v>
      </c>
      <c r="P753" s="9">
        <f>M752</f>
        <v>2.6594556343782244E-5</v>
      </c>
      <c r="Q753" s="9">
        <f t="shared" si="144"/>
        <v>4.1287842473281844E-5</v>
      </c>
      <c r="R753" s="9">
        <v>-3.918697022145301E-2</v>
      </c>
      <c r="S753" s="9">
        <v>5.2977325704597344E-3</v>
      </c>
      <c r="T753" s="4">
        <v>1.7710206309322629E-3</v>
      </c>
    </row>
    <row r="754" spans="1:20" x14ac:dyDescent="0.25">
      <c r="A754" s="1">
        <v>43095</v>
      </c>
      <c r="B754" s="3">
        <v>317.29000000000002</v>
      </c>
      <c r="C754" s="3">
        <v>67.02</v>
      </c>
      <c r="D754" s="6">
        <v>2853.1637999999998</v>
      </c>
      <c r="E754" s="8">
        <f t="shared" si="134"/>
        <v>-2.4323493234932214E-2</v>
      </c>
      <c r="F754" s="8">
        <f t="shared" si="135"/>
        <v>2.7126436781609087E-2</v>
      </c>
      <c r="G754" s="8">
        <f t="shared" si="136"/>
        <v>-1.0129350368661694E-3</v>
      </c>
      <c r="H754" s="8">
        <f t="shared" si="137"/>
        <v>-2.7477318241427014E-5</v>
      </c>
      <c r="I754" s="8">
        <f t="shared" si="138"/>
        <v>7.3584357246663434E-4</v>
      </c>
      <c r="J754" s="4">
        <f t="shared" si="139"/>
        <v>1.0260373889110679E-6</v>
      </c>
      <c r="K754" s="8">
        <f t="shared" si="140"/>
        <v>3.6612718948065312E-4</v>
      </c>
      <c r="L754" s="9">
        <f t="shared" si="133"/>
        <v>-2.4689620424412868E-2</v>
      </c>
      <c r="M754" s="9">
        <f t="shared" si="141"/>
        <v>6.0957735670158508E-4</v>
      </c>
      <c r="N754" s="6">
        <f t="shared" si="142"/>
        <v>-7.4027446988001095</v>
      </c>
      <c r="O754" s="9">
        <f t="shared" si="143"/>
        <v>2.4689620424412868E-2</v>
      </c>
      <c r="P754" s="9">
        <f>M753</f>
        <v>3.7960688732463391E-4</v>
      </c>
      <c r="Q754" s="9">
        <f t="shared" si="144"/>
        <v>2.6594556343782244E-5</v>
      </c>
      <c r="R754" s="9">
        <v>-1.3977557161740206E-2</v>
      </c>
      <c r="S754" s="9">
        <v>1.1369599440265832E-2</v>
      </c>
      <c r="T754" s="4">
        <v>1.771633184056487E-3</v>
      </c>
    </row>
    <row r="755" spans="1:20" x14ac:dyDescent="0.25">
      <c r="A755" s="1">
        <v>43096</v>
      </c>
      <c r="B755" s="3">
        <v>311.64</v>
      </c>
      <c r="C755" s="3">
        <v>66.44</v>
      </c>
      <c r="D755" s="6">
        <v>2855.4805999999999</v>
      </c>
      <c r="E755" s="8">
        <f t="shared" si="134"/>
        <v>-1.7807053484194424E-2</v>
      </c>
      <c r="F755" s="8">
        <f t="shared" si="135"/>
        <v>-8.654133094598615E-3</v>
      </c>
      <c r="G755" s="8">
        <f t="shared" si="136"/>
        <v>8.1201086316884385E-4</v>
      </c>
      <c r="H755" s="8">
        <f t="shared" si="137"/>
        <v>-7.0272500841230792E-6</v>
      </c>
      <c r="I755" s="8">
        <f t="shared" si="138"/>
        <v>7.4894019619027003E-5</v>
      </c>
      <c r="J755" s="4">
        <f t="shared" si="139"/>
        <v>6.5936164190421081E-7</v>
      </c>
      <c r="K755" s="8">
        <f t="shared" si="140"/>
        <v>8.7883619945802413E-4</v>
      </c>
      <c r="L755" s="9">
        <f t="shared" si="133"/>
        <v>-1.8685889683652448E-2</v>
      </c>
      <c r="M755" s="9">
        <f t="shared" si="141"/>
        <v>3.4916247326962897E-4</v>
      </c>
      <c r="N755" s="6">
        <f t="shared" si="142"/>
        <v>-7.9599732046371949</v>
      </c>
      <c r="O755" s="9">
        <f t="shared" si="143"/>
        <v>1.8685889683652448E-2</v>
      </c>
      <c r="P755" s="9">
        <f>M754</f>
        <v>6.0957735670158508E-4</v>
      </c>
      <c r="Q755" s="9">
        <f t="shared" si="144"/>
        <v>3.7960688732463391E-4</v>
      </c>
      <c r="R755" s="9">
        <v>-7.9872684142568984E-3</v>
      </c>
      <c r="S755" s="9">
        <v>6.1904761904763017E-3</v>
      </c>
      <c r="T755" s="4">
        <v>1.7753973630783015E-3</v>
      </c>
    </row>
    <row r="756" spans="1:20" x14ac:dyDescent="0.25">
      <c r="A756" s="1">
        <v>43097</v>
      </c>
      <c r="B756" s="3">
        <v>315.36</v>
      </c>
      <c r="C756" s="3">
        <v>66.72</v>
      </c>
      <c r="D756" s="6">
        <v>2861.2577000000001</v>
      </c>
      <c r="E756" s="8">
        <f t="shared" si="134"/>
        <v>1.1936850211782923E-2</v>
      </c>
      <c r="F756" s="8">
        <f t="shared" si="135"/>
        <v>4.2143287176399369E-3</v>
      </c>
      <c r="G756" s="8">
        <f t="shared" si="136"/>
        <v>2.0231620554522767E-3</v>
      </c>
      <c r="H756" s="8">
        <f t="shared" si="137"/>
        <v>8.5262699507319725E-6</v>
      </c>
      <c r="I756" s="8">
        <f t="shared" si="138"/>
        <v>1.7760566540324676E-5</v>
      </c>
      <c r="J756" s="4">
        <f t="shared" si="139"/>
        <v>4.0931847026218812E-6</v>
      </c>
      <c r="K756" s="8">
        <f t="shared" si="140"/>
        <v>2.9844809920862034E-3</v>
      </c>
      <c r="L756" s="9">
        <f t="shared" si="133"/>
        <v>8.9523692196967208E-3</v>
      </c>
      <c r="M756" s="9">
        <f t="shared" si="141"/>
        <v>8.0144914645773275E-5</v>
      </c>
      <c r="N756" s="6">
        <f t="shared" si="142"/>
        <v>-9.4316741288845236</v>
      </c>
      <c r="O756" s="9">
        <f t="shared" si="143"/>
        <v>8.9523692196967208E-3</v>
      </c>
      <c r="P756" s="9">
        <f>M755</f>
        <v>3.4916247326962897E-4</v>
      </c>
      <c r="Q756" s="9">
        <f t="shared" si="144"/>
        <v>6.0957735670158508E-4</v>
      </c>
      <c r="R756" s="9">
        <v>1.927164517500346E-2</v>
      </c>
      <c r="S756" s="9">
        <v>-4.1101356743814765E-2</v>
      </c>
      <c r="T756" s="4">
        <v>1.7772728386868941E-3</v>
      </c>
    </row>
    <row r="757" spans="1:20" x14ac:dyDescent="0.25">
      <c r="A757" s="1">
        <v>43098</v>
      </c>
      <c r="B757" s="3">
        <v>311.35000000000002</v>
      </c>
      <c r="C757" s="3">
        <v>66.87</v>
      </c>
      <c r="D757" s="6">
        <v>2846.6060000000002</v>
      </c>
      <c r="E757" s="8">
        <f t="shared" si="134"/>
        <v>-1.2715626585489526E-2</v>
      </c>
      <c r="F757" s="8">
        <f t="shared" si="135"/>
        <v>2.2482014388489624E-3</v>
      </c>
      <c r="G757" s="8">
        <f t="shared" si="136"/>
        <v>-5.1207201644227762E-3</v>
      </c>
      <c r="H757" s="8">
        <f t="shared" si="137"/>
        <v>-1.1512410441598182E-5</v>
      </c>
      <c r="I757" s="8">
        <f t="shared" si="138"/>
        <v>5.0544097096425446E-6</v>
      </c>
      <c r="J757" s="4">
        <f t="shared" si="139"/>
        <v>2.6221775002326026E-5</v>
      </c>
      <c r="K757" s="8">
        <f t="shared" si="140"/>
        <v>-5.8706095224214687E-3</v>
      </c>
      <c r="L757" s="9">
        <f t="shared" si="133"/>
        <v>-6.845017063068057E-3</v>
      </c>
      <c r="M757" s="9">
        <f t="shared" si="141"/>
        <v>4.6854258593692848E-5</v>
      </c>
      <c r="N757" s="6">
        <f t="shared" si="142"/>
        <v>-9.9684686549328898</v>
      </c>
      <c r="O757" s="9">
        <f t="shared" si="143"/>
        <v>6.845017063068057E-3</v>
      </c>
      <c r="P757" s="9">
        <f>M756</f>
        <v>8.0144914645773275E-5</v>
      </c>
      <c r="Q757" s="9">
        <f t="shared" si="144"/>
        <v>3.4916247326962897E-4</v>
      </c>
      <c r="R757" s="9">
        <v>-1.3827104524976597E-2</v>
      </c>
      <c r="S757" s="9">
        <v>7.1099154496541139E-3</v>
      </c>
      <c r="T757" s="4">
        <v>1.786920498727973E-3</v>
      </c>
    </row>
    <row r="758" spans="1:20" x14ac:dyDescent="0.25">
      <c r="A758" s="1">
        <v>43102</v>
      </c>
      <c r="B758" s="3">
        <v>320.52999999999997</v>
      </c>
      <c r="C758" s="3">
        <v>66.569999999999993</v>
      </c>
      <c r="D758" s="6">
        <v>2870.3730999999998</v>
      </c>
      <c r="E758" s="8">
        <f t="shared" si="134"/>
        <v>2.9484502970932969E-2</v>
      </c>
      <c r="F758" s="8">
        <f t="shared" si="135"/>
        <v>-4.4863167339616039E-3</v>
      </c>
      <c r="G758" s="8">
        <f t="shared" si="136"/>
        <v>8.3492762960519773E-3</v>
      </c>
      <c r="H758" s="8">
        <f t="shared" si="137"/>
        <v>-3.7457497963446943E-5</v>
      </c>
      <c r="I758" s="8">
        <f t="shared" si="138"/>
        <v>2.0127037837423914E-5</v>
      </c>
      <c r="J758" s="4">
        <f t="shared" si="139"/>
        <v>6.971041466781542E-5</v>
      </c>
      <c r="K758" s="8">
        <f t="shared" si="140"/>
        <v>1.032247317581139E-2</v>
      </c>
      <c r="L758" s="9">
        <f t="shared" si="133"/>
        <v>1.9162029795121577E-2</v>
      </c>
      <c r="M758" s="9">
        <f t="shared" si="141"/>
        <v>3.6718338586912705E-4</v>
      </c>
      <c r="N758" s="6">
        <f t="shared" si="142"/>
        <v>-7.9096491456959921</v>
      </c>
      <c r="O758" s="9">
        <f t="shared" si="143"/>
        <v>1.9162029795121577E-2</v>
      </c>
      <c r="P758" s="9">
        <f>M757</f>
        <v>4.6854258593692848E-5</v>
      </c>
      <c r="Q758" s="9">
        <f t="shared" si="144"/>
        <v>8.0144914645773275E-5</v>
      </c>
      <c r="R758" s="9">
        <v>3.2128876844323973E-2</v>
      </c>
      <c r="S758" s="9">
        <v>-7.5856657075594747E-3</v>
      </c>
      <c r="T758" s="4">
        <v>1.7875268341562833E-3</v>
      </c>
    </row>
    <row r="759" spans="1:20" x14ac:dyDescent="0.25">
      <c r="A759" s="1">
        <v>43103</v>
      </c>
      <c r="B759" s="3">
        <v>317.25</v>
      </c>
      <c r="C759" s="3">
        <v>67.84</v>
      </c>
      <c r="D759" s="6">
        <v>2888.7420999999999</v>
      </c>
      <c r="E759" s="8">
        <f t="shared" si="134"/>
        <v>-1.0233051508439117E-2</v>
      </c>
      <c r="F759" s="8">
        <f t="shared" si="135"/>
        <v>1.9077662610785806E-2</v>
      </c>
      <c r="G759" s="8">
        <f t="shared" si="136"/>
        <v>6.3995164949115502E-3</v>
      </c>
      <c r="H759" s="8">
        <f t="shared" si="137"/>
        <v>1.2208781656208111E-4</v>
      </c>
      <c r="I759" s="8">
        <f t="shared" si="138"/>
        <v>3.6395721069097469E-4</v>
      </c>
      <c r="J759" s="4">
        <f t="shared" si="139"/>
        <v>4.0953811368645013E-5</v>
      </c>
      <c r="K759" s="8">
        <f t="shared" si="140"/>
        <v>9.0676868748385282E-3</v>
      </c>
      <c r="L759" s="9">
        <f t="shared" si="133"/>
        <v>-1.9300738383277644E-2</v>
      </c>
      <c r="M759" s="9">
        <f t="shared" si="141"/>
        <v>3.7251850213972689E-4</v>
      </c>
      <c r="N759" s="6">
        <f t="shared" si="142"/>
        <v>-7.8952238512044186</v>
      </c>
      <c r="O759" s="9">
        <f t="shared" si="143"/>
        <v>1.9300738383277644E-2</v>
      </c>
      <c r="P759" s="9">
        <f>M758</f>
        <v>3.6718338586912705E-4</v>
      </c>
      <c r="Q759" s="9">
        <f t="shared" si="144"/>
        <v>4.6854258593692848E-5</v>
      </c>
      <c r="R759" s="9">
        <v>-2.7841052897998875E-3</v>
      </c>
      <c r="S759" s="9">
        <v>5.8293587705351424E-3</v>
      </c>
      <c r="T759" s="4">
        <v>1.8216379017830242E-3</v>
      </c>
    </row>
    <row r="760" spans="1:20" x14ac:dyDescent="0.25">
      <c r="A760" s="1">
        <v>43104</v>
      </c>
      <c r="B760" s="3">
        <v>314.62</v>
      </c>
      <c r="C760" s="3">
        <v>68.069999999999993</v>
      </c>
      <c r="D760" s="6">
        <v>2900.9773</v>
      </c>
      <c r="E760" s="8">
        <f t="shared" si="134"/>
        <v>-8.2899921197793214E-3</v>
      </c>
      <c r="F760" s="8">
        <f t="shared" si="135"/>
        <v>3.3903301886790693E-3</v>
      </c>
      <c r="G760" s="8">
        <f t="shared" si="136"/>
        <v>4.2354767495513812E-3</v>
      </c>
      <c r="H760" s="8">
        <f t="shared" si="137"/>
        <v>1.4359664687452345E-5</v>
      </c>
      <c r="I760" s="8">
        <f t="shared" si="138"/>
        <v>1.1494338788268654E-5</v>
      </c>
      <c r="J760" s="4">
        <f t="shared" si="139"/>
        <v>1.7939263295990332E-5</v>
      </c>
      <c r="K760" s="8">
        <f t="shared" si="140"/>
        <v>5.657636343333103E-3</v>
      </c>
      <c r="L760" s="9">
        <f t="shared" si="133"/>
        <v>-1.3947628463112424E-2</v>
      </c>
      <c r="M760" s="9">
        <f t="shared" si="141"/>
        <v>1.9453633974502382E-4</v>
      </c>
      <c r="N760" s="6">
        <f t="shared" si="142"/>
        <v>-8.5448915756222412</v>
      </c>
      <c r="O760" s="9">
        <f t="shared" si="143"/>
        <v>1.3947628463112424E-2</v>
      </c>
      <c r="P760" s="9">
        <f>M759</f>
        <v>3.7251850213972689E-4</v>
      </c>
      <c r="Q760" s="9">
        <f t="shared" si="144"/>
        <v>3.6718338586912705E-4</v>
      </c>
      <c r="R760" s="9">
        <v>-9.7721018838635709E-3</v>
      </c>
      <c r="S760" s="9">
        <v>1.8954779312212455E-3</v>
      </c>
      <c r="T760" s="4">
        <v>1.8371437811102176E-3</v>
      </c>
    </row>
    <row r="761" spans="1:20" x14ac:dyDescent="0.25">
      <c r="A761" s="1">
        <v>43105</v>
      </c>
      <c r="B761" s="3">
        <v>316.58</v>
      </c>
      <c r="C761" s="3">
        <v>67.62</v>
      </c>
      <c r="D761" s="6">
        <v>2921.3822</v>
      </c>
      <c r="E761" s="8">
        <f t="shared" si="134"/>
        <v>6.2297374610640333E-3</v>
      </c>
      <c r="F761" s="8">
        <f t="shared" si="135"/>
        <v>-6.6108417805198494E-3</v>
      </c>
      <c r="G761" s="8">
        <f t="shared" si="136"/>
        <v>7.0338020225115816E-3</v>
      </c>
      <c r="H761" s="8">
        <f t="shared" si="137"/>
        <v>-4.6499352286324579E-5</v>
      </c>
      <c r="I761" s="8">
        <f t="shared" si="138"/>
        <v>4.3703229047066854E-5</v>
      </c>
      <c r="J761" s="4">
        <f t="shared" si="139"/>
        <v>4.9474370891888017E-5</v>
      </c>
      <c r="K761" s="8">
        <f t="shared" si="140"/>
        <v>8.6069190448853257E-3</v>
      </c>
      <c r="L761" s="9">
        <f t="shared" si="133"/>
        <v>-2.3771815838212924E-3</v>
      </c>
      <c r="M761" s="9">
        <f t="shared" si="141"/>
        <v>5.6509922824591083E-6</v>
      </c>
      <c r="N761" s="6">
        <f t="shared" si="142"/>
        <v>-12.083679403012226</v>
      </c>
      <c r="O761" s="9">
        <f t="shared" si="143"/>
        <v>2.3771815838212924E-3</v>
      </c>
      <c r="P761" s="9">
        <f>M760</f>
        <v>1.9453633974502382E-4</v>
      </c>
      <c r="Q761" s="9">
        <f t="shared" si="144"/>
        <v>3.7251850213972689E-4</v>
      </c>
      <c r="R761" s="9">
        <v>-3.3101600867402214E-2</v>
      </c>
      <c r="S761" s="9">
        <v>-1.3685507048022405E-4</v>
      </c>
      <c r="T761" s="4">
        <v>1.838100227497641E-3</v>
      </c>
    </row>
    <row r="762" spans="1:20" x14ac:dyDescent="0.25">
      <c r="A762" s="1">
        <v>43108</v>
      </c>
      <c r="B762" s="3">
        <v>336.41</v>
      </c>
      <c r="C762" s="3">
        <v>67.78</v>
      </c>
      <c r="D762" s="6">
        <v>2926.2887999999998</v>
      </c>
      <c r="E762" s="8">
        <f t="shared" si="134"/>
        <v>6.2638195716722578E-2</v>
      </c>
      <c r="F762" s="8">
        <f t="shared" si="135"/>
        <v>2.36616385684707E-3</v>
      </c>
      <c r="G762" s="8">
        <f t="shared" si="136"/>
        <v>1.6795474416184675E-3</v>
      </c>
      <c r="H762" s="8">
        <f t="shared" si="137"/>
        <v>3.9740844522175821E-6</v>
      </c>
      <c r="I762" s="8">
        <f t="shared" si="138"/>
        <v>5.5987313974494015E-6</v>
      </c>
      <c r="J762" s="4">
        <f t="shared" si="139"/>
        <v>2.8208796086471392E-6</v>
      </c>
      <c r="K762" s="8">
        <f t="shared" si="140"/>
        <v>2.4740091829671199E-3</v>
      </c>
      <c r="L762" s="9">
        <f t="shared" si="133"/>
        <v>6.0164186533755458E-2</v>
      </c>
      <c r="M762" s="9">
        <f t="shared" si="141"/>
        <v>3.6197293412685216E-3</v>
      </c>
      <c r="N762" s="6">
        <f t="shared" si="142"/>
        <v>-5.6213560235450748</v>
      </c>
      <c r="O762" s="9">
        <f t="shared" si="143"/>
        <v>6.0164186533755458E-2</v>
      </c>
      <c r="P762" s="9">
        <f>M761</f>
        <v>5.6509922824591083E-6</v>
      </c>
      <c r="Q762" s="9">
        <f t="shared" si="144"/>
        <v>1.9453633974502382E-4</v>
      </c>
      <c r="R762" s="9">
        <v>3.5541617666274616E-2</v>
      </c>
      <c r="S762" s="9">
        <v>-9.9982146045348719E-3</v>
      </c>
      <c r="T762" s="4">
        <v>1.8498640455775206E-3</v>
      </c>
    </row>
    <row r="763" spans="1:20" x14ac:dyDescent="0.25">
      <c r="A763" s="1">
        <v>43109</v>
      </c>
      <c r="B763" s="3">
        <v>333.69</v>
      </c>
      <c r="C763" s="3">
        <v>68.819999999999993</v>
      </c>
      <c r="D763" s="6">
        <v>2930.9803999999999</v>
      </c>
      <c r="E763" s="8">
        <f t="shared" si="134"/>
        <v>-8.0853720162897824E-3</v>
      </c>
      <c r="F763" s="8">
        <f t="shared" si="135"/>
        <v>1.5343759221009057E-2</v>
      </c>
      <c r="G763" s="8">
        <f t="shared" si="136"/>
        <v>1.6032593912125304E-3</v>
      </c>
      <c r="H763" s="8">
        <f t="shared" si="137"/>
        <v>2.4600026067586629E-5</v>
      </c>
      <c r="I763" s="8">
        <f t="shared" si="138"/>
        <v>2.3543094703230047E-4</v>
      </c>
      <c r="J763" s="4">
        <f t="shared" si="139"/>
        <v>2.5704406755111736E-6</v>
      </c>
      <c r="K763" s="8">
        <f t="shared" si="140"/>
        <v>3.0061739731483614E-3</v>
      </c>
      <c r="L763" s="9">
        <f t="shared" si="133"/>
        <v>-1.1091545989438144E-2</v>
      </c>
      <c r="M763" s="9">
        <f t="shared" si="141"/>
        <v>1.2302239243582136E-4</v>
      </c>
      <c r="N763" s="6">
        <f t="shared" si="142"/>
        <v>-9.0031441668376182</v>
      </c>
      <c r="O763" s="9">
        <f t="shared" si="143"/>
        <v>1.1091545989438144E-2</v>
      </c>
      <c r="P763" s="9">
        <f>M762</f>
        <v>3.6197293412685216E-3</v>
      </c>
      <c r="Q763" s="9">
        <f t="shared" si="144"/>
        <v>5.6509922824591083E-6</v>
      </c>
      <c r="R763" s="9">
        <v>-2.0911873690994121E-2</v>
      </c>
      <c r="S763" s="9">
        <v>5.197698162242359E-3</v>
      </c>
      <c r="T763" s="4">
        <v>1.8613779246707818E-3</v>
      </c>
    </row>
    <row r="764" spans="1:20" x14ac:dyDescent="0.25">
      <c r="A764" s="1">
        <v>43110</v>
      </c>
      <c r="B764" s="3">
        <v>334.8</v>
      </c>
      <c r="C764" s="3">
        <v>69.2</v>
      </c>
      <c r="D764" s="6">
        <v>2927.7408999999998</v>
      </c>
      <c r="E764" s="8">
        <f t="shared" si="134"/>
        <v>3.3264407084419023E-3</v>
      </c>
      <c r="F764" s="8">
        <f t="shared" si="135"/>
        <v>5.5216506829411927E-3</v>
      </c>
      <c r="G764" s="8">
        <f t="shared" si="136"/>
        <v>-1.1052615704970625E-3</v>
      </c>
      <c r="H764" s="8">
        <f t="shared" si="137"/>
        <v>-6.1028683055637607E-6</v>
      </c>
      <c r="I764" s="8">
        <f t="shared" si="138"/>
        <v>3.0488626264424939E-5</v>
      </c>
      <c r="J764" s="4">
        <f t="shared" si="139"/>
        <v>1.2216031392176332E-6</v>
      </c>
      <c r="K764" s="8">
        <f t="shared" si="140"/>
        <v>-7.8876339537275672E-4</v>
      </c>
      <c r="L764" s="9">
        <f t="shared" si="133"/>
        <v>4.115204103814659E-3</v>
      </c>
      <c r="M764" s="9">
        <f t="shared" si="141"/>
        <v>1.6934904816053012E-5</v>
      </c>
      <c r="N764" s="6">
        <f t="shared" si="142"/>
        <v>-10.986133692256363</v>
      </c>
      <c r="O764" s="9">
        <f t="shared" si="143"/>
        <v>4.115204103814659E-3</v>
      </c>
      <c r="P764" s="9">
        <f>M763</f>
        <v>1.2302239243582136E-4</v>
      </c>
      <c r="Q764" s="9">
        <f t="shared" si="144"/>
        <v>3.6197293412685216E-3</v>
      </c>
      <c r="R764" s="9">
        <v>7.6244936859661827E-3</v>
      </c>
      <c r="S764" s="9">
        <v>2.8327338129496615E-2</v>
      </c>
      <c r="T764" s="4">
        <v>1.8728203252140752E-3</v>
      </c>
    </row>
    <row r="765" spans="1:20" x14ac:dyDescent="0.25">
      <c r="A765" s="1">
        <v>43111</v>
      </c>
      <c r="B765" s="3">
        <v>337.95</v>
      </c>
      <c r="C765" s="3">
        <v>69.260000000000005</v>
      </c>
      <c r="D765" s="6">
        <v>2948.5619000000002</v>
      </c>
      <c r="E765" s="8">
        <f t="shared" si="134"/>
        <v>9.408602150537515E-3</v>
      </c>
      <c r="F765" s="8">
        <f t="shared" si="135"/>
        <v>8.6705202312131746E-4</v>
      </c>
      <c r="G765" s="8">
        <f t="shared" si="136"/>
        <v>7.1116265787045663E-3</v>
      </c>
      <c r="H765" s="8">
        <f t="shared" si="137"/>
        <v>6.1661502127491275E-6</v>
      </c>
      <c r="I765" s="8">
        <f t="shared" si="138"/>
        <v>7.5177921079876966E-7</v>
      </c>
      <c r="J765" s="4">
        <f t="shared" si="139"/>
        <v>5.0575232594937217E-5</v>
      </c>
      <c r="K765" s="8">
        <f t="shared" si="140"/>
        <v>9.0628988937477405E-3</v>
      </c>
      <c r="L765" s="9">
        <f t="shared" si="133"/>
        <v>3.457032567897745E-4</v>
      </c>
      <c r="M765" s="9">
        <f t="shared" si="141"/>
        <v>1.1951074175505677E-7</v>
      </c>
      <c r="N765" s="6">
        <f t="shared" si="142"/>
        <v>-15.93985958045098</v>
      </c>
      <c r="O765" s="9">
        <f t="shared" si="143"/>
        <v>3.457032567897745E-4</v>
      </c>
      <c r="P765" s="9">
        <f>M764</f>
        <v>1.6934904816053012E-5</v>
      </c>
      <c r="Q765" s="9">
        <f t="shared" si="144"/>
        <v>1.2302239243582136E-4</v>
      </c>
      <c r="R765" s="9">
        <v>-3.994129665333368E-2</v>
      </c>
      <c r="S765" s="9">
        <v>3.4223134839151292E-2</v>
      </c>
      <c r="T765" s="4">
        <v>1.8900477552541428E-3</v>
      </c>
    </row>
    <row r="766" spans="1:20" x14ac:dyDescent="0.25">
      <c r="A766" s="1">
        <v>43112</v>
      </c>
      <c r="B766" s="3">
        <v>336.22</v>
      </c>
      <c r="C766" s="3">
        <v>69.87</v>
      </c>
      <c r="D766" s="6">
        <v>2968.4636</v>
      </c>
      <c r="E766" s="8">
        <f t="shared" si="134"/>
        <v>-5.1191004586476074E-3</v>
      </c>
      <c r="F766" s="8">
        <f t="shared" si="135"/>
        <v>8.8073924343055054E-3</v>
      </c>
      <c r="G766" s="8">
        <f t="shared" si="136"/>
        <v>6.7496293701685417E-3</v>
      </c>
      <c r="H766" s="8">
        <f t="shared" si="137"/>
        <v>5.944663464918865E-5</v>
      </c>
      <c r="I766" s="8">
        <f t="shared" si="138"/>
        <v>7.7570161491861853E-5</v>
      </c>
      <c r="J766" s="4">
        <f t="shared" si="139"/>
        <v>4.5557496634641782E-5</v>
      </c>
      <c r="K766" s="8">
        <f t="shared" si="140"/>
        <v>9.001837483861911E-3</v>
      </c>
      <c r="L766" s="9">
        <f t="shared" si="133"/>
        <v>-1.4120937942509518E-2</v>
      </c>
      <c r="M766" s="9">
        <f t="shared" si="141"/>
        <v>1.9940088837620495E-4</v>
      </c>
      <c r="N766" s="6">
        <f t="shared" si="142"/>
        <v>-8.520193245199696</v>
      </c>
      <c r="O766" s="9">
        <f t="shared" si="143"/>
        <v>1.4120937942509518E-2</v>
      </c>
      <c r="P766" s="9">
        <f>M765</f>
        <v>1.1951074175505677E-7</v>
      </c>
      <c r="Q766" s="9">
        <f t="shared" si="144"/>
        <v>1.6934904816053012E-5</v>
      </c>
      <c r="R766" s="9">
        <v>8.4561616775566062E-2</v>
      </c>
      <c r="S766" s="9">
        <v>7.0285044904334626E-3</v>
      </c>
      <c r="T766" s="4">
        <v>1.8978229768247257E-3</v>
      </c>
    </row>
    <row r="767" spans="1:20" x14ac:dyDescent="0.25">
      <c r="A767" s="1">
        <v>43116</v>
      </c>
      <c r="B767" s="3">
        <v>340.06</v>
      </c>
      <c r="C767" s="3">
        <v>69.150000000000006</v>
      </c>
      <c r="D767" s="6">
        <v>2958.058</v>
      </c>
      <c r="E767" s="8">
        <f t="shared" si="134"/>
        <v>1.1421093331746901E-2</v>
      </c>
      <c r="F767" s="8">
        <f t="shared" si="135"/>
        <v>-1.0304851867754428E-2</v>
      </c>
      <c r="G767" s="8">
        <f t="shared" si="136"/>
        <v>-3.5053823802994044E-3</v>
      </c>
      <c r="H767" s="8">
        <f t="shared" si="137"/>
        <v>3.6122446168821782E-5</v>
      </c>
      <c r="I767" s="8">
        <f t="shared" si="138"/>
        <v>1.0618997201636191E-4</v>
      </c>
      <c r="J767" s="4">
        <f t="shared" si="139"/>
        <v>1.2287705632113519E-5</v>
      </c>
      <c r="K767" s="8">
        <f t="shared" si="140"/>
        <v>-4.4950219893650206E-3</v>
      </c>
      <c r="L767" s="9">
        <f t="shared" si="133"/>
        <v>1.5916115321111923E-2</v>
      </c>
      <c r="M767" s="9">
        <f t="shared" si="141"/>
        <v>2.5332272691493368E-4</v>
      </c>
      <c r="N767" s="6">
        <f t="shared" si="142"/>
        <v>-8.2808462816695236</v>
      </c>
      <c r="O767" s="9">
        <f t="shared" si="143"/>
        <v>1.5916115321111923E-2</v>
      </c>
      <c r="P767" s="9">
        <f>M766</f>
        <v>1.9940088837620495E-4</v>
      </c>
      <c r="Q767" s="9">
        <f t="shared" si="144"/>
        <v>1.1951074175505677E-7</v>
      </c>
      <c r="R767" s="9">
        <v>-1.8542121874241202E-2</v>
      </c>
      <c r="S767" s="9">
        <v>1.4243820695433618E-2</v>
      </c>
      <c r="T767" s="4">
        <v>1.8986740741786523E-3</v>
      </c>
    </row>
    <row r="768" spans="1:20" x14ac:dyDescent="0.25">
      <c r="A768" s="1">
        <v>43117</v>
      </c>
      <c r="B768" s="3">
        <v>347.16</v>
      </c>
      <c r="C768" s="3">
        <v>69.38</v>
      </c>
      <c r="D768" s="6">
        <v>2985.9081000000001</v>
      </c>
      <c r="E768" s="8">
        <f t="shared" si="134"/>
        <v>2.0878668470269979E-2</v>
      </c>
      <c r="F768" s="8">
        <f t="shared" si="135"/>
        <v>3.3261026753432787E-3</v>
      </c>
      <c r="G768" s="8">
        <f t="shared" si="136"/>
        <v>9.4149945673818181E-3</v>
      </c>
      <c r="H768" s="8">
        <f t="shared" si="137"/>
        <v>3.1315238618911103E-5</v>
      </c>
      <c r="I768" s="8">
        <f t="shared" si="138"/>
        <v>1.1062959006925716E-5</v>
      </c>
      <c r="J768" s="4">
        <f t="shared" si="139"/>
        <v>8.8642122703829149E-5</v>
      </c>
      <c r="K768" s="8">
        <f t="shared" si="140"/>
        <v>1.2006001792876104E-2</v>
      </c>
      <c r="L768" s="9">
        <f t="shared" si="133"/>
        <v>8.8726666773938749E-3</v>
      </c>
      <c r="M768" s="9">
        <f t="shared" si="141"/>
        <v>7.8724213968135663E-5</v>
      </c>
      <c r="N768" s="6">
        <f t="shared" si="142"/>
        <v>-9.4495597755537304</v>
      </c>
      <c r="O768" s="9">
        <f t="shared" si="143"/>
        <v>8.8726666773938749E-3</v>
      </c>
      <c r="P768" s="9">
        <f>M767</f>
        <v>2.5332272691493368E-4</v>
      </c>
      <c r="Q768" s="9">
        <f t="shared" si="144"/>
        <v>1.9940088837620495E-4</v>
      </c>
      <c r="R768" s="9">
        <v>2.8292373735918863E-2</v>
      </c>
      <c r="S768" s="9">
        <v>7.8830994039609248E-3</v>
      </c>
      <c r="T768" s="4">
        <v>1.9069048580930836E-3</v>
      </c>
    </row>
    <row r="769" spans="1:20" x14ac:dyDescent="0.25">
      <c r="A769" s="1">
        <v>43118</v>
      </c>
      <c r="B769" s="3">
        <v>344.57</v>
      </c>
      <c r="C769" s="3">
        <v>69.31</v>
      </c>
      <c r="D769" s="6">
        <v>2981.3436999999999</v>
      </c>
      <c r="E769" s="8">
        <f t="shared" si="134"/>
        <v>-7.460536928217576E-3</v>
      </c>
      <c r="F769" s="8">
        <f t="shared" si="135"/>
        <v>-1.0089362928796808E-3</v>
      </c>
      <c r="G769" s="8">
        <f t="shared" si="136"/>
        <v>-1.528647181070375E-3</v>
      </c>
      <c r="H769" s="8">
        <f t="shared" si="137"/>
        <v>1.5423076199901182E-6</v>
      </c>
      <c r="I769" s="8">
        <f t="shared" si="138"/>
        <v>1.0179524430897929E-6</v>
      </c>
      <c r="J769" s="4">
        <f t="shared" si="139"/>
        <v>2.3367622041944037E-6</v>
      </c>
      <c r="K769" s="8">
        <f t="shared" si="140"/>
        <v>-1.6228183658238496E-3</v>
      </c>
      <c r="L769" s="9">
        <f t="shared" si="133"/>
        <v>-5.8377185623937266E-3</v>
      </c>
      <c r="M769" s="9">
        <f t="shared" si="141"/>
        <v>3.4078958013716278E-5</v>
      </c>
      <c r="N769" s="6">
        <f t="shared" si="142"/>
        <v>-10.286830431185473</v>
      </c>
      <c r="O769" s="9">
        <f t="shared" si="143"/>
        <v>5.8377185623937266E-3</v>
      </c>
      <c r="P769" s="9">
        <f>M768</f>
        <v>7.8724213968135663E-5</v>
      </c>
      <c r="Q769" s="9">
        <f t="shared" si="144"/>
        <v>2.5332272691493368E-4</v>
      </c>
      <c r="R769" s="9">
        <v>1.7273017392691825E-2</v>
      </c>
      <c r="S769" s="9">
        <v>-6.2794348508634634E-3</v>
      </c>
      <c r="T769" s="4">
        <v>1.9245025141065852E-3</v>
      </c>
    </row>
    <row r="770" spans="1:20" x14ac:dyDescent="0.25">
      <c r="A770" s="1">
        <v>43119</v>
      </c>
      <c r="B770" s="3">
        <v>350.02</v>
      </c>
      <c r="C770" s="3">
        <v>68.61</v>
      </c>
      <c r="D770" s="6">
        <v>2994.4879999999998</v>
      </c>
      <c r="E770" s="8">
        <f t="shared" si="134"/>
        <v>1.5816815160925257E-2</v>
      </c>
      <c r="F770" s="8">
        <f t="shared" si="135"/>
        <v>-1.0099552734093242E-2</v>
      </c>
      <c r="G770" s="8">
        <f t="shared" si="136"/>
        <v>4.4088509486510663E-3</v>
      </c>
      <c r="H770" s="8">
        <f t="shared" si="137"/>
        <v>-4.4527422652658459E-5</v>
      </c>
      <c r="I770" s="8">
        <f t="shared" si="138"/>
        <v>1.0200096542873029E-4</v>
      </c>
      <c r="J770" s="4">
        <f t="shared" si="139"/>
        <v>1.9437966687421406E-5</v>
      </c>
      <c r="K770" s="8">
        <f t="shared" si="140"/>
        <v>5.2198249922816116E-3</v>
      </c>
      <c r="L770" s="9">
        <f t="shared" si="133"/>
        <v>1.0596990168643645E-2</v>
      </c>
      <c r="M770" s="9">
        <f t="shared" si="141"/>
        <v>1.1229620063433007E-4</v>
      </c>
      <c r="N770" s="6">
        <f t="shared" si="142"/>
        <v>-9.094370529077775</v>
      </c>
      <c r="O770" s="9">
        <f t="shared" si="143"/>
        <v>1.0596990168643645E-2</v>
      </c>
      <c r="P770" s="9">
        <f>M769</f>
        <v>3.4078958013716278E-5</v>
      </c>
      <c r="Q770" s="9">
        <f t="shared" si="144"/>
        <v>7.8724213968135663E-5</v>
      </c>
      <c r="R770" s="9">
        <v>0.17669231977383393</v>
      </c>
      <c r="S770" s="9">
        <v>8.1739414745789496E-3</v>
      </c>
      <c r="T770" s="4">
        <v>1.9254961586308017E-3</v>
      </c>
    </row>
    <row r="771" spans="1:20" x14ac:dyDescent="0.25">
      <c r="A771" s="1">
        <v>43122</v>
      </c>
      <c r="B771" s="3">
        <v>351.56</v>
      </c>
      <c r="C771" s="3">
        <v>69.03</v>
      </c>
      <c r="D771" s="6">
        <v>3018.6878999999999</v>
      </c>
      <c r="E771" s="8">
        <f t="shared" si="134"/>
        <v>4.3997485857951713E-3</v>
      </c>
      <c r="F771" s="8">
        <f t="shared" si="135"/>
        <v>6.1215566243988384E-3</v>
      </c>
      <c r="G771" s="8">
        <f t="shared" si="136"/>
        <v>8.0814817090602009E-3</v>
      </c>
      <c r="H771" s="8">
        <f t="shared" si="137"/>
        <v>4.9471247891055516E-5</v>
      </c>
      <c r="I771" s="8">
        <f t="shared" si="138"/>
        <v>3.7473455505721302E-5</v>
      </c>
      <c r="J771" s="4">
        <f t="shared" si="139"/>
        <v>6.5310346613874589E-5</v>
      </c>
      <c r="K771" s="8">
        <f t="shared" si="140"/>
        <v>1.050554413660304E-2</v>
      </c>
      <c r="L771" s="9">
        <f t="shared" ref="L771:L834" si="145">E771-K771</f>
        <v>-6.1057955508078687E-3</v>
      </c>
      <c r="M771" s="9">
        <f t="shared" si="141"/>
        <v>3.7280739308265163E-5</v>
      </c>
      <c r="N771" s="6">
        <f t="shared" si="142"/>
        <v>-10.197033737113232</v>
      </c>
      <c r="O771" s="9">
        <f t="shared" si="143"/>
        <v>6.1057955508078687E-3</v>
      </c>
      <c r="P771" s="9">
        <f>M770</f>
        <v>1.1229620063433007E-4</v>
      </c>
      <c r="Q771" s="9">
        <f t="shared" si="144"/>
        <v>3.4078958013716278E-5</v>
      </c>
      <c r="R771" s="9">
        <v>1.1800662195432521E-2</v>
      </c>
      <c r="S771" s="9">
        <v>-2.79430322696953E-2</v>
      </c>
      <c r="T771" s="4">
        <v>1.9275990617593219E-3</v>
      </c>
    </row>
    <row r="772" spans="1:20" x14ac:dyDescent="0.25">
      <c r="A772" s="1">
        <v>43123</v>
      </c>
      <c r="B772" s="3">
        <v>352.79</v>
      </c>
      <c r="C772" s="3">
        <v>69.959999999999994</v>
      </c>
      <c r="D772" s="6">
        <v>3025.3746000000001</v>
      </c>
      <c r="E772" s="8">
        <f t="shared" ref="E772:E835" si="146">B772/B771-1</f>
        <v>3.4986915462511536E-3</v>
      </c>
      <c r="F772" s="8">
        <f t="shared" ref="F772:F835" si="147">C772/C771-1</f>
        <v>1.3472403302911662E-2</v>
      </c>
      <c r="G772" s="8">
        <f t="shared" ref="G772:G835" si="148">D772/D771-1</f>
        <v>2.2151014684228532E-3</v>
      </c>
      <c r="H772" s="8">
        <f t="shared" ref="H772:H835" si="149">F772*G772</f>
        <v>2.9842740339464518E-5</v>
      </c>
      <c r="I772" s="8">
        <f t="shared" ref="I772:I835" si="150">F772^2</f>
        <v>1.8150565075630506E-4</v>
      </c>
      <c r="J772" s="4">
        <f t="shared" ref="J772:J835" si="151">G772^2</f>
        <v>4.9066745154090804E-6</v>
      </c>
      <c r="K772" s="8">
        <f t="shared" ref="K772:K835" si="152">G$1263+F$1263*F772+E$1263*G772</f>
        <v>3.6662272475676628E-3</v>
      </c>
      <c r="L772" s="9">
        <f t="shared" si="145"/>
        <v>-1.6753570131650911E-4</v>
      </c>
      <c r="M772" s="9">
        <f t="shared" ref="M772:M835" si="153">L772^2</f>
        <v>2.8068211215614554E-8</v>
      </c>
      <c r="N772" s="6">
        <f t="shared" ref="N772:N835" si="154">LN(M772)</f>
        <v>-17.388628174445216</v>
      </c>
      <c r="O772" s="9">
        <f t="shared" ref="O772:O835" si="155">ABS(L772)</f>
        <v>1.6753570131650911E-4</v>
      </c>
      <c r="P772" s="9">
        <f>M771</f>
        <v>3.7280739308265163E-5</v>
      </c>
      <c r="Q772" s="9">
        <f t="shared" si="144"/>
        <v>1.1229620063433007E-4</v>
      </c>
      <c r="R772" s="9">
        <v>-1.0077215024211439E-2</v>
      </c>
      <c r="S772" s="9">
        <v>9.4808126410834692E-3</v>
      </c>
      <c r="T772" s="4">
        <v>1.9725739097269379E-3</v>
      </c>
    </row>
    <row r="773" spans="1:20" x14ac:dyDescent="0.25">
      <c r="A773" s="1">
        <v>43124</v>
      </c>
      <c r="B773" s="3">
        <v>345.89</v>
      </c>
      <c r="C773" s="3">
        <v>70.53</v>
      </c>
      <c r="D773" s="6">
        <v>3023.6803</v>
      </c>
      <c r="E773" s="8">
        <f t="shared" si="146"/>
        <v>-1.9558377505031421E-2</v>
      </c>
      <c r="F773" s="8">
        <f t="shared" si="147"/>
        <v>8.1475128644941108E-3</v>
      </c>
      <c r="G773" s="8">
        <f t="shared" si="148"/>
        <v>-5.6002982242264743E-4</v>
      </c>
      <c r="H773" s="8">
        <f t="shared" si="149"/>
        <v>-4.5628501826888723E-6</v>
      </c>
      <c r="I773" s="8">
        <f t="shared" si="150"/>
        <v>6.6381965877097026E-5</v>
      </c>
      <c r="J773" s="4">
        <f t="shared" si="151"/>
        <v>3.1363340200274199E-7</v>
      </c>
      <c r="K773" s="8">
        <f t="shared" si="152"/>
        <v>6.441119206565234E-6</v>
      </c>
      <c r="L773" s="9">
        <f t="shared" si="145"/>
        <v>-1.9564818624237985E-2</v>
      </c>
      <c r="M773" s="9">
        <f t="shared" si="153"/>
        <v>3.8278212779932952E-4</v>
      </c>
      <c r="N773" s="6">
        <f t="shared" si="154"/>
        <v>-7.8680445875649232</v>
      </c>
      <c r="O773" s="9">
        <f t="shared" si="155"/>
        <v>1.9564818624237985E-2</v>
      </c>
      <c r="P773" s="9">
        <f>M772</f>
        <v>2.8068211215614554E-8</v>
      </c>
      <c r="Q773" s="9">
        <f t="shared" ref="Q773:Q836" si="156">P772</f>
        <v>3.7280739308265163E-5</v>
      </c>
      <c r="R773" s="9">
        <v>5.7462133248598057E-3</v>
      </c>
      <c r="S773" s="9">
        <v>2.7041644131962084E-3</v>
      </c>
      <c r="T773" s="4">
        <v>1.9750316675934965E-3</v>
      </c>
    </row>
    <row r="774" spans="1:20" x14ac:dyDescent="0.25">
      <c r="A774" s="1">
        <v>43125</v>
      </c>
      <c r="B774" s="3">
        <v>337.64</v>
      </c>
      <c r="C774" s="3">
        <v>70.42</v>
      </c>
      <c r="D774" s="6">
        <v>3025.5106999999998</v>
      </c>
      <c r="E774" s="8">
        <f t="shared" si="146"/>
        <v>-2.3851513486946696E-2</v>
      </c>
      <c r="F774" s="8">
        <f t="shared" si="147"/>
        <v>-1.5596200198496613E-3</v>
      </c>
      <c r="G774" s="8">
        <f t="shared" si="148"/>
        <v>6.053550039664124E-4</v>
      </c>
      <c r="H774" s="8">
        <f t="shared" si="149"/>
        <v>-9.4412378330218787E-7</v>
      </c>
      <c r="I774" s="8">
        <f t="shared" si="150"/>
        <v>2.4324146063158578E-6</v>
      </c>
      <c r="J774" s="4">
        <f t="shared" si="151"/>
        <v>3.6645468082717515E-7</v>
      </c>
      <c r="K774" s="8">
        <f t="shared" si="152"/>
        <v>9.6748294570703978E-4</v>
      </c>
      <c r="L774" s="9">
        <f t="shared" si="145"/>
        <v>-2.4818996432653735E-2</v>
      </c>
      <c r="M774" s="9">
        <f t="shared" si="153"/>
        <v>6.1598258392407885E-4</v>
      </c>
      <c r="N774" s="6">
        <f t="shared" si="154"/>
        <v>-7.3922918676809601</v>
      </c>
      <c r="O774" s="9">
        <f t="shared" si="155"/>
        <v>2.4818996432653735E-2</v>
      </c>
      <c r="P774" s="9">
        <f>M773</f>
        <v>3.8278212779932952E-4</v>
      </c>
      <c r="Q774" s="9">
        <f t="shared" si="156"/>
        <v>2.8068211215614554E-8</v>
      </c>
      <c r="R774" s="9">
        <v>8.5677118377966988E-3</v>
      </c>
      <c r="S774" s="9">
        <v>1.6273393002441017E-2</v>
      </c>
      <c r="T774" s="4">
        <v>1.9782103637806525E-3</v>
      </c>
    </row>
    <row r="775" spans="1:20" x14ac:dyDescent="0.25">
      <c r="A775" s="1">
        <v>43126</v>
      </c>
      <c r="B775" s="3">
        <v>342.85</v>
      </c>
      <c r="C775" s="3">
        <v>70.52</v>
      </c>
      <c r="D775" s="6">
        <v>3061.3957</v>
      </c>
      <c r="E775" s="8">
        <f t="shared" si="146"/>
        <v>1.5430636180547408E-2</v>
      </c>
      <c r="F775" s="8">
        <f t="shared" si="147"/>
        <v>1.4200511218402934E-3</v>
      </c>
      <c r="G775" s="8">
        <f t="shared" si="148"/>
        <v>1.1860807499375348E-2</v>
      </c>
      <c r="H775" s="8">
        <f t="shared" si="149"/>
        <v>1.6842952995419726E-5</v>
      </c>
      <c r="I775" s="8">
        <f t="shared" si="150"/>
        <v>2.0165451886398759E-6</v>
      </c>
      <c r="J775" s="4">
        <f t="shared" si="151"/>
        <v>1.4067875453723847E-4</v>
      </c>
      <c r="K775" s="8">
        <f t="shared" si="152"/>
        <v>1.4913316757907993E-2</v>
      </c>
      <c r="L775" s="9">
        <f t="shared" si="145"/>
        <v>5.1731942263941524E-4</v>
      </c>
      <c r="M775" s="9">
        <f t="shared" si="153"/>
        <v>2.6761938503997795E-7</v>
      </c>
      <c r="N775" s="6">
        <f t="shared" si="154"/>
        <v>-15.133700070957351</v>
      </c>
      <c r="O775" s="9">
        <f t="shared" si="155"/>
        <v>5.1731942263941524E-4</v>
      </c>
      <c r="P775" s="9">
        <f>M774</f>
        <v>6.1598258392407885E-4</v>
      </c>
      <c r="Q775" s="9">
        <f t="shared" si="156"/>
        <v>3.8278212779932952E-4</v>
      </c>
      <c r="R775" s="9">
        <v>8.1463918779256517E-3</v>
      </c>
      <c r="S775" s="9">
        <v>5.2664188351920771E-3</v>
      </c>
      <c r="T775" s="4">
        <v>1.9858074852063812E-3</v>
      </c>
    </row>
    <row r="776" spans="1:20" x14ac:dyDescent="0.25">
      <c r="A776" s="1">
        <v>43129</v>
      </c>
      <c r="B776" s="3">
        <v>349.53</v>
      </c>
      <c r="C776" s="3">
        <v>69.459999999999994</v>
      </c>
      <c r="D776" s="6">
        <v>3040.9011</v>
      </c>
      <c r="E776" s="8">
        <f t="shared" si="146"/>
        <v>1.9483739244567477E-2</v>
      </c>
      <c r="F776" s="8">
        <f t="shared" si="147"/>
        <v>-1.5031196823596216E-2</v>
      </c>
      <c r="G776" s="8">
        <f t="shared" si="148"/>
        <v>-6.6945282506276627E-3</v>
      </c>
      <c r="H776" s="8">
        <f t="shared" si="149"/>
        <v>1.0062677177630966E-4</v>
      </c>
      <c r="I776" s="8">
        <f t="shared" si="150"/>
        <v>2.2593687794968896E-4</v>
      </c>
      <c r="J776" s="4">
        <f t="shared" si="151"/>
        <v>4.4816708498451875E-5</v>
      </c>
      <c r="K776" s="8">
        <f t="shared" si="152"/>
        <v>-8.633640923634299E-3</v>
      </c>
      <c r="L776" s="9">
        <f t="shared" si="145"/>
        <v>2.8117380168201776E-2</v>
      </c>
      <c r="M776" s="9">
        <f t="shared" si="153"/>
        <v>7.9058706752318652E-4</v>
      </c>
      <c r="N776" s="6">
        <f t="shared" si="154"/>
        <v>-7.1427347650356481</v>
      </c>
      <c r="O776" s="9">
        <f t="shared" si="155"/>
        <v>2.8117380168201776E-2</v>
      </c>
      <c r="P776" s="9">
        <f>M775</f>
        <v>2.6761938503997795E-7</v>
      </c>
      <c r="Q776" s="9">
        <f t="shared" si="156"/>
        <v>6.1598258392407885E-4</v>
      </c>
      <c r="R776" s="9">
        <v>1.1852437157389151E-3</v>
      </c>
      <c r="S776" s="9">
        <v>-5.2526716174605692E-3</v>
      </c>
      <c r="T776" s="4">
        <v>1.9998063881714323E-3</v>
      </c>
    </row>
    <row r="777" spans="1:20" x14ac:dyDescent="0.25">
      <c r="A777" s="1">
        <v>43130</v>
      </c>
      <c r="B777" s="3">
        <v>345.82</v>
      </c>
      <c r="C777" s="3">
        <v>69.02</v>
      </c>
      <c r="D777" s="6">
        <v>3007.9589000000001</v>
      </c>
      <c r="E777" s="8">
        <f t="shared" si="146"/>
        <v>-1.0614253426029174E-2</v>
      </c>
      <c r="F777" s="8">
        <f t="shared" si="147"/>
        <v>-6.3345810538438796E-3</v>
      </c>
      <c r="G777" s="8">
        <f t="shared" si="148"/>
        <v>-1.0833038930467054E-2</v>
      </c>
      <c r="H777" s="8">
        <f t="shared" si="149"/>
        <v>6.8622763164489768E-5</v>
      </c>
      <c r="I777" s="8">
        <f t="shared" si="150"/>
        <v>4.0126917127717834E-5</v>
      </c>
      <c r="J777" s="4">
        <f t="shared" si="151"/>
        <v>1.1735473246901476E-4</v>
      </c>
      <c r="K777" s="8">
        <f t="shared" si="152"/>
        <v>-1.3289245397162254E-2</v>
      </c>
      <c r="L777" s="9">
        <f t="shared" si="145"/>
        <v>2.67499197113308E-3</v>
      </c>
      <c r="M777" s="9">
        <f t="shared" si="153"/>
        <v>7.1555820456264407E-6</v>
      </c>
      <c r="N777" s="6">
        <f t="shared" si="154"/>
        <v>-11.847617800168498</v>
      </c>
      <c r="O777" s="9">
        <f t="shared" si="155"/>
        <v>2.67499197113308E-3</v>
      </c>
      <c r="P777" s="9">
        <f>M776</f>
        <v>7.9058706752318652E-4</v>
      </c>
      <c r="Q777" s="9">
        <f t="shared" si="156"/>
        <v>2.6761938503997795E-7</v>
      </c>
      <c r="R777" s="9">
        <v>2.88005689001265E-2</v>
      </c>
      <c r="S777" s="9">
        <v>2.6687598116168498E-3</v>
      </c>
      <c r="T777" s="4">
        <v>1.999988093058791E-3</v>
      </c>
    </row>
    <row r="778" spans="1:20" x14ac:dyDescent="0.25">
      <c r="A778" s="1">
        <v>43131</v>
      </c>
      <c r="B778" s="3">
        <v>354.31</v>
      </c>
      <c r="C778" s="3">
        <v>69.05</v>
      </c>
      <c r="D778" s="6">
        <v>3009.5234</v>
      </c>
      <c r="E778" s="8">
        <f t="shared" si="146"/>
        <v>2.45503441096524E-2</v>
      </c>
      <c r="F778" s="8">
        <f t="shared" si="147"/>
        <v>4.3465662126918048E-4</v>
      </c>
      <c r="G778" s="8">
        <f t="shared" si="148"/>
        <v>5.2012013860958106E-4</v>
      </c>
      <c r="H778" s="8">
        <f t="shared" si="149"/>
        <v>2.2607366210209834E-7</v>
      </c>
      <c r="I778" s="8">
        <f t="shared" si="150"/>
        <v>1.8892637841313979E-7</v>
      </c>
      <c r="J778" s="4">
        <f t="shared" si="151"/>
        <v>2.705249585872498E-7</v>
      </c>
      <c r="K778" s="8">
        <f t="shared" si="152"/>
        <v>9.5911635817211792E-4</v>
      </c>
      <c r="L778" s="9">
        <f t="shared" si="145"/>
        <v>2.3591227751480284E-2</v>
      </c>
      <c r="M778" s="9">
        <f t="shared" si="153"/>
        <v>5.565460268222135E-4</v>
      </c>
      <c r="N778" s="6">
        <f t="shared" si="154"/>
        <v>-7.4937606829918328</v>
      </c>
      <c r="O778" s="9">
        <f t="shared" si="155"/>
        <v>2.3591227751480284E-2</v>
      </c>
      <c r="P778" s="9">
        <f>M777</f>
        <v>7.1555820456264407E-6</v>
      </c>
      <c r="Q778" s="9">
        <f t="shared" si="156"/>
        <v>7.9058706752318652E-4</v>
      </c>
      <c r="R778" s="9">
        <v>8.9521507542267287E-5</v>
      </c>
      <c r="S778" s="9">
        <v>-2.1493820526598539E-2</v>
      </c>
      <c r="T778" s="4">
        <v>2.0122711228269807E-3</v>
      </c>
    </row>
    <row r="779" spans="1:20" x14ac:dyDescent="0.25">
      <c r="A779" s="1">
        <v>43132</v>
      </c>
      <c r="B779" s="3">
        <v>349.25</v>
      </c>
      <c r="C779" s="3">
        <v>69.650000000000006</v>
      </c>
      <c r="D779" s="6">
        <v>3008.1549</v>
      </c>
      <c r="E779" s="8">
        <f t="shared" si="146"/>
        <v>-1.4281279105867739E-2</v>
      </c>
      <c r="F779" s="8">
        <f t="shared" si="147"/>
        <v>8.6893555394642608E-3</v>
      </c>
      <c r="G779" s="8">
        <f t="shared" si="148"/>
        <v>-4.5472316314276728E-4</v>
      </c>
      <c r="H779" s="8">
        <f t="shared" si="149"/>
        <v>-3.951251236577316E-6</v>
      </c>
      <c r="I779" s="8">
        <f t="shared" si="150"/>
        <v>7.5504899691218228E-5</v>
      </c>
      <c r="J779" s="4">
        <f t="shared" si="151"/>
        <v>2.0677315509856375E-7</v>
      </c>
      <c r="K779" s="8">
        <f t="shared" si="152"/>
        <v>1.6169992500081906E-4</v>
      </c>
      <c r="L779" s="9">
        <f t="shared" si="145"/>
        <v>-1.4442979030868558E-2</v>
      </c>
      <c r="M779" s="9">
        <f t="shared" si="153"/>
        <v>2.0859964328610886E-4</v>
      </c>
      <c r="N779" s="6">
        <f t="shared" si="154"/>
        <v>-8.4750937254368939</v>
      </c>
      <c r="O779" s="9">
        <f t="shared" si="155"/>
        <v>1.4442979030868558E-2</v>
      </c>
      <c r="P779" s="9">
        <f>M778</f>
        <v>5.565460268222135E-4</v>
      </c>
      <c r="Q779" s="9">
        <f t="shared" si="156"/>
        <v>7.1555820456264407E-6</v>
      </c>
      <c r="R779" s="9">
        <v>1.1936850211782923E-2</v>
      </c>
      <c r="S779" s="9">
        <v>4.2143287176399369E-3</v>
      </c>
      <c r="T779" s="4">
        <v>2.0231620554522767E-3</v>
      </c>
    </row>
    <row r="780" spans="1:20" x14ac:dyDescent="0.25">
      <c r="A780" s="1">
        <v>43133</v>
      </c>
      <c r="B780" s="3">
        <v>343.75</v>
      </c>
      <c r="C780" s="3">
        <v>68.58</v>
      </c>
      <c r="D780" s="6">
        <v>2944.5454</v>
      </c>
      <c r="E780" s="8">
        <f t="shared" si="146"/>
        <v>-1.5748031496062964E-2</v>
      </c>
      <c r="F780" s="8">
        <f t="shared" si="147"/>
        <v>-1.5362526920315922E-2</v>
      </c>
      <c r="G780" s="8">
        <f t="shared" si="148"/>
        <v>-2.1145686347468384E-2</v>
      </c>
      <c r="H780" s="8">
        <f t="shared" si="149"/>
        <v>3.248511757615399E-4</v>
      </c>
      <c r="I780" s="8">
        <f t="shared" si="150"/>
        <v>2.3600723337743141E-4</v>
      </c>
      <c r="J780" s="4">
        <f t="shared" si="151"/>
        <v>4.4714005110551083E-4</v>
      </c>
      <c r="K780" s="8">
        <f t="shared" si="152"/>
        <v>-2.6370567491171445E-2</v>
      </c>
      <c r="L780" s="9">
        <f t="shared" si="145"/>
        <v>1.0622535995108481E-2</v>
      </c>
      <c r="M780" s="9">
        <f t="shared" si="153"/>
        <v>1.1283827096737532E-4</v>
      </c>
      <c r="N780" s="6">
        <f t="shared" si="154"/>
        <v>-9.0895549948176431</v>
      </c>
      <c r="O780" s="9">
        <f t="shared" si="155"/>
        <v>1.0622535995108481E-2</v>
      </c>
      <c r="P780" s="9">
        <f>M779</f>
        <v>2.0859964328610886E-4</v>
      </c>
      <c r="Q780" s="9">
        <f t="shared" si="156"/>
        <v>5.565460268222135E-4</v>
      </c>
      <c r="R780" s="9">
        <v>2.832070203430348E-3</v>
      </c>
      <c r="S780" s="9">
        <v>-8.9802130898022359E-3</v>
      </c>
      <c r="T780" s="4">
        <v>2.0312669959638985E-3</v>
      </c>
    </row>
    <row r="781" spans="1:20" x14ac:dyDescent="0.25">
      <c r="A781" s="1">
        <v>43136</v>
      </c>
      <c r="B781" s="3">
        <v>333.13</v>
      </c>
      <c r="C781" s="3">
        <v>67.62</v>
      </c>
      <c r="D781" s="6">
        <v>2823.8854999999999</v>
      </c>
      <c r="E781" s="8">
        <f t="shared" si="146"/>
        <v>-3.0894545454545508E-2</v>
      </c>
      <c r="F781" s="8">
        <f t="shared" si="147"/>
        <v>-1.3998250218722585E-2</v>
      </c>
      <c r="G781" s="8">
        <f t="shared" si="148"/>
        <v>-4.0977428977661545E-2</v>
      </c>
      <c r="H781" s="8">
        <f t="shared" si="149"/>
        <v>5.736123041492399E-4</v>
      </c>
      <c r="I781" s="8">
        <f t="shared" si="150"/>
        <v>1.9595100918596691E-4</v>
      </c>
      <c r="J781" s="4">
        <f t="shared" si="151"/>
        <v>1.6791496856192962E-3</v>
      </c>
      <c r="K781" s="8">
        <f t="shared" si="152"/>
        <v>-5.0623763735953897E-2</v>
      </c>
      <c r="L781" s="9">
        <f t="shared" si="145"/>
        <v>1.9729218281408389E-2</v>
      </c>
      <c r="M781" s="9">
        <f t="shared" si="153"/>
        <v>3.8924205399545902E-4</v>
      </c>
      <c r="N781" s="6">
        <f t="shared" si="154"/>
        <v>-7.851309161086121</v>
      </c>
      <c r="O781" s="9">
        <f t="shared" si="155"/>
        <v>1.9729218281408389E-2</v>
      </c>
      <c r="P781" s="9">
        <f>M780</f>
        <v>1.1283827096737532E-4</v>
      </c>
      <c r="Q781" s="9">
        <f t="shared" si="156"/>
        <v>2.0859964328610886E-4</v>
      </c>
      <c r="R781" s="9">
        <v>-3.4299516908212646E-2</v>
      </c>
      <c r="S781" s="9">
        <v>-1.4058300599545159E-2</v>
      </c>
      <c r="T781" s="4">
        <v>2.0429059478161982E-3</v>
      </c>
    </row>
    <row r="782" spans="1:20" x14ac:dyDescent="0.25">
      <c r="A782" s="1">
        <v>43137</v>
      </c>
      <c r="B782" s="3">
        <v>333.97</v>
      </c>
      <c r="C782" s="3">
        <v>66.86</v>
      </c>
      <c r="D782" s="6">
        <v>2873.4389000000001</v>
      </c>
      <c r="E782" s="8">
        <f t="shared" si="146"/>
        <v>2.5215381382643898E-3</v>
      </c>
      <c r="F782" s="8">
        <f t="shared" si="147"/>
        <v>-1.1239278320023693E-2</v>
      </c>
      <c r="G782" s="8">
        <f t="shared" si="148"/>
        <v>1.7547949447667133E-2</v>
      </c>
      <c r="H782" s="8">
        <f t="shared" si="149"/>
        <v>-1.9722628778803694E-4</v>
      </c>
      <c r="I782" s="8">
        <f t="shared" si="150"/>
        <v>1.2632137715495461E-4</v>
      </c>
      <c r="J782" s="4">
        <f t="shared" si="151"/>
        <v>3.0793052981788123E-4</v>
      </c>
      <c r="K782" s="8">
        <f t="shared" si="152"/>
        <v>2.1276891722231565E-2</v>
      </c>
      <c r="L782" s="9">
        <f t="shared" si="145"/>
        <v>-1.8755353583967176E-2</v>
      </c>
      <c r="M782" s="9">
        <f t="shared" si="153"/>
        <v>3.517632880596304E-4</v>
      </c>
      <c r="N782" s="6">
        <f t="shared" si="154"/>
        <v>-7.9525520856836485</v>
      </c>
      <c r="O782" s="9">
        <f t="shared" si="155"/>
        <v>1.8755353583967176E-2</v>
      </c>
      <c r="P782" s="9">
        <f>M781</f>
        <v>3.8924205399545902E-4</v>
      </c>
      <c r="Q782" s="9">
        <f t="shared" si="156"/>
        <v>1.1283827096737532E-4</v>
      </c>
      <c r="R782" s="9">
        <v>-2.4781647900662951E-2</v>
      </c>
      <c r="S782" s="9">
        <v>-1.1216566005176842E-2</v>
      </c>
      <c r="T782" s="4">
        <v>2.0459054477830474E-3</v>
      </c>
    </row>
    <row r="783" spans="1:20" x14ac:dyDescent="0.25">
      <c r="A783" s="1">
        <v>43138</v>
      </c>
      <c r="B783" s="3">
        <v>345</v>
      </c>
      <c r="C783" s="3">
        <v>65.510000000000005</v>
      </c>
      <c r="D783" s="6">
        <v>2859.1487000000002</v>
      </c>
      <c r="E783" s="8">
        <f t="shared" si="146"/>
        <v>3.3026918585501663E-2</v>
      </c>
      <c r="F783" s="8">
        <f t="shared" si="147"/>
        <v>-2.0191444810050752E-2</v>
      </c>
      <c r="G783" s="8">
        <f t="shared" si="148"/>
        <v>-4.9732047547625946E-3</v>
      </c>
      <c r="H783" s="8">
        <f t="shared" si="149"/>
        <v>1.0041618933487091E-4</v>
      </c>
      <c r="I783" s="8">
        <f t="shared" si="150"/>
        <v>4.0769444351732541E-4</v>
      </c>
      <c r="J783" s="4">
        <f t="shared" si="151"/>
        <v>2.4732765532793277E-5</v>
      </c>
      <c r="K783" s="8">
        <f t="shared" si="152"/>
        <v>-6.7716430355218796E-3</v>
      </c>
      <c r="L783" s="9">
        <f t="shared" si="145"/>
        <v>3.9798561621023541E-2</v>
      </c>
      <c r="M783" s="9">
        <f t="shared" si="153"/>
        <v>1.5839255071024079E-3</v>
      </c>
      <c r="N783" s="6">
        <f t="shared" si="154"/>
        <v>-6.4478490150402097</v>
      </c>
      <c r="O783" s="9">
        <f t="shared" si="155"/>
        <v>3.9798561621023541E-2</v>
      </c>
      <c r="P783" s="9">
        <f>M782</f>
        <v>3.517632880596304E-4</v>
      </c>
      <c r="Q783" s="9">
        <f t="shared" si="156"/>
        <v>3.8924205399545902E-4</v>
      </c>
      <c r="R783" s="9">
        <v>-1.404889013767896E-3</v>
      </c>
      <c r="S783" s="9">
        <v>7.0637647957234595E-3</v>
      </c>
      <c r="T783" s="4">
        <v>2.0478487207913343E-3</v>
      </c>
    </row>
    <row r="784" spans="1:20" x14ac:dyDescent="0.25">
      <c r="A784" s="1">
        <v>43139</v>
      </c>
      <c r="B784" s="3">
        <v>315.23</v>
      </c>
      <c r="C784" s="3">
        <v>64.81</v>
      </c>
      <c r="D784" s="6">
        <v>2752.2368999999999</v>
      </c>
      <c r="E784" s="8">
        <f t="shared" si="146"/>
        <v>-8.6289855072463673E-2</v>
      </c>
      <c r="F784" s="8">
        <f t="shared" si="147"/>
        <v>-1.0685391543275857E-2</v>
      </c>
      <c r="G784" s="8">
        <f t="shared" si="148"/>
        <v>-3.7392878516601891E-2</v>
      </c>
      <c r="H784" s="8">
        <f t="shared" si="149"/>
        <v>3.9955754788003933E-4</v>
      </c>
      <c r="I784" s="8">
        <f t="shared" si="150"/>
        <v>1.1417759243311121E-4</v>
      </c>
      <c r="J784" s="4">
        <f t="shared" si="151"/>
        <v>1.3982273637573473E-3</v>
      </c>
      <c r="K784" s="8">
        <f t="shared" si="152"/>
        <v>-4.6068425109690357E-2</v>
      </c>
      <c r="L784" s="9">
        <f t="shared" si="145"/>
        <v>-4.0221429962773315E-2</v>
      </c>
      <c r="M784" s="9">
        <f t="shared" si="153"/>
        <v>1.6177634282502791E-3</v>
      </c>
      <c r="N784" s="6">
        <f t="shared" si="154"/>
        <v>-6.4267106834893939</v>
      </c>
      <c r="O784" s="9">
        <f t="shared" si="155"/>
        <v>4.0221429962773315E-2</v>
      </c>
      <c r="P784" s="9">
        <f>M783</f>
        <v>1.5839255071024079E-3</v>
      </c>
      <c r="Q784" s="9">
        <f t="shared" si="156"/>
        <v>3.517632880596304E-4</v>
      </c>
      <c r="R784" s="9">
        <v>-1.2982755229165255E-2</v>
      </c>
      <c r="S784" s="9">
        <v>-4.517877888214672E-3</v>
      </c>
      <c r="T784" s="4">
        <v>2.0565484864949468E-3</v>
      </c>
    </row>
    <row r="785" spans="1:20" x14ac:dyDescent="0.25">
      <c r="A785" s="1">
        <v>43140</v>
      </c>
      <c r="B785" s="3">
        <v>310.42</v>
      </c>
      <c r="C785" s="3">
        <v>62.79</v>
      </c>
      <c r="D785" s="6">
        <v>2794.2537000000002</v>
      </c>
      <c r="E785" s="8">
        <f t="shared" si="146"/>
        <v>-1.5258699996827718E-2</v>
      </c>
      <c r="F785" s="8">
        <f t="shared" si="147"/>
        <v>-3.1168029625057936E-2</v>
      </c>
      <c r="G785" s="8">
        <f t="shared" si="148"/>
        <v>1.5266418381353786E-2</v>
      </c>
      <c r="H785" s="8">
        <f t="shared" si="149"/>
        <v>-4.7582418037856383E-4</v>
      </c>
      <c r="I785" s="8">
        <f t="shared" si="150"/>
        <v>9.7144607070848914E-4</v>
      </c>
      <c r="J785" s="4">
        <f t="shared" si="151"/>
        <v>2.3306353019453675E-4</v>
      </c>
      <c r="K785" s="8">
        <f t="shared" si="152"/>
        <v>1.7518265861177596E-2</v>
      </c>
      <c r="L785" s="9">
        <f t="shared" si="145"/>
        <v>-3.2776965858005311E-2</v>
      </c>
      <c r="M785" s="9">
        <f t="shared" si="153"/>
        <v>1.0743294908568458E-3</v>
      </c>
      <c r="N785" s="6">
        <f t="shared" si="154"/>
        <v>-6.8360585414381303</v>
      </c>
      <c r="O785" s="9">
        <f t="shared" si="155"/>
        <v>3.2776965858005311E-2</v>
      </c>
      <c r="P785" s="9">
        <f>M784</f>
        <v>1.6177634282502791E-3</v>
      </c>
      <c r="Q785" s="9">
        <f t="shared" si="156"/>
        <v>1.5839255071024079E-3</v>
      </c>
      <c r="R785" s="9">
        <v>9.4369801663467534E-3</v>
      </c>
      <c r="S785" s="9">
        <v>8.5281111813013677E-3</v>
      </c>
      <c r="T785" s="4">
        <v>2.1000840033600365E-3</v>
      </c>
    </row>
    <row r="786" spans="1:20" x14ac:dyDescent="0.25">
      <c r="A786" s="1">
        <v>43143</v>
      </c>
      <c r="B786" s="3">
        <v>315.73</v>
      </c>
      <c r="C786" s="3">
        <v>62.59</v>
      </c>
      <c r="D786" s="6">
        <v>2833.2296999999999</v>
      </c>
      <c r="E786" s="8">
        <f t="shared" si="146"/>
        <v>1.7105856581405954E-2</v>
      </c>
      <c r="F786" s="8">
        <f t="shared" si="147"/>
        <v>-3.1852205765248165E-3</v>
      </c>
      <c r="G786" s="8">
        <f t="shared" si="148"/>
        <v>1.3948626067847636E-2</v>
      </c>
      <c r="H786" s="8">
        <f t="shared" si="149"/>
        <v>-4.4429450765558734E-5</v>
      </c>
      <c r="I786" s="8">
        <f t="shared" si="150"/>
        <v>1.0145630121117084E-5</v>
      </c>
      <c r="J786" s="4">
        <f t="shared" si="151"/>
        <v>1.9456416918063859E-4</v>
      </c>
      <c r="K786" s="8">
        <f t="shared" si="152"/>
        <v>1.725149293632838E-2</v>
      </c>
      <c r="L786" s="9">
        <f t="shared" si="145"/>
        <v>-1.4563635492242585E-4</v>
      </c>
      <c r="M786" s="9">
        <f t="shared" si="153"/>
        <v>2.1209947875090794E-8</v>
      </c>
      <c r="N786" s="6">
        <f t="shared" si="154"/>
        <v>-17.668795525935746</v>
      </c>
      <c r="O786" s="9">
        <f t="shared" si="155"/>
        <v>1.4563635492242585E-4</v>
      </c>
      <c r="P786" s="9">
        <f>M785</f>
        <v>1.0743294908568458E-3</v>
      </c>
      <c r="Q786" s="9">
        <f t="shared" si="156"/>
        <v>1.6177634282502791E-3</v>
      </c>
      <c r="R786" s="9">
        <v>4.3638957333679063E-2</v>
      </c>
      <c r="S786" s="9">
        <v>5.8163689239718597E-3</v>
      </c>
      <c r="T786" s="4">
        <v>2.1063964663663448E-3</v>
      </c>
    </row>
    <row r="787" spans="1:20" x14ac:dyDescent="0.25">
      <c r="A787" s="1">
        <v>43144</v>
      </c>
      <c r="B787" s="3">
        <v>323.66000000000003</v>
      </c>
      <c r="C787" s="3">
        <v>62.72</v>
      </c>
      <c r="D787" s="6">
        <v>2840.7853</v>
      </c>
      <c r="E787" s="8">
        <f t="shared" si="146"/>
        <v>2.5116396921420314E-2</v>
      </c>
      <c r="F787" s="8">
        <f t="shared" si="147"/>
        <v>2.0770091068860186E-3</v>
      </c>
      <c r="G787" s="8">
        <f t="shared" si="148"/>
        <v>2.666779894337612E-3</v>
      </c>
      <c r="H787" s="8">
        <f t="shared" si="149"/>
        <v>5.5389261265997541E-6</v>
      </c>
      <c r="I787" s="8">
        <f t="shared" si="150"/>
        <v>4.3139668300874569E-6</v>
      </c>
      <c r="J787" s="4">
        <f t="shared" si="151"/>
        <v>7.1117150048433253E-6</v>
      </c>
      <c r="K787" s="8">
        <f t="shared" si="152"/>
        <v>3.6706763482653127E-3</v>
      </c>
      <c r="L787" s="9">
        <f t="shared" si="145"/>
        <v>2.1445720573155001E-2</v>
      </c>
      <c r="M787" s="9">
        <f t="shared" si="153"/>
        <v>4.5991893090184364E-4</v>
      </c>
      <c r="N787" s="6">
        <f t="shared" si="154"/>
        <v>-7.684460321182633</v>
      </c>
      <c r="O787" s="9">
        <f t="shared" si="155"/>
        <v>2.1445720573155001E-2</v>
      </c>
      <c r="P787" s="9">
        <f>M786</f>
        <v>2.1209947875090794E-8</v>
      </c>
      <c r="Q787" s="9">
        <f t="shared" si="156"/>
        <v>1.0743294908568458E-3</v>
      </c>
      <c r="R787" s="9">
        <v>-1.654666607039057E-3</v>
      </c>
      <c r="S787" s="9">
        <v>1.2593946780418586E-2</v>
      </c>
      <c r="T787" s="4">
        <v>2.117171371792459E-3</v>
      </c>
    </row>
    <row r="788" spans="1:20" x14ac:dyDescent="0.25">
      <c r="A788" s="1">
        <v>43145</v>
      </c>
      <c r="B788" s="3">
        <v>322.31</v>
      </c>
      <c r="C788" s="3">
        <v>64.36</v>
      </c>
      <c r="D788" s="6">
        <v>2879.6696000000002</v>
      </c>
      <c r="E788" s="8">
        <f t="shared" si="146"/>
        <v>-4.1710436878206192E-3</v>
      </c>
      <c r="F788" s="8">
        <f t="shared" si="147"/>
        <v>2.6147959183673519E-2</v>
      </c>
      <c r="G788" s="8">
        <f t="shared" si="148"/>
        <v>1.3687870040724359E-2</v>
      </c>
      <c r="H788" s="8">
        <f t="shared" si="149"/>
        <v>3.5790986713628813E-4</v>
      </c>
      <c r="I788" s="8">
        <f t="shared" si="150"/>
        <v>6.8371576947105631E-4</v>
      </c>
      <c r="J788" s="4">
        <f t="shared" si="151"/>
        <v>1.8735778625175947E-4</v>
      </c>
      <c r="K788" s="8">
        <f t="shared" si="152"/>
        <v>1.8346034830314963E-2</v>
      </c>
      <c r="L788" s="9">
        <f t="shared" si="145"/>
        <v>-2.2517078518135582E-2</v>
      </c>
      <c r="M788" s="9">
        <f t="shared" si="153"/>
        <v>5.0701882499188289E-4</v>
      </c>
      <c r="N788" s="6">
        <f t="shared" si="154"/>
        <v>-7.5869624249008938</v>
      </c>
      <c r="O788" s="9">
        <f t="shared" si="155"/>
        <v>2.2517078518135582E-2</v>
      </c>
      <c r="P788" s="9">
        <f>M787</f>
        <v>4.5991893090184364E-4</v>
      </c>
      <c r="Q788" s="9">
        <f t="shared" si="156"/>
        <v>2.1209947875090794E-8</v>
      </c>
      <c r="R788" s="9">
        <v>1.9879404560015024E-2</v>
      </c>
      <c r="S788" s="9">
        <v>1.3486312399355826E-2</v>
      </c>
      <c r="T788" s="4">
        <v>2.1311068840976777E-3</v>
      </c>
    </row>
    <row r="789" spans="1:20" x14ac:dyDescent="0.25">
      <c r="A789" s="1">
        <v>43146</v>
      </c>
      <c r="B789" s="3">
        <v>334.065</v>
      </c>
      <c r="C789" s="3">
        <v>64.33</v>
      </c>
      <c r="D789" s="6">
        <v>2915.1230999999998</v>
      </c>
      <c r="E789" s="8">
        <f t="shared" si="146"/>
        <v>3.6471099252272543E-2</v>
      </c>
      <c r="F789" s="8">
        <f t="shared" si="147"/>
        <v>-4.6612802983225787E-4</v>
      </c>
      <c r="G789" s="8">
        <f t="shared" si="148"/>
        <v>1.2311655476030969E-2</v>
      </c>
      <c r="H789" s="8">
        <f t="shared" si="149"/>
        <v>-5.7388077110158443E-6</v>
      </c>
      <c r="I789" s="8">
        <f t="shared" si="150"/>
        <v>2.1727534019530227E-7</v>
      </c>
      <c r="J789" s="4">
        <f t="shared" si="151"/>
        <v>1.5157686056048336E-4</v>
      </c>
      <c r="K789" s="8">
        <f t="shared" si="152"/>
        <v>1.5375233876480442E-2</v>
      </c>
      <c r="L789" s="9">
        <f t="shared" si="145"/>
        <v>2.1095865375792101E-2</v>
      </c>
      <c r="M789" s="9">
        <f t="shared" si="153"/>
        <v>4.4503553595354401E-4</v>
      </c>
      <c r="N789" s="6">
        <f t="shared" si="154"/>
        <v>-7.7173564229109806</v>
      </c>
      <c r="O789" s="9">
        <f t="shared" si="155"/>
        <v>2.1095865375792101E-2</v>
      </c>
      <c r="P789" s="9">
        <f>M788</f>
        <v>5.0701882499188289E-4</v>
      </c>
      <c r="Q789" s="9">
        <f t="shared" si="156"/>
        <v>4.5991893090184364E-4</v>
      </c>
      <c r="R789" s="9">
        <v>2.0742969077934825E-2</v>
      </c>
      <c r="S789" s="9">
        <v>-8.649272019605192E-4</v>
      </c>
      <c r="T789" s="4">
        <v>2.148409922902772E-3</v>
      </c>
    </row>
    <row r="790" spans="1:20" x14ac:dyDescent="0.25">
      <c r="A790" s="1">
        <v>43147</v>
      </c>
      <c r="B790" s="3">
        <v>335.49</v>
      </c>
      <c r="C790" s="3">
        <v>64.84</v>
      </c>
      <c r="D790" s="6">
        <v>2916.4760000000001</v>
      </c>
      <c r="E790" s="8">
        <f t="shared" si="146"/>
        <v>4.2656369269453709E-3</v>
      </c>
      <c r="F790" s="8">
        <f t="shared" si="147"/>
        <v>7.9278719104618478E-3</v>
      </c>
      <c r="G790" s="8">
        <f t="shared" si="148"/>
        <v>4.6409703933258939E-4</v>
      </c>
      <c r="H790" s="8">
        <f t="shared" si="149"/>
        <v>3.6793018818533429E-6</v>
      </c>
      <c r="I790" s="8">
        <f t="shared" si="150"/>
        <v>6.2851153028689992E-5</v>
      </c>
      <c r="J790" s="4">
        <f t="shared" si="151"/>
        <v>2.1538606191727501E-7</v>
      </c>
      <c r="K790" s="8">
        <f t="shared" si="152"/>
        <v>1.2517022169042705E-3</v>
      </c>
      <c r="L790" s="9">
        <f t="shared" si="145"/>
        <v>3.0139347100411004E-3</v>
      </c>
      <c r="M790" s="9">
        <f t="shared" si="153"/>
        <v>9.0838024363905323E-6</v>
      </c>
      <c r="N790" s="6">
        <f t="shared" si="154"/>
        <v>-11.609017682483385</v>
      </c>
      <c r="O790" s="9">
        <f t="shared" si="155"/>
        <v>3.0139347100411004E-3</v>
      </c>
      <c r="P790" s="9">
        <f>M789</f>
        <v>4.4503553595354401E-4</v>
      </c>
      <c r="Q790" s="9">
        <f t="shared" si="156"/>
        <v>5.0701882499188289E-4</v>
      </c>
      <c r="R790" s="9">
        <v>-5.3827751196172668E-3</v>
      </c>
      <c r="S790" s="9">
        <v>-1.0372178157413203E-2</v>
      </c>
      <c r="T790" s="4">
        <v>2.1595961301166255E-3</v>
      </c>
    </row>
    <row r="791" spans="1:20" x14ac:dyDescent="0.25">
      <c r="A791" s="1">
        <v>43151</v>
      </c>
      <c r="B791" s="3">
        <v>334.77</v>
      </c>
      <c r="C791" s="3">
        <v>65.25</v>
      </c>
      <c r="D791" s="6">
        <v>2899.6471000000001</v>
      </c>
      <c r="E791" s="8">
        <f t="shared" si="146"/>
        <v>-2.1461146382903973E-3</v>
      </c>
      <c r="F791" s="8">
        <f t="shared" si="147"/>
        <v>6.3232572486118244E-3</v>
      </c>
      <c r="G791" s="8">
        <f t="shared" si="148"/>
        <v>-5.7702857832534482E-3</v>
      </c>
      <c r="H791" s="8">
        <f t="shared" si="149"/>
        <v>-3.6487001405519125E-5</v>
      </c>
      <c r="I791" s="8">
        <f t="shared" si="150"/>
        <v>3.9983582232121978E-5</v>
      </c>
      <c r="J791" s="4">
        <f t="shared" si="151"/>
        <v>3.3296198020416858E-5</v>
      </c>
      <c r="K791" s="8">
        <f t="shared" si="152"/>
        <v>-6.4706705715532461E-3</v>
      </c>
      <c r="L791" s="9">
        <f t="shared" si="145"/>
        <v>4.3245559332628488E-3</v>
      </c>
      <c r="M791" s="9">
        <f t="shared" si="153"/>
        <v>1.8701784019918909E-5</v>
      </c>
      <c r="N791" s="6">
        <f t="shared" si="154"/>
        <v>-10.886891636519527</v>
      </c>
      <c r="O791" s="9">
        <f t="shared" si="155"/>
        <v>4.3245559332628488E-3</v>
      </c>
      <c r="P791" s="9">
        <f>M790</f>
        <v>9.0838024363905323E-6</v>
      </c>
      <c r="Q791" s="9">
        <f t="shared" si="156"/>
        <v>4.4503553595354401E-4</v>
      </c>
      <c r="R791" s="9">
        <v>3.5947813691159514E-3</v>
      </c>
      <c r="S791" s="9">
        <v>1.025498891352572E-2</v>
      </c>
      <c r="T791" s="4">
        <v>2.1605031504139394E-3</v>
      </c>
    </row>
    <row r="792" spans="1:20" x14ac:dyDescent="0.25">
      <c r="A792" s="1">
        <v>43152</v>
      </c>
      <c r="B792" s="3">
        <v>333.3</v>
      </c>
      <c r="C792" s="3">
        <v>65.42</v>
      </c>
      <c r="D792" s="6">
        <v>2883.7629000000002</v>
      </c>
      <c r="E792" s="8">
        <f t="shared" si="146"/>
        <v>-4.391074469038303E-3</v>
      </c>
      <c r="F792" s="8">
        <f t="shared" si="147"/>
        <v>2.6053639846743692E-3</v>
      </c>
      <c r="G792" s="8">
        <f t="shared" si="148"/>
        <v>-5.4779769579546E-3</v>
      </c>
      <c r="H792" s="8">
        <f t="shared" si="149"/>
        <v>-1.4272123875130976E-5</v>
      </c>
      <c r="I792" s="8">
        <f t="shared" si="150"/>
        <v>6.7879214926383065E-6</v>
      </c>
      <c r="J792" s="4">
        <f t="shared" si="151"/>
        <v>3.0008231551881535E-5</v>
      </c>
      <c r="K792" s="8">
        <f t="shared" si="152"/>
        <v>-6.2914805008860916E-3</v>
      </c>
      <c r="L792" s="9">
        <f t="shared" si="145"/>
        <v>1.9004060318477886E-3</v>
      </c>
      <c r="M792" s="9">
        <f t="shared" si="153"/>
        <v>3.6115430858834583E-6</v>
      </c>
      <c r="N792" s="6">
        <f t="shared" si="154"/>
        <v>-12.531375429336045</v>
      </c>
      <c r="O792" s="9">
        <f t="shared" si="155"/>
        <v>1.9004060318477886E-3</v>
      </c>
      <c r="P792" s="9">
        <f>M791</f>
        <v>1.8701784019918909E-5</v>
      </c>
      <c r="Q792" s="9">
        <f t="shared" si="156"/>
        <v>9.0838024363905323E-6</v>
      </c>
      <c r="R792" s="9">
        <v>-6.1409689146915358E-2</v>
      </c>
      <c r="S792" s="9">
        <v>-9.0667500390807509E-3</v>
      </c>
      <c r="T792" s="4">
        <v>2.1869923654651569E-3</v>
      </c>
    </row>
    <row r="793" spans="1:20" x14ac:dyDescent="0.25">
      <c r="A793" s="1">
        <v>43153</v>
      </c>
      <c r="B793" s="3">
        <v>346.17</v>
      </c>
      <c r="C793" s="3">
        <v>66.39</v>
      </c>
      <c r="D793" s="6">
        <v>2886.81</v>
      </c>
      <c r="E793" s="8">
        <f t="shared" si="146"/>
        <v>3.8613861386138648E-2</v>
      </c>
      <c r="F793" s="8">
        <f t="shared" si="147"/>
        <v>1.4827269948028077E-2</v>
      </c>
      <c r="G793" s="8">
        <f t="shared" si="148"/>
        <v>1.0566402667846475E-3</v>
      </c>
      <c r="H793" s="8">
        <f t="shared" si="149"/>
        <v>1.5667090473572374E-5</v>
      </c>
      <c r="I793" s="8">
        <f t="shared" si="150"/>
        <v>2.1984793411169653E-4</v>
      </c>
      <c r="J793" s="4">
        <f t="shared" si="151"/>
        <v>1.1164886533907311E-6</v>
      </c>
      <c r="K793" s="8">
        <f t="shared" si="152"/>
        <v>2.3109714857044335E-3</v>
      </c>
      <c r="L793" s="9">
        <f t="shared" si="145"/>
        <v>3.6302889900434218E-2</v>
      </c>
      <c r="M793" s="9">
        <f t="shared" si="153"/>
        <v>1.3178998151230487E-3</v>
      </c>
      <c r="N793" s="6">
        <f t="shared" si="154"/>
        <v>-6.6317158585959115</v>
      </c>
      <c r="O793" s="9">
        <f t="shared" si="155"/>
        <v>3.6302889900434218E-2</v>
      </c>
      <c r="P793" s="9">
        <f>M792</f>
        <v>3.6115430858834583E-6</v>
      </c>
      <c r="Q793" s="9">
        <f t="shared" si="156"/>
        <v>1.8701784019918909E-5</v>
      </c>
      <c r="R793" s="9">
        <v>1.9354083096653429E-2</v>
      </c>
      <c r="S793" s="9">
        <v>-2.1382751247326359E-3</v>
      </c>
      <c r="T793" s="4">
        <v>2.2006626878132707E-3</v>
      </c>
    </row>
    <row r="794" spans="1:20" x14ac:dyDescent="0.25">
      <c r="A794" s="1">
        <v>43154</v>
      </c>
      <c r="B794" s="3">
        <v>352.05</v>
      </c>
      <c r="C794" s="3">
        <v>67.31</v>
      </c>
      <c r="D794" s="6">
        <v>2933.2660999999998</v>
      </c>
      <c r="E794" s="8">
        <f t="shared" si="146"/>
        <v>1.6985873992547029E-2</v>
      </c>
      <c r="F794" s="8">
        <f t="shared" si="147"/>
        <v>1.385750866094293E-2</v>
      </c>
      <c r="G794" s="8">
        <f t="shared" si="148"/>
        <v>1.609253813032363E-2</v>
      </c>
      <c r="H794" s="8">
        <f t="shared" si="149"/>
        <v>2.2300248651751405E-4</v>
      </c>
      <c r="I794" s="8">
        <f t="shared" si="150"/>
        <v>1.9203054628810833E-4</v>
      </c>
      <c r="J794" s="4">
        <f t="shared" si="151"/>
        <v>2.5896978347591994E-4</v>
      </c>
      <c r="K794" s="8">
        <f t="shared" si="152"/>
        <v>2.0702211987351511E-2</v>
      </c>
      <c r="L794" s="9">
        <f t="shared" si="145"/>
        <v>-3.716337994804482E-3</v>
      </c>
      <c r="M794" s="9">
        <f t="shared" si="153"/>
        <v>1.3811168091627398E-5</v>
      </c>
      <c r="N794" s="6">
        <f t="shared" si="154"/>
        <v>-11.19003301109124</v>
      </c>
      <c r="O794" s="9">
        <f t="shared" si="155"/>
        <v>3.716337994804482E-3</v>
      </c>
      <c r="P794" s="9">
        <f>M793</f>
        <v>1.3178998151230487E-3</v>
      </c>
      <c r="Q794" s="9">
        <f t="shared" si="156"/>
        <v>3.6115430858834583E-6</v>
      </c>
      <c r="R794" s="9">
        <v>-3.79031178910747E-2</v>
      </c>
      <c r="S794" s="9">
        <v>-5.8536585365853711E-3</v>
      </c>
      <c r="T794" s="4">
        <v>2.2042456246689213E-3</v>
      </c>
    </row>
    <row r="795" spans="1:20" x14ac:dyDescent="0.25">
      <c r="A795" s="1">
        <v>43157</v>
      </c>
      <c r="B795" s="3">
        <v>357.42</v>
      </c>
      <c r="C795" s="3">
        <v>67.5</v>
      </c>
      <c r="D795" s="6">
        <v>2968.1142</v>
      </c>
      <c r="E795" s="8">
        <f t="shared" si="146"/>
        <v>1.5253515125692285E-2</v>
      </c>
      <c r="F795" s="8">
        <f t="shared" si="147"/>
        <v>2.8227603625017306E-3</v>
      </c>
      <c r="G795" s="8">
        <f t="shared" si="148"/>
        <v>1.1880306392931805E-2</v>
      </c>
      <c r="H795" s="8">
        <f t="shared" si="149"/>
        <v>3.353525798034381E-5</v>
      </c>
      <c r="I795" s="8">
        <f t="shared" si="150"/>
        <v>7.9679760641109005E-6</v>
      </c>
      <c r="J795" s="4">
        <f t="shared" si="151"/>
        <v>1.4114167998993633E-4</v>
      </c>
      <c r="K795" s="8">
        <f t="shared" si="152"/>
        <v>1.5004859133417663E-2</v>
      </c>
      <c r="L795" s="9">
        <f t="shared" si="145"/>
        <v>2.4865599227462225E-4</v>
      </c>
      <c r="M795" s="9">
        <f t="shared" si="153"/>
        <v>6.1829802494076993E-8</v>
      </c>
      <c r="N795" s="6">
        <f t="shared" si="154"/>
        <v>-16.598880347719106</v>
      </c>
      <c r="O795" s="9">
        <f t="shared" si="155"/>
        <v>2.4865599227462225E-4</v>
      </c>
      <c r="P795" s="9">
        <f>M794</f>
        <v>1.3811168091627398E-5</v>
      </c>
      <c r="Q795" s="9">
        <f t="shared" si="156"/>
        <v>1.3178998151230487E-3</v>
      </c>
      <c r="R795" s="9">
        <v>2.6996186300711766E-2</v>
      </c>
      <c r="S795" s="9">
        <v>2.1142780677104289E-2</v>
      </c>
      <c r="T795" s="4">
        <v>2.204587636836397E-3</v>
      </c>
    </row>
    <row r="796" spans="1:20" x14ac:dyDescent="0.25">
      <c r="A796" s="1">
        <v>43158</v>
      </c>
      <c r="B796" s="3">
        <v>350.99</v>
      </c>
      <c r="C796" s="3">
        <v>66.63</v>
      </c>
      <c r="D796" s="6">
        <v>2930.8110000000001</v>
      </c>
      <c r="E796" s="8">
        <f t="shared" si="146"/>
        <v>-1.7990039729170237E-2</v>
      </c>
      <c r="F796" s="8">
        <f t="shared" si="147"/>
        <v>-1.288888888888895E-2</v>
      </c>
      <c r="G796" s="8">
        <f t="shared" si="148"/>
        <v>-1.25679800325742E-2</v>
      </c>
      <c r="H796" s="8">
        <f t="shared" si="149"/>
        <v>1.6198729819762379E-4</v>
      </c>
      <c r="I796" s="8">
        <f t="shared" si="150"/>
        <v>1.6612345679012502E-4</v>
      </c>
      <c r="J796" s="4">
        <f t="shared" si="151"/>
        <v>1.5795412209918379E-4</v>
      </c>
      <c r="K796" s="8">
        <f t="shared" si="152"/>
        <v>-1.5732758854847761E-2</v>
      </c>
      <c r="L796" s="9">
        <f t="shared" si="145"/>
        <v>-2.2572808743224759E-3</v>
      </c>
      <c r="M796" s="9">
        <f t="shared" si="153"/>
        <v>5.0953169455820413E-6</v>
      </c>
      <c r="N796" s="6">
        <f t="shared" si="154"/>
        <v>-12.187188686044383</v>
      </c>
      <c r="O796" s="9">
        <f t="shared" si="155"/>
        <v>2.2572808743224759E-3</v>
      </c>
      <c r="P796" s="9">
        <f>M795</f>
        <v>6.1829802494076993E-8</v>
      </c>
      <c r="Q796" s="9">
        <f t="shared" si="156"/>
        <v>1.3811168091627398E-5</v>
      </c>
      <c r="R796" s="9">
        <v>3.6039453717753966E-2</v>
      </c>
      <c r="S796" s="9">
        <v>4.4989775051125225E-3</v>
      </c>
      <c r="T796" s="4">
        <v>2.2124434019630268E-3</v>
      </c>
    </row>
    <row r="797" spans="1:20" x14ac:dyDescent="0.25">
      <c r="A797" s="1">
        <v>43159</v>
      </c>
      <c r="B797" s="3">
        <v>343.06</v>
      </c>
      <c r="C797" s="3">
        <v>65.78</v>
      </c>
      <c r="D797" s="6">
        <v>2898.5931</v>
      </c>
      <c r="E797" s="8">
        <f t="shared" si="146"/>
        <v>-2.2593236274537798E-2</v>
      </c>
      <c r="F797" s="8">
        <f t="shared" si="147"/>
        <v>-1.2757016358997397E-2</v>
      </c>
      <c r="G797" s="8">
        <f t="shared" si="148"/>
        <v>-1.0992827582536058E-2</v>
      </c>
      <c r="H797" s="8">
        <f t="shared" si="149"/>
        <v>1.4023568130205029E-4</v>
      </c>
      <c r="I797" s="8">
        <f t="shared" si="150"/>
        <v>1.627414663837272E-4</v>
      </c>
      <c r="J797" s="4">
        <f t="shared" si="151"/>
        <v>1.2084225825936555E-4</v>
      </c>
      <c r="K797" s="8">
        <f t="shared" si="152"/>
        <v>-1.3794846076792117E-2</v>
      </c>
      <c r="L797" s="9">
        <f t="shared" si="145"/>
        <v>-8.7983901977456806E-3</v>
      </c>
      <c r="M797" s="9">
        <f t="shared" si="153"/>
        <v>7.7411670071787276E-5</v>
      </c>
      <c r="N797" s="6">
        <f t="shared" si="154"/>
        <v>-9.4663730126128875</v>
      </c>
      <c r="O797" s="9">
        <f t="shared" si="155"/>
        <v>8.7983901977456806E-3</v>
      </c>
      <c r="P797" s="9">
        <f>M796</f>
        <v>5.0953169455820413E-6</v>
      </c>
      <c r="Q797" s="9">
        <f t="shared" si="156"/>
        <v>6.1829802494076993E-8</v>
      </c>
      <c r="R797" s="9">
        <v>3.4986915462511536E-3</v>
      </c>
      <c r="S797" s="9">
        <v>1.3472403302911662E-2</v>
      </c>
      <c r="T797" s="4">
        <v>2.2151014684228532E-3</v>
      </c>
    </row>
    <row r="798" spans="1:20" x14ac:dyDescent="0.25">
      <c r="A798" s="1">
        <v>43160</v>
      </c>
      <c r="B798" s="3">
        <v>330.93</v>
      </c>
      <c r="C798" s="3">
        <v>63.83</v>
      </c>
      <c r="D798" s="6">
        <v>2860.4203000000002</v>
      </c>
      <c r="E798" s="8">
        <f t="shared" si="146"/>
        <v>-3.5358246370897239E-2</v>
      </c>
      <c r="F798" s="8">
        <f t="shared" si="147"/>
        <v>-2.9644268774703608E-2</v>
      </c>
      <c r="G798" s="8">
        <f t="shared" si="148"/>
        <v>-1.3169423469613473E-2</v>
      </c>
      <c r="H798" s="8">
        <f t="shared" si="149"/>
        <v>3.9039792894111154E-4</v>
      </c>
      <c r="I798" s="8">
        <f t="shared" si="150"/>
        <v>8.7878267118686741E-4</v>
      </c>
      <c r="J798" s="4">
        <f t="shared" si="151"/>
        <v>1.7343371452200617E-4</v>
      </c>
      <c r="K798" s="8">
        <f t="shared" si="152"/>
        <v>-1.7278147854924333E-2</v>
      </c>
      <c r="L798" s="9">
        <f t="shared" si="145"/>
        <v>-1.8080098515972906E-2</v>
      </c>
      <c r="M798" s="9">
        <f t="shared" si="153"/>
        <v>3.268899623472857E-4</v>
      </c>
      <c r="N798" s="6">
        <f t="shared" si="154"/>
        <v>-8.02588695028129</v>
      </c>
      <c r="O798" s="9">
        <f t="shared" si="155"/>
        <v>1.8080098515972906E-2</v>
      </c>
      <c r="P798" s="9">
        <f>M797</f>
        <v>7.7411670071787276E-5</v>
      </c>
      <c r="Q798" s="9">
        <f t="shared" si="156"/>
        <v>5.0953169455820413E-6</v>
      </c>
      <c r="R798" s="9">
        <v>-2.2061009692572853E-2</v>
      </c>
      <c r="S798" s="9">
        <v>9.7407698350353566E-3</v>
      </c>
      <c r="T798" s="4">
        <v>2.2221945108218399E-3</v>
      </c>
    </row>
    <row r="799" spans="1:20" x14ac:dyDescent="0.25">
      <c r="A799" s="1">
        <v>43161</v>
      </c>
      <c r="B799" s="3">
        <v>335.12</v>
      </c>
      <c r="C799" s="3">
        <v>64.37</v>
      </c>
      <c r="D799" s="6">
        <v>2875.1936000000001</v>
      </c>
      <c r="E799" s="8">
        <f t="shared" si="146"/>
        <v>1.266128788565557E-2</v>
      </c>
      <c r="F799" s="8">
        <f t="shared" si="147"/>
        <v>8.4599718000941682E-3</v>
      </c>
      <c r="G799" s="8">
        <f t="shared" si="148"/>
        <v>5.1647305118061038E-3</v>
      </c>
      <c r="H799" s="8">
        <f t="shared" si="149"/>
        <v>4.3693474484965556E-5</v>
      </c>
      <c r="I799" s="8">
        <f t="shared" si="150"/>
        <v>7.1571122858388566E-5</v>
      </c>
      <c r="J799" s="4">
        <f t="shared" si="151"/>
        <v>2.667444125958094E-5</v>
      </c>
      <c r="K799" s="8">
        <f t="shared" si="152"/>
        <v>7.0415803829730131E-3</v>
      </c>
      <c r="L799" s="9">
        <f t="shared" si="145"/>
        <v>5.6197075026825569E-3</v>
      </c>
      <c r="M799" s="9">
        <f t="shared" si="153"/>
        <v>3.1581112415706621E-5</v>
      </c>
      <c r="N799" s="6">
        <f t="shared" si="154"/>
        <v>-10.362951324433975</v>
      </c>
      <c r="O799" s="9">
        <f t="shared" si="155"/>
        <v>5.6197075026825569E-3</v>
      </c>
      <c r="P799" s="9">
        <f>M798</f>
        <v>3.268899623472857E-4</v>
      </c>
      <c r="Q799" s="9">
        <f t="shared" si="156"/>
        <v>7.7411670071787276E-5</v>
      </c>
      <c r="R799" s="9">
        <v>1.2094606701307242E-3</v>
      </c>
      <c r="S799" s="9">
        <v>2.0862587763289753E-2</v>
      </c>
      <c r="T799" s="4">
        <v>2.2244565991165199E-3</v>
      </c>
    </row>
    <row r="800" spans="1:20" x14ac:dyDescent="0.25">
      <c r="A800" s="1">
        <v>43164</v>
      </c>
      <c r="B800" s="3">
        <v>333.35</v>
      </c>
      <c r="C800" s="3">
        <v>65.540000000000006</v>
      </c>
      <c r="D800" s="6">
        <v>2906.9328999999998</v>
      </c>
      <c r="E800" s="8">
        <f t="shared" si="146"/>
        <v>-5.2816901408450079E-3</v>
      </c>
      <c r="F800" s="8">
        <f t="shared" si="147"/>
        <v>1.8176169022836808E-2</v>
      </c>
      <c r="G800" s="8">
        <f t="shared" si="148"/>
        <v>1.1039013164191758E-2</v>
      </c>
      <c r="H800" s="8">
        <f t="shared" si="149"/>
        <v>2.0064696911766995E-4</v>
      </c>
      <c r="I800" s="8">
        <f t="shared" si="150"/>
        <v>3.3037312034673238E-4</v>
      </c>
      <c r="J800" s="4">
        <f t="shared" si="151"/>
        <v>1.2185981163919892E-4</v>
      </c>
      <c r="K800" s="8">
        <f t="shared" si="152"/>
        <v>1.4713474465961041E-2</v>
      </c>
      <c r="L800" s="9">
        <f t="shared" si="145"/>
        <v>-1.9995164606806049E-2</v>
      </c>
      <c r="M800" s="9">
        <f t="shared" si="153"/>
        <v>3.9980660765326928E-4</v>
      </c>
      <c r="N800" s="6">
        <f t="shared" si="154"/>
        <v>-7.824529608637679</v>
      </c>
      <c r="O800" s="9">
        <f t="shared" si="155"/>
        <v>1.9995164606806049E-2</v>
      </c>
      <c r="P800" s="9">
        <f>M799</f>
        <v>3.1581112415706621E-5</v>
      </c>
      <c r="Q800" s="9">
        <f t="shared" si="156"/>
        <v>3.268899623472857E-4</v>
      </c>
      <c r="R800" s="9">
        <v>1.2542372881355845E-2</v>
      </c>
      <c r="S800" s="9">
        <v>9.749816041206838E-3</v>
      </c>
      <c r="T800" s="4">
        <v>2.2262544436488785E-3</v>
      </c>
    </row>
    <row r="801" spans="1:20" x14ac:dyDescent="0.25">
      <c r="A801" s="1">
        <v>43165</v>
      </c>
      <c r="B801" s="3">
        <v>328.2</v>
      </c>
      <c r="C801" s="3">
        <v>65.790000000000006</v>
      </c>
      <c r="D801" s="6">
        <v>2914.7548999999999</v>
      </c>
      <c r="E801" s="8">
        <f t="shared" si="146"/>
        <v>-1.5449227538623211E-2</v>
      </c>
      <c r="F801" s="8">
        <f t="shared" si="147"/>
        <v>3.8144644491913127E-3</v>
      </c>
      <c r="G801" s="8">
        <f t="shared" si="148"/>
        <v>2.6908085838515117E-3</v>
      </c>
      <c r="H801" s="8">
        <f t="shared" si="149"/>
        <v>1.0263993682680413E-5</v>
      </c>
      <c r="I801" s="8">
        <f t="shared" si="150"/>
        <v>1.4550139034144384E-5</v>
      </c>
      <c r="J801" s="4">
        <f t="shared" si="151"/>
        <v>7.240450834928978E-6</v>
      </c>
      <c r="K801" s="8">
        <f t="shared" si="152"/>
        <v>3.7839132226739217E-3</v>
      </c>
      <c r="L801" s="9">
        <f t="shared" si="145"/>
        <v>-1.9233140761297132E-2</v>
      </c>
      <c r="M801" s="9">
        <f t="shared" si="153"/>
        <v>3.6991370354386925E-4</v>
      </c>
      <c r="N801" s="6">
        <f t="shared" si="154"/>
        <v>-7.9022408131944237</v>
      </c>
      <c r="O801" s="9">
        <f t="shared" si="155"/>
        <v>1.9233140761297132E-2</v>
      </c>
      <c r="P801" s="9">
        <f>M800</f>
        <v>3.9980660765326928E-4</v>
      </c>
      <c r="Q801" s="9">
        <f t="shared" si="156"/>
        <v>3.1581112415706621E-5</v>
      </c>
      <c r="R801" s="9">
        <v>-8.6379437480249566E-3</v>
      </c>
      <c r="S801" s="9">
        <v>-3.7149028077753776E-2</v>
      </c>
      <c r="T801" s="4">
        <v>2.2322290176117754E-3</v>
      </c>
    </row>
    <row r="802" spans="1:20" x14ac:dyDescent="0.25">
      <c r="A802" s="1">
        <v>43166</v>
      </c>
      <c r="B802" s="3">
        <v>332.3</v>
      </c>
      <c r="C802" s="3">
        <v>64.34</v>
      </c>
      <c r="D802" s="6">
        <v>2913.5459999999998</v>
      </c>
      <c r="E802" s="8">
        <f t="shared" si="146"/>
        <v>1.2492382693479742E-2</v>
      </c>
      <c r="F802" s="8">
        <f t="shared" si="147"/>
        <v>-2.2039823681410553E-2</v>
      </c>
      <c r="G802" s="8">
        <f t="shared" si="148"/>
        <v>-4.1475185443551332E-4</v>
      </c>
      <c r="H802" s="8">
        <f t="shared" si="149"/>
        <v>9.1410577432967683E-6</v>
      </c>
      <c r="I802" s="8">
        <f t="shared" si="150"/>
        <v>4.8575382790766545E-4</v>
      </c>
      <c r="J802" s="4">
        <f t="shared" si="151"/>
        <v>1.7201910075769722E-7</v>
      </c>
      <c r="K802" s="8">
        <f t="shared" si="152"/>
        <v>-1.2708906242885941E-3</v>
      </c>
      <c r="L802" s="9">
        <f t="shared" si="145"/>
        <v>1.3763273317768335E-2</v>
      </c>
      <c r="M802" s="9">
        <f t="shared" si="153"/>
        <v>1.8942769241959379E-4</v>
      </c>
      <c r="N802" s="6">
        <f t="shared" si="154"/>
        <v>-8.5715031766034322</v>
      </c>
      <c r="O802" s="9">
        <f t="shared" si="155"/>
        <v>1.3763273317768335E-2</v>
      </c>
      <c r="P802" s="9">
        <f>M801</f>
        <v>3.6991370354386925E-4</v>
      </c>
      <c r="Q802" s="9">
        <f t="shared" si="156"/>
        <v>3.9980660765326928E-4</v>
      </c>
      <c r="R802" s="9">
        <v>4.7034230467728477E-3</v>
      </c>
      <c r="S802" s="9">
        <v>1.1213720316622711E-2</v>
      </c>
      <c r="T802" s="4">
        <v>2.247765721507422E-3</v>
      </c>
    </row>
    <row r="803" spans="1:20" x14ac:dyDescent="0.25">
      <c r="A803" s="1">
        <v>43167</v>
      </c>
      <c r="B803" s="3">
        <v>329.1</v>
      </c>
      <c r="C803" s="3">
        <v>63.61</v>
      </c>
      <c r="D803" s="6">
        <v>2927.3427999999999</v>
      </c>
      <c r="E803" s="8">
        <f t="shared" si="146"/>
        <v>-9.6298525428829551E-3</v>
      </c>
      <c r="F803" s="8">
        <f t="shared" si="147"/>
        <v>-1.1345974510413526E-2</v>
      </c>
      <c r="G803" s="8">
        <f t="shared" si="148"/>
        <v>4.7353980338735724E-3</v>
      </c>
      <c r="H803" s="8">
        <f t="shared" si="149"/>
        <v>-5.3727705388991876E-5</v>
      </c>
      <c r="I803" s="8">
        <f t="shared" si="150"/>
        <v>1.2873113759095345E-4</v>
      </c>
      <c r="J803" s="4">
        <f t="shared" si="151"/>
        <v>2.2423994539213694E-5</v>
      </c>
      <c r="K803" s="8">
        <f t="shared" si="152"/>
        <v>5.5601621326192381E-3</v>
      </c>
      <c r="L803" s="9">
        <f t="shared" si="145"/>
        <v>-1.5190014675502194E-2</v>
      </c>
      <c r="M803" s="9">
        <f t="shared" si="153"/>
        <v>2.3073654584197204E-4</v>
      </c>
      <c r="N803" s="6">
        <f t="shared" si="154"/>
        <v>-8.3742339924914919</v>
      </c>
      <c r="O803" s="9">
        <f t="shared" si="155"/>
        <v>1.5190014675502194E-2</v>
      </c>
      <c r="P803" s="9">
        <f>M802</f>
        <v>1.8942769241959379E-4</v>
      </c>
      <c r="Q803" s="9">
        <f t="shared" si="156"/>
        <v>3.6991370354386925E-4</v>
      </c>
      <c r="R803" s="9">
        <v>-8.0054894784986619E-4</v>
      </c>
      <c r="S803" s="9">
        <v>6.63068619892071E-3</v>
      </c>
      <c r="T803" s="4">
        <v>2.2568277507857282E-3</v>
      </c>
    </row>
    <row r="804" spans="1:20" x14ac:dyDescent="0.25">
      <c r="A804" s="1">
        <v>43168</v>
      </c>
      <c r="B804" s="3">
        <v>327.17</v>
      </c>
      <c r="C804" s="3">
        <v>65.489999999999995</v>
      </c>
      <c r="D804" s="6">
        <v>2978.2917000000002</v>
      </c>
      <c r="E804" s="8">
        <f t="shared" si="146"/>
        <v>-5.8644788817988625E-3</v>
      </c>
      <c r="F804" s="8">
        <f t="shared" si="147"/>
        <v>2.9555101399151074E-2</v>
      </c>
      <c r="G804" s="8">
        <f t="shared" si="148"/>
        <v>1.7404487100041832E-2</v>
      </c>
      <c r="H804" s="8">
        <f t="shared" si="149"/>
        <v>5.143913810419532E-4</v>
      </c>
      <c r="I804" s="8">
        <f t="shared" si="150"/>
        <v>8.7350401871410176E-4</v>
      </c>
      <c r="J804" s="4">
        <f t="shared" si="151"/>
        <v>3.0291617121552252E-4</v>
      </c>
      <c r="K804" s="8">
        <f t="shared" si="152"/>
        <v>2.3067867999625666E-2</v>
      </c>
      <c r="L804" s="9">
        <f t="shared" si="145"/>
        <v>-2.8932346881424528E-2</v>
      </c>
      <c r="M804" s="9">
        <f t="shared" si="153"/>
        <v>8.3708069606707564E-4</v>
      </c>
      <c r="N804" s="6">
        <f t="shared" si="154"/>
        <v>-7.0855900810502721</v>
      </c>
      <c r="O804" s="9">
        <f t="shared" si="155"/>
        <v>2.8932346881424528E-2</v>
      </c>
      <c r="P804" s="9">
        <f>M803</f>
        <v>2.3073654584197204E-4</v>
      </c>
      <c r="Q804" s="9">
        <f t="shared" si="156"/>
        <v>1.8942769241959379E-4</v>
      </c>
      <c r="R804" s="9">
        <v>2.9014718290053532E-2</v>
      </c>
      <c r="S804" s="9">
        <v>1.6860043509789868E-2</v>
      </c>
      <c r="T804" s="4">
        <v>2.2581023041676751E-3</v>
      </c>
    </row>
    <row r="805" spans="1:20" x14ac:dyDescent="0.25">
      <c r="A805" s="1">
        <v>43171</v>
      </c>
      <c r="B805" s="3">
        <v>345.51</v>
      </c>
      <c r="C805" s="3">
        <v>64.95</v>
      </c>
      <c r="D805" s="6">
        <v>2974.5037000000002</v>
      </c>
      <c r="E805" s="8">
        <f t="shared" si="146"/>
        <v>5.6056484396491024E-2</v>
      </c>
      <c r="F805" s="8">
        <f t="shared" si="147"/>
        <v>-8.2455336692623948E-3</v>
      </c>
      <c r="G805" s="8">
        <f t="shared" si="148"/>
        <v>-1.2718700455028875E-3</v>
      </c>
      <c r="H805" s="8">
        <f t="shared" si="149"/>
        <v>1.0487247283120353E-5</v>
      </c>
      <c r="I805" s="8">
        <f t="shared" si="150"/>
        <v>6.7988825490939778E-5</v>
      </c>
      <c r="J805" s="4">
        <f t="shared" si="151"/>
        <v>1.6176534126475171E-6</v>
      </c>
      <c r="K805" s="8">
        <f t="shared" si="152"/>
        <v>-1.656853725874623E-3</v>
      </c>
      <c r="L805" s="9">
        <f t="shared" si="145"/>
        <v>5.7713338122365648E-2</v>
      </c>
      <c r="M805" s="9">
        <f t="shared" si="153"/>
        <v>3.3308293972265039E-3</v>
      </c>
      <c r="N805" s="6">
        <f t="shared" si="154"/>
        <v>-5.704533937765941</v>
      </c>
      <c r="O805" s="9">
        <f t="shared" si="155"/>
        <v>5.7713338122365648E-2</v>
      </c>
      <c r="P805" s="9">
        <f>M804</f>
        <v>8.3708069606707564E-4</v>
      </c>
      <c r="Q805" s="9">
        <f t="shared" si="156"/>
        <v>2.3073654584197204E-4</v>
      </c>
      <c r="R805" s="9">
        <v>-4.4524980585037843E-3</v>
      </c>
      <c r="S805" s="9">
        <v>1.6792452830188598E-2</v>
      </c>
      <c r="T805" s="4">
        <v>2.2623319967924882E-3</v>
      </c>
    </row>
    <row r="806" spans="1:20" x14ac:dyDescent="0.25">
      <c r="A806" s="1">
        <v>43172</v>
      </c>
      <c r="B806" s="3">
        <v>341.84</v>
      </c>
      <c r="C806" s="3">
        <v>64.64</v>
      </c>
      <c r="D806" s="6">
        <v>2955.7496999999998</v>
      </c>
      <c r="E806" s="8">
        <f t="shared" si="146"/>
        <v>-1.0621979103354495E-2</v>
      </c>
      <c r="F806" s="8">
        <f t="shared" si="147"/>
        <v>-4.7729022324866088E-3</v>
      </c>
      <c r="G806" s="8">
        <f t="shared" si="148"/>
        <v>-6.304917354784334E-3</v>
      </c>
      <c r="H806" s="8">
        <f t="shared" si="149"/>
        <v>3.0092754118293713E-5</v>
      </c>
      <c r="I806" s="8">
        <f t="shared" si="150"/>
        <v>2.2780595720875653E-5</v>
      </c>
      <c r="J806" s="4">
        <f t="shared" si="151"/>
        <v>3.9751982850660687E-5</v>
      </c>
      <c r="K806" s="8">
        <f t="shared" si="152"/>
        <v>-7.6612714563523464E-3</v>
      </c>
      <c r="L806" s="9">
        <f t="shared" si="145"/>
        <v>-2.9607076470021488E-3</v>
      </c>
      <c r="M806" s="9">
        <f t="shared" si="153"/>
        <v>8.7657897710170002E-6</v>
      </c>
      <c r="N806" s="6">
        <f t="shared" si="154"/>
        <v>-11.644653938571345</v>
      </c>
      <c r="O806" s="9">
        <f t="shared" si="155"/>
        <v>2.9607076470021488E-3</v>
      </c>
      <c r="P806" s="9">
        <f>M805</f>
        <v>3.3308293972265039E-3</v>
      </c>
      <c r="Q806" s="9">
        <f t="shared" si="156"/>
        <v>8.3708069606707564E-4</v>
      </c>
      <c r="R806" s="9">
        <v>1.1609664261060582E-2</v>
      </c>
      <c r="S806" s="9">
        <v>2.7344434706398024E-2</v>
      </c>
      <c r="T806" s="4">
        <v>2.2698031735191027E-3</v>
      </c>
    </row>
    <row r="807" spans="1:20" x14ac:dyDescent="0.25">
      <c r="A807" s="1">
        <v>43173</v>
      </c>
      <c r="B807" s="3">
        <v>326.63</v>
      </c>
      <c r="C807" s="3">
        <v>64.89</v>
      </c>
      <c r="D807" s="6">
        <v>2939.6442000000002</v>
      </c>
      <c r="E807" s="8">
        <f t="shared" si="146"/>
        <v>-4.4494500351041411E-2</v>
      </c>
      <c r="F807" s="8">
        <f t="shared" si="147"/>
        <v>3.8675742574256766E-3</v>
      </c>
      <c r="G807" s="8">
        <f t="shared" si="148"/>
        <v>-5.4488713980076486E-3</v>
      </c>
      <c r="H807" s="8">
        <f t="shared" si="149"/>
        <v>-2.1073914750957439E-5</v>
      </c>
      <c r="I807" s="8">
        <f t="shared" si="150"/>
        <v>1.4958130636701773E-5</v>
      </c>
      <c r="J807" s="4">
        <f t="shared" si="151"/>
        <v>2.9690199512025826E-5</v>
      </c>
      <c r="K807" s="8">
        <f t="shared" si="152"/>
        <v>-6.1949319565247525E-3</v>
      </c>
      <c r="L807" s="9">
        <f t="shared" si="145"/>
        <v>-3.8299568394516662E-2</v>
      </c>
      <c r="M807" s="9">
        <f t="shared" si="153"/>
        <v>1.4668569392062595E-3</v>
      </c>
      <c r="N807" s="6">
        <f t="shared" si="154"/>
        <v>-6.5246333038634106</v>
      </c>
      <c r="O807" s="9">
        <f t="shared" si="155"/>
        <v>3.8299568394516662E-2</v>
      </c>
      <c r="P807" s="9">
        <f>M806</f>
        <v>8.7657897710170002E-6</v>
      </c>
      <c r="Q807" s="9">
        <f t="shared" si="156"/>
        <v>3.3308293972265039E-3</v>
      </c>
      <c r="R807" s="9">
        <v>-1.3393604553825211E-3</v>
      </c>
      <c r="S807" s="9">
        <v>-7.312341441575998E-3</v>
      </c>
      <c r="T807" s="4">
        <v>2.2894034816309805E-3</v>
      </c>
    </row>
    <row r="808" spans="1:20" x14ac:dyDescent="0.25">
      <c r="A808" s="1">
        <v>43174</v>
      </c>
      <c r="B808" s="3">
        <v>325.60000000000002</v>
      </c>
      <c r="C808" s="3">
        <v>65.12</v>
      </c>
      <c r="D808" s="6">
        <v>2937.5322999999999</v>
      </c>
      <c r="E808" s="8">
        <f t="shared" si="146"/>
        <v>-3.1534151792547149E-3</v>
      </c>
      <c r="F808" s="8">
        <f t="shared" si="147"/>
        <v>3.5444598551395146E-3</v>
      </c>
      <c r="G808" s="8">
        <f t="shared" si="148"/>
        <v>-7.1842027684854148E-4</v>
      </c>
      <c r="H808" s="8">
        <f t="shared" si="149"/>
        <v>-2.5464118304078712E-6</v>
      </c>
      <c r="I808" s="8">
        <f t="shared" si="150"/>
        <v>1.2563195664695629E-5</v>
      </c>
      <c r="J808" s="4">
        <f t="shared" si="151"/>
        <v>5.1612769418713499E-7</v>
      </c>
      <c r="K808" s="8">
        <f t="shared" si="152"/>
        <v>-4.0972356512690401E-4</v>
      </c>
      <c r="L808" s="9">
        <f t="shared" si="145"/>
        <v>-2.743691614127811E-3</v>
      </c>
      <c r="M808" s="9">
        <f t="shared" si="153"/>
        <v>7.527843673435273E-6</v>
      </c>
      <c r="N808" s="6">
        <f t="shared" si="154"/>
        <v>-11.796901921912317</v>
      </c>
      <c r="O808" s="9">
        <f t="shared" si="155"/>
        <v>2.743691614127811E-3</v>
      </c>
      <c r="P808" s="9">
        <f>M807</f>
        <v>1.4668569392062595E-3</v>
      </c>
      <c r="Q808" s="9">
        <f t="shared" si="156"/>
        <v>8.7657897710170002E-6</v>
      </c>
      <c r="R808" s="9">
        <v>1.6846515899437531E-2</v>
      </c>
      <c r="S808" s="9">
        <v>2.1014710297209138E-3</v>
      </c>
      <c r="T808" s="4">
        <v>2.2981459859119369E-3</v>
      </c>
    </row>
    <row r="809" spans="1:20" x14ac:dyDescent="0.25">
      <c r="A809" s="1">
        <v>43175</v>
      </c>
      <c r="B809" s="3">
        <v>321.35000000000002</v>
      </c>
      <c r="C809" s="3">
        <v>66.209999999999994</v>
      </c>
      <c r="D809" s="6">
        <v>2942.6316000000002</v>
      </c>
      <c r="E809" s="8">
        <f t="shared" si="146"/>
        <v>-1.3052825552825498E-2</v>
      </c>
      <c r="F809" s="8">
        <f t="shared" si="147"/>
        <v>1.6738329238328964E-2</v>
      </c>
      <c r="G809" s="8">
        <f t="shared" si="148"/>
        <v>1.7359128272393942E-3</v>
      </c>
      <c r="H809" s="8">
        <f t="shared" si="149"/>
        <v>2.9056280431371447E-5</v>
      </c>
      <c r="I809" s="8">
        <f t="shared" si="150"/>
        <v>2.8017166569069827E-4</v>
      </c>
      <c r="J809" s="4">
        <f t="shared" si="151"/>
        <v>3.0133933437742668E-6</v>
      </c>
      <c r="K809" s="8">
        <f t="shared" si="152"/>
        <v>3.2360813879866832E-3</v>
      </c>
      <c r="L809" s="9">
        <f t="shared" si="145"/>
        <v>-1.628890694081218E-2</v>
      </c>
      <c r="M809" s="9">
        <f t="shared" si="153"/>
        <v>2.6532848932643924E-4</v>
      </c>
      <c r="N809" s="6">
        <f t="shared" si="154"/>
        <v>-8.2345419172620389</v>
      </c>
      <c r="O809" s="9">
        <f t="shared" si="155"/>
        <v>1.628890694081218E-2</v>
      </c>
      <c r="P809" s="9">
        <f>M808</f>
        <v>7.527843673435273E-6</v>
      </c>
      <c r="Q809" s="9">
        <f t="shared" si="156"/>
        <v>1.4668569392062595E-3</v>
      </c>
      <c r="R809" s="9">
        <v>2.5770082544795958E-3</v>
      </c>
      <c r="S809" s="9">
        <v>-2.5805466483432515E-2</v>
      </c>
      <c r="T809" s="4">
        <v>2.3056448707259314E-3</v>
      </c>
    </row>
    <row r="810" spans="1:20" x14ac:dyDescent="0.25">
      <c r="A810" s="1">
        <v>43178</v>
      </c>
      <c r="B810" s="3">
        <v>313.56</v>
      </c>
      <c r="C810" s="3">
        <v>66.05</v>
      </c>
      <c r="D810" s="6">
        <v>2900.8609999999999</v>
      </c>
      <c r="E810" s="8">
        <f t="shared" si="146"/>
        <v>-2.4241481250972474E-2</v>
      </c>
      <c r="F810" s="8">
        <f t="shared" si="147"/>
        <v>-2.4165533907264392E-3</v>
      </c>
      <c r="G810" s="8">
        <f t="shared" si="148"/>
        <v>-1.4194981118261674E-2</v>
      </c>
      <c r="H810" s="8">
        <f t="shared" si="149"/>
        <v>3.4302929752633029E-5</v>
      </c>
      <c r="I810" s="8">
        <f t="shared" si="150"/>
        <v>5.8397302902314498E-6</v>
      </c>
      <c r="J810" s="4">
        <f t="shared" si="151"/>
        <v>2.0149748894780545E-4</v>
      </c>
      <c r="K810" s="8">
        <f t="shared" si="152"/>
        <v>-1.7222970402165857E-2</v>
      </c>
      <c r="L810" s="9">
        <f t="shared" si="145"/>
        <v>-7.0185108488066174E-3</v>
      </c>
      <c r="M810" s="9">
        <f t="shared" si="153"/>
        <v>4.9259494534816185E-5</v>
      </c>
      <c r="N810" s="6">
        <f t="shared" si="154"/>
        <v>-9.9184084264935048</v>
      </c>
      <c r="O810" s="9">
        <f t="shared" si="155"/>
        <v>7.0185108488066174E-3</v>
      </c>
      <c r="P810" s="9">
        <f>M809</f>
        <v>2.6532848932643924E-4</v>
      </c>
      <c r="Q810" s="9">
        <f t="shared" si="156"/>
        <v>7.527843673435273E-6</v>
      </c>
      <c r="R810" s="9">
        <v>-8.2348103217847357E-2</v>
      </c>
      <c r="S810" s="9">
        <v>1.2985139229548803E-3</v>
      </c>
      <c r="T810" s="4">
        <v>2.3128873614353118E-3</v>
      </c>
    </row>
    <row r="811" spans="1:20" x14ac:dyDescent="0.25">
      <c r="A811" s="1">
        <v>43179</v>
      </c>
      <c r="B811" s="3">
        <v>310.55</v>
      </c>
      <c r="C811" s="3">
        <v>67.42</v>
      </c>
      <c r="D811" s="6">
        <v>2905.2049999999999</v>
      </c>
      <c r="E811" s="8">
        <f t="shared" si="146"/>
        <v>-9.5994387039163298E-3</v>
      </c>
      <c r="F811" s="8">
        <f t="shared" si="147"/>
        <v>2.0741862225586827E-2</v>
      </c>
      <c r="G811" s="8">
        <f t="shared" si="148"/>
        <v>1.4974864359236228E-3</v>
      </c>
      <c r="H811" s="8">
        <f t="shared" si="149"/>
        <v>3.106065733861284E-5</v>
      </c>
      <c r="I811" s="8">
        <f t="shared" si="150"/>
        <v>4.3022484858522574E-4</v>
      </c>
      <c r="J811" s="4">
        <f t="shared" si="151"/>
        <v>2.2424656257752345E-6</v>
      </c>
      <c r="K811" s="8">
        <f t="shared" si="152"/>
        <v>3.1367375743346902E-3</v>
      </c>
      <c r="L811" s="9">
        <f t="shared" si="145"/>
        <v>-1.273617627825102E-2</v>
      </c>
      <c r="M811" s="9">
        <f t="shared" si="153"/>
        <v>1.62210186190684E-4</v>
      </c>
      <c r="N811" s="6">
        <f t="shared" si="154"/>
        <v>-8.726617618065637</v>
      </c>
      <c r="O811" s="9">
        <f t="shared" si="155"/>
        <v>1.273617627825102E-2</v>
      </c>
      <c r="P811" s="9">
        <f>M810</f>
        <v>4.9259494534816185E-5</v>
      </c>
      <c r="Q811" s="9">
        <f t="shared" si="156"/>
        <v>2.6532848932643924E-4</v>
      </c>
      <c r="R811" s="9">
        <v>2.2400803616273279E-2</v>
      </c>
      <c r="S811" s="9">
        <v>1.915634674922595E-2</v>
      </c>
      <c r="T811" s="4">
        <v>2.3374859297149442E-3</v>
      </c>
    </row>
    <row r="812" spans="1:20" x14ac:dyDescent="0.25">
      <c r="A812" s="1">
        <v>43180</v>
      </c>
      <c r="B812" s="3">
        <v>316.52999999999997</v>
      </c>
      <c r="C812" s="3">
        <v>69.47</v>
      </c>
      <c r="D812" s="6">
        <v>2900.1637000000001</v>
      </c>
      <c r="E812" s="8">
        <f t="shared" si="146"/>
        <v>1.9256158428594405E-2</v>
      </c>
      <c r="F812" s="8">
        <f t="shared" si="147"/>
        <v>3.0406407594185669E-2</v>
      </c>
      <c r="G812" s="8">
        <f t="shared" si="148"/>
        <v>-1.7352648091958356E-3</v>
      </c>
      <c r="H812" s="8">
        <f t="shared" si="149"/>
        <v>-5.2763169072255399E-5</v>
      </c>
      <c r="I812" s="8">
        <f t="shared" si="150"/>
        <v>9.2454962278375197E-4</v>
      </c>
      <c r="J812" s="4">
        <f t="shared" si="151"/>
        <v>3.0111439580334598E-6</v>
      </c>
      <c r="K812" s="8">
        <f t="shared" si="152"/>
        <v>-3.6149699181767681E-4</v>
      </c>
      <c r="L812" s="9">
        <f t="shared" si="145"/>
        <v>1.9617655420412081E-2</v>
      </c>
      <c r="M812" s="9">
        <f t="shared" si="153"/>
        <v>3.848524041940235E-4</v>
      </c>
      <c r="N812" s="6">
        <f t="shared" si="154"/>
        <v>-7.8626506629097266</v>
      </c>
      <c r="O812" s="9">
        <f t="shared" si="155"/>
        <v>1.9617655420412081E-2</v>
      </c>
      <c r="P812" s="9">
        <f>M811</f>
        <v>1.62210186190684E-4</v>
      </c>
      <c r="Q812" s="9">
        <f t="shared" si="156"/>
        <v>4.9259494534816185E-5</v>
      </c>
      <c r="R812" s="9">
        <v>3.688691899457619E-2</v>
      </c>
      <c r="S812" s="9">
        <v>1.4697974547409842E-2</v>
      </c>
      <c r="T812" s="4">
        <v>2.3487612441643879E-3</v>
      </c>
    </row>
    <row r="813" spans="1:20" x14ac:dyDescent="0.25">
      <c r="A813" s="1">
        <v>43181</v>
      </c>
      <c r="B813" s="3">
        <v>309.10000000000002</v>
      </c>
      <c r="C813" s="3">
        <v>68.91</v>
      </c>
      <c r="D813" s="6">
        <v>2827.2946999999999</v>
      </c>
      <c r="E813" s="8">
        <f t="shared" si="146"/>
        <v>-2.3473288471866693E-2</v>
      </c>
      <c r="F813" s="8">
        <f t="shared" si="147"/>
        <v>-8.0610335396574806E-3</v>
      </c>
      <c r="G813" s="8">
        <f t="shared" si="148"/>
        <v>-2.5125823069918507E-2</v>
      </c>
      <c r="H813" s="8">
        <f t="shared" si="149"/>
        <v>2.0254010247811277E-4</v>
      </c>
      <c r="I813" s="8">
        <f t="shared" si="150"/>
        <v>6.4980261727482817E-5</v>
      </c>
      <c r="J813" s="4">
        <f t="shared" si="151"/>
        <v>6.3130698494084903E-4</v>
      </c>
      <c r="K813" s="8">
        <f t="shared" si="152"/>
        <v>-3.0899229262867506E-2</v>
      </c>
      <c r="L813" s="9">
        <f t="shared" si="145"/>
        <v>7.4259407910008124E-3</v>
      </c>
      <c r="M813" s="9">
        <f t="shared" si="153"/>
        <v>5.514459663144977E-5</v>
      </c>
      <c r="N813" s="6">
        <f t="shared" si="154"/>
        <v>-9.8055517929223761</v>
      </c>
      <c r="O813" s="9">
        <f t="shared" si="155"/>
        <v>7.4259407910008124E-3</v>
      </c>
      <c r="P813" s="9">
        <f>M812</f>
        <v>3.848524041940235E-4</v>
      </c>
      <c r="Q813" s="9">
        <f t="shared" si="156"/>
        <v>1.62210186190684E-4</v>
      </c>
      <c r="R813" s="9">
        <v>1.1357562800641263E-2</v>
      </c>
      <c r="S813" s="9">
        <v>-9.4739466467216316E-3</v>
      </c>
      <c r="T813" s="4">
        <v>2.3619568529809065E-3</v>
      </c>
    </row>
    <row r="814" spans="1:20" x14ac:dyDescent="0.25">
      <c r="A814" s="1">
        <v>43182</v>
      </c>
      <c r="B814" s="3">
        <v>301.54000000000002</v>
      </c>
      <c r="C814" s="3">
        <v>70.45</v>
      </c>
      <c r="D814" s="6">
        <v>2768.0468000000001</v>
      </c>
      <c r="E814" s="8">
        <f t="shared" si="146"/>
        <v>-2.4458104173406658E-2</v>
      </c>
      <c r="F814" s="8">
        <f t="shared" si="147"/>
        <v>2.2347990132056461E-2</v>
      </c>
      <c r="G814" s="8">
        <f t="shared" si="148"/>
        <v>-2.095568601320541E-2</v>
      </c>
      <c r="H814" s="8">
        <f t="shared" si="149"/>
        <v>-4.6831746423358809E-4</v>
      </c>
      <c r="I814" s="8">
        <f t="shared" si="150"/>
        <v>4.9943266294249296E-4</v>
      </c>
      <c r="J814" s="4">
        <f t="shared" si="151"/>
        <v>4.3914077628405285E-4</v>
      </c>
      <c r="K814" s="8">
        <f t="shared" si="152"/>
        <v>-2.4319365846856685E-2</v>
      </c>
      <c r="L814" s="9">
        <f t="shared" si="145"/>
        <v>-1.3873832654997392E-4</v>
      </c>
      <c r="M814" s="9">
        <f t="shared" si="153"/>
        <v>1.9248323253887199E-8</v>
      </c>
      <c r="N814" s="6">
        <f t="shared" si="154"/>
        <v>-17.765841883700535</v>
      </c>
      <c r="O814" s="9">
        <f t="shared" si="155"/>
        <v>1.3873832654997392E-4</v>
      </c>
      <c r="P814" s="9">
        <f>M813</f>
        <v>5.514459663144977E-5</v>
      </c>
      <c r="Q814" s="9">
        <f t="shared" si="156"/>
        <v>3.848524041940235E-4</v>
      </c>
      <c r="R814" s="9">
        <v>-2.4861038135007396E-2</v>
      </c>
      <c r="S814" s="9">
        <v>3.6727879799665963E-2</v>
      </c>
      <c r="T814" s="4">
        <v>2.4018389336188939E-3</v>
      </c>
    </row>
    <row r="815" spans="1:20" x14ac:dyDescent="0.25">
      <c r="A815" s="1">
        <v>43185</v>
      </c>
      <c r="B815" s="3">
        <v>304.18</v>
      </c>
      <c r="C815" s="3">
        <v>70.12</v>
      </c>
      <c r="D815" s="6">
        <v>2843.2193000000002</v>
      </c>
      <c r="E815" s="8">
        <f t="shared" si="146"/>
        <v>8.7550573721562053E-3</v>
      </c>
      <c r="F815" s="8">
        <f t="shared" si="147"/>
        <v>-4.6841731724627245E-3</v>
      </c>
      <c r="G815" s="8">
        <f t="shared" si="148"/>
        <v>2.7157235925346468E-2</v>
      </c>
      <c r="H815" s="8">
        <f t="shared" si="149"/>
        <v>-1.2720919595974884E-4</v>
      </c>
      <c r="I815" s="8">
        <f t="shared" si="150"/>
        <v>2.1941478309619504E-5</v>
      </c>
      <c r="J815" s="4">
        <f t="shared" si="151"/>
        <v>7.3751546310492886E-4</v>
      </c>
      <c r="K815" s="8">
        <f t="shared" si="152"/>
        <v>3.3376478908604804E-2</v>
      </c>
      <c r="L815" s="9">
        <f t="shared" si="145"/>
        <v>-2.4621421536448598E-2</v>
      </c>
      <c r="M815" s="9">
        <f t="shared" si="153"/>
        <v>6.0621439847549489E-4</v>
      </c>
      <c r="N815" s="6">
        <f t="shared" si="154"/>
        <v>-7.4082768416010447</v>
      </c>
      <c r="O815" s="9">
        <f t="shared" si="155"/>
        <v>2.4621421536448598E-2</v>
      </c>
      <c r="P815" s="9">
        <f>M814</f>
        <v>1.9248323253887199E-8</v>
      </c>
      <c r="Q815" s="9">
        <f t="shared" si="156"/>
        <v>5.514459663144977E-5</v>
      </c>
      <c r="R815" s="9">
        <v>2.6542649727767653E-2</v>
      </c>
      <c r="S815" s="9">
        <v>-1.3652593992858564E-2</v>
      </c>
      <c r="T815" s="4">
        <v>2.422901908573083E-3</v>
      </c>
    </row>
    <row r="816" spans="1:20" x14ac:dyDescent="0.25">
      <c r="A816" s="1">
        <v>43186</v>
      </c>
      <c r="B816" s="3">
        <v>279.18</v>
      </c>
      <c r="C816" s="3">
        <v>70.11</v>
      </c>
      <c r="D816" s="6">
        <v>2794.1053999999999</v>
      </c>
      <c r="E816" s="8">
        <f t="shared" si="146"/>
        <v>-8.2188178052468919E-2</v>
      </c>
      <c r="F816" s="8">
        <f t="shared" si="147"/>
        <v>-1.4261266400461547E-4</v>
      </c>
      <c r="G816" s="8">
        <f t="shared" si="148"/>
        <v>-1.7274045656626047E-2</v>
      </c>
      <c r="H816" s="8">
        <f t="shared" si="149"/>
        <v>2.4634976692287977E-6</v>
      </c>
      <c r="I816" s="8">
        <f t="shared" si="150"/>
        <v>2.0338371934493346E-8</v>
      </c>
      <c r="J816" s="4">
        <f t="shared" si="151"/>
        <v>2.9839265334720118E-4</v>
      </c>
      <c r="K816" s="8">
        <f t="shared" si="152"/>
        <v>-2.0889081981437716E-2</v>
      </c>
      <c r="L816" s="9">
        <f t="shared" si="145"/>
        <v>-6.1299096071031206E-2</v>
      </c>
      <c r="M816" s="9">
        <f t="shared" si="153"/>
        <v>3.7575791791255135E-3</v>
      </c>
      <c r="N816" s="6">
        <f t="shared" si="154"/>
        <v>-5.5839803642702694</v>
      </c>
      <c r="O816" s="9">
        <f t="shared" si="155"/>
        <v>6.1299096071031206E-2</v>
      </c>
      <c r="P816" s="9">
        <f>M815</f>
        <v>6.0621439847549489E-4</v>
      </c>
      <c r="Q816" s="9">
        <f t="shared" si="156"/>
        <v>1.9248323253887199E-8</v>
      </c>
      <c r="R816" s="9">
        <v>-1.2056759514019966E-2</v>
      </c>
      <c r="S816" s="9">
        <v>-1.6524216524216429E-2</v>
      </c>
      <c r="T816" s="4">
        <v>2.4528527289320312E-3</v>
      </c>
    </row>
    <row r="817" spans="1:20" x14ac:dyDescent="0.25">
      <c r="A817" s="1">
        <v>43187</v>
      </c>
      <c r="B817" s="3">
        <v>257.77999999999997</v>
      </c>
      <c r="C817" s="3">
        <v>69.53</v>
      </c>
      <c r="D817" s="6">
        <v>2786.4328</v>
      </c>
      <c r="E817" s="8">
        <f t="shared" si="146"/>
        <v>-7.6653055376459722E-2</v>
      </c>
      <c r="F817" s="8">
        <f t="shared" si="147"/>
        <v>-8.2727143060904451E-3</v>
      </c>
      <c r="G817" s="8">
        <f t="shared" si="148"/>
        <v>-2.7459951940251859E-3</v>
      </c>
      <c r="H817" s="8">
        <f t="shared" si="149"/>
        <v>2.2716833726067761E-5</v>
      </c>
      <c r="I817" s="8">
        <f t="shared" si="150"/>
        <v>6.8437801990193516E-5</v>
      </c>
      <c r="J817" s="4">
        <f t="shared" si="151"/>
        <v>7.5404896056094185E-6</v>
      </c>
      <c r="K817" s="8">
        <f t="shared" si="152"/>
        <v>-3.4658325303866789E-3</v>
      </c>
      <c r="L817" s="9">
        <f t="shared" si="145"/>
        <v>-7.3187222846073041E-2</v>
      </c>
      <c r="M817" s="9">
        <f t="shared" si="153"/>
        <v>5.3563695879207561E-3</v>
      </c>
      <c r="N817" s="6">
        <f t="shared" si="154"/>
        <v>-5.2294688490677492</v>
      </c>
      <c r="O817" s="9">
        <f t="shared" si="155"/>
        <v>7.3187222846073041E-2</v>
      </c>
      <c r="P817" s="9">
        <f>M816</f>
        <v>3.7575791791255135E-3</v>
      </c>
      <c r="Q817" s="9">
        <f t="shared" si="156"/>
        <v>6.0621439847549489E-4</v>
      </c>
      <c r="R817" s="9">
        <v>-3.8279256288734631E-3</v>
      </c>
      <c r="S817" s="9">
        <v>3.3795632073967852E-2</v>
      </c>
      <c r="T817" s="4">
        <v>2.4567749890382906E-3</v>
      </c>
    </row>
    <row r="818" spans="1:20" x14ac:dyDescent="0.25">
      <c r="A818" s="1">
        <v>43188</v>
      </c>
      <c r="B818" s="3">
        <v>266.13</v>
      </c>
      <c r="C818" s="3">
        <v>70.27</v>
      </c>
      <c r="D818" s="6">
        <v>2824.9351999999999</v>
      </c>
      <c r="E818" s="8">
        <f t="shared" si="146"/>
        <v>3.2391962138257568E-2</v>
      </c>
      <c r="F818" s="8">
        <f t="shared" si="147"/>
        <v>1.0642887962030612E-2</v>
      </c>
      <c r="G818" s="8">
        <f t="shared" si="148"/>
        <v>1.3817810355950311E-2</v>
      </c>
      <c r="H818" s="8">
        <f t="shared" si="149"/>
        <v>1.4706140749896549E-4</v>
      </c>
      <c r="I818" s="8">
        <f t="shared" si="150"/>
        <v>1.132710641723361E-4</v>
      </c>
      <c r="J818" s="4">
        <f t="shared" si="151"/>
        <v>1.9093188303300764E-4</v>
      </c>
      <c r="K818" s="8">
        <f t="shared" si="152"/>
        <v>1.7757799809538236E-2</v>
      </c>
      <c r="L818" s="9">
        <f t="shared" si="145"/>
        <v>1.4634162328719332E-2</v>
      </c>
      <c r="M818" s="9">
        <f t="shared" si="153"/>
        <v>2.1415870706330801E-4</v>
      </c>
      <c r="N818" s="6">
        <f t="shared" si="154"/>
        <v>-8.4487931960168154</v>
      </c>
      <c r="O818" s="9">
        <f t="shared" si="155"/>
        <v>1.4634162328719332E-2</v>
      </c>
      <c r="P818" s="9">
        <f>M817</f>
        <v>5.3563695879207561E-3</v>
      </c>
      <c r="Q818" s="9">
        <f t="shared" si="156"/>
        <v>3.7575791791255135E-3</v>
      </c>
      <c r="R818" s="9">
        <v>9.623567921440257E-3</v>
      </c>
      <c r="S818" s="9">
        <v>5.2902686899622964E-3</v>
      </c>
      <c r="T818" s="4">
        <v>2.4650067511400309E-3</v>
      </c>
    </row>
    <row r="819" spans="1:20" x14ac:dyDescent="0.25">
      <c r="A819" s="1">
        <v>43192</v>
      </c>
      <c r="B819" s="3">
        <v>252.48</v>
      </c>
      <c r="C819" s="3">
        <v>67.64</v>
      </c>
      <c r="D819" s="6">
        <v>2761.8568</v>
      </c>
      <c r="E819" s="8">
        <f t="shared" si="146"/>
        <v>-5.1290722579190651E-2</v>
      </c>
      <c r="F819" s="8">
        <f t="shared" si="147"/>
        <v>-3.7427067027180794E-2</v>
      </c>
      <c r="G819" s="8">
        <f t="shared" si="148"/>
        <v>-2.2329149355355127E-2</v>
      </c>
      <c r="H819" s="8">
        <f t="shared" si="149"/>
        <v>8.3571456958280712E-4</v>
      </c>
      <c r="I819" s="8">
        <f t="shared" si="150"/>
        <v>1.4007853462570839E-3</v>
      </c>
      <c r="J819" s="4">
        <f t="shared" si="151"/>
        <v>4.985909109337563E-4</v>
      </c>
      <c r="K819" s="8">
        <f t="shared" si="152"/>
        <v>-2.8885647723078948E-2</v>
      </c>
      <c r="L819" s="9">
        <f t="shared" si="145"/>
        <v>-2.2405074856111703E-2</v>
      </c>
      <c r="M819" s="9">
        <f t="shared" si="153"/>
        <v>5.0198737930796889E-4</v>
      </c>
      <c r="N819" s="6">
        <f t="shared" si="154"/>
        <v>-7.5969355794093598</v>
      </c>
      <c r="O819" s="9">
        <f t="shared" si="155"/>
        <v>2.2405074856111703E-2</v>
      </c>
      <c r="P819" s="9">
        <f>M818</f>
        <v>2.1415870706330801E-4</v>
      </c>
      <c r="Q819" s="9">
        <f t="shared" si="156"/>
        <v>5.3563695879207561E-3</v>
      </c>
      <c r="R819" s="9">
        <v>5.1974626560262749E-3</v>
      </c>
      <c r="S819" s="9">
        <v>2.3220052283561499E-2</v>
      </c>
      <c r="T819" s="4">
        <v>2.4777901412176284E-3</v>
      </c>
    </row>
    <row r="820" spans="1:20" x14ac:dyDescent="0.25">
      <c r="A820" s="1">
        <v>43193</v>
      </c>
      <c r="B820" s="3">
        <v>267.52999999999997</v>
      </c>
      <c r="C820" s="3">
        <v>68.12</v>
      </c>
      <c r="D820" s="6">
        <v>2796.8163</v>
      </c>
      <c r="E820" s="8">
        <f t="shared" si="146"/>
        <v>5.9608681875792158E-2</v>
      </c>
      <c r="F820" s="8">
        <f t="shared" si="147"/>
        <v>7.09639266706108E-3</v>
      </c>
      <c r="G820" s="8">
        <f t="shared" si="148"/>
        <v>1.2657969812192915E-2</v>
      </c>
      <c r="H820" s="8">
        <f t="shared" si="149"/>
        <v>8.9825924155126314E-5</v>
      </c>
      <c r="I820" s="8">
        <f t="shared" si="150"/>
        <v>5.0358788885118269E-5</v>
      </c>
      <c r="J820" s="4">
        <f t="shared" si="151"/>
        <v>1.6022419976638715E-4</v>
      </c>
      <c r="K820" s="8">
        <f t="shared" si="152"/>
        <v>1.6164533666526544E-2</v>
      </c>
      <c r="L820" s="9">
        <f t="shared" si="145"/>
        <v>4.3444148209265614E-2</v>
      </c>
      <c r="M820" s="9">
        <f t="shared" si="153"/>
        <v>1.8873940136286366E-3</v>
      </c>
      <c r="N820" s="6">
        <f t="shared" si="154"/>
        <v>-6.2725582301375891</v>
      </c>
      <c r="O820" s="9">
        <f t="shared" si="155"/>
        <v>4.3444148209265614E-2</v>
      </c>
      <c r="P820" s="9">
        <f>M819</f>
        <v>5.0198737930796889E-4</v>
      </c>
      <c r="Q820" s="9">
        <f t="shared" si="156"/>
        <v>2.1415870706330801E-4</v>
      </c>
      <c r="R820" s="9">
        <v>2.0930691765944864E-2</v>
      </c>
      <c r="S820" s="9">
        <v>-3.5087719298245723E-3</v>
      </c>
      <c r="T820" s="4">
        <v>2.5279896599426088E-3</v>
      </c>
    </row>
    <row r="821" spans="1:20" x14ac:dyDescent="0.25">
      <c r="A821" s="1">
        <v>43194</v>
      </c>
      <c r="B821" s="3">
        <v>286.94</v>
      </c>
      <c r="C821" s="3">
        <v>68.02</v>
      </c>
      <c r="D821" s="6">
        <v>2829.3652000000002</v>
      </c>
      <c r="E821" s="8">
        <f t="shared" si="146"/>
        <v>7.2552610922139715E-2</v>
      </c>
      <c r="F821" s="8">
        <f t="shared" si="147"/>
        <v>-1.4679976512038673E-3</v>
      </c>
      <c r="G821" s="8">
        <f t="shared" si="148"/>
        <v>1.1637839782326909E-2</v>
      </c>
      <c r="H821" s="8">
        <f t="shared" si="149"/>
        <v>-1.7084321465542829E-5</v>
      </c>
      <c r="I821" s="8">
        <f t="shared" si="150"/>
        <v>2.1550171039400711E-6</v>
      </c>
      <c r="J821" s="4">
        <f t="shared" si="151"/>
        <v>1.3543931479911083E-4</v>
      </c>
      <c r="K821" s="8">
        <f t="shared" si="152"/>
        <v>1.4500652078047828E-2</v>
      </c>
      <c r="L821" s="9">
        <f t="shared" si="145"/>
        <v>5.8051958844091887E-2</v>
      </c>
      <c r="M821" s="9">
        <f t="shared" si="153"/>
        <v>3.3700299256361381E-3</v>
      </c>
      <c r="N821" s="6">
        <f t="shared" si="154"/>
        <v>-5.6928336546465701</v>
      </c>
      <c r="O821" s="9">
        <f t="shared" si="155"/>
        <v>5.8051958844091887E-2</v>
      </c>
      <c r="P821" s="9">
        <f>M820</f>
        <v>1.8873940136286366E-3</v>
      </c>
      <c r="Q821" s="9">
        <f t="shared" si="156"/>
        <v>5.0198737930796889E-4</v>
      </c>
      <c r="R821" s="9">
        <v>2.0483157536577146E-2</v>
      </c>
      <c r="S821" s="9">
        <v>-2.7138486098177594E-2</v>
      </c>
      <c r="T821" s="4">
        <v>2.5537674743916217E-3</v>
      </c>
    </row>
    <row r="822" spans="1:20" x14ac:dyDescent="0.25">
      <c r="A822" s="1">
        <v>43195</v>
      </c>
      <c r="B822" s="3">
        <v>305.72000000000003</v>
      </c>
      <c r="C822" s="3">
        <v>68.33</v>
      </c>
      <c r="D822" s="6">
        <v>2849.1959000000002</v>
      </c>
      <c r="E822" s="8">
        <f t="shared" si="146"/>
        <v>6.5449222834041976E-2</v>
      </c>
      <c r="F822" s="8">
        <f t="shared" si="147"/>
        <v>4.5574830932078036E-3</v>
      </c>
      <c r="G822" s="8">
        <f t="shared" si="148"/>
        <v>7.0088866576856201E-3</v>
      </c>
      <c r="H822" s="8">
        <f t="shared" si="149"/>
        <v>3.1942882444611964E-5</v>
      </c>
      <c r="I822" s="8">
        <f t="shared" si="150"/>
        <v>2.077065214487497E-5</v>
      </c>
      <c r="J822" s="4">
        <f t="shared" si="151"/>
        <v>4.9124492180283501E-5</v>
      </c>
      <c r="K822" s="8">
        <f t="shared" si="152"/>
        <v>9.1148464748551962E-3</v>
      </c>
      <c r="L822" s="9">
        <f t="shared" si="145"/>
        <v>5.6334376359186783E-2</v>
      </c>
      <c r="M822" s="9">
        <f t="shared" si="153"/>
        <v>3.1735619597785029E-3</v>
      </c>
      <c r="N822" s="6">
        <f t="shared" si="154"/>
        <v>-5.7529006752934837</v>
      </c>
      <c r="O822" s="9">
        <f t="shared" si="155"/>
        <v>5.6334376359186783E-2</v>
      </c>
      <c r="P822" s="9">
        <f>M821</f>
        <v>3.3700299256361381E-3</v>
      </c>
      <c r="Q822" s="9">
        <f t="shared" si="156"/>
        <v>1.8873940136286366E-3</v>
      </c>
      <c r="R822" s="9">
        <v>-2.8386859588771296E-2</v>
      </c>
      <c r="S822" s="9">
        <v>-4.6967393140733282E-2</v>
      </c>
      <c r="T822" s="4">
        <v>2.5596846282660568E-3</v>
      </c>
    </row>
    <row r="823" spans="1:20" x14ac:dyDescent="0.25">
      <c r="A823" s="1">
        <v>43196</v>
      </c>
      <c r="B823" s="3">
        <v>299.3</v>
      </c>
      <c r="C823" s="3">
        <v>67.11</v>
      </c>
      <c r="D823" s="6">
        <v>2786.7939999999999</v>
      </c>
      <c r="E823" s="8">
        <f t="shared" si="146"/>
        <v>-2.0999607483972338E-2</v>
      </c>
      <c r="F823" s="8">
        <f t="shared" si="147"/>
        <v>-1.7854529489243376E-2</v>
      </c>
      <c r="G823" s="8">
        <f t="shared" si="148"/>
        <v>-2.1901582829036204E-2</v>
      </c>
      <c r="H823" s="8">
        <f t="shared" si="149"/>
        <v>3.9104245648213326E-4</v>
      </c>
      <c r="I823" s="8">
        <f t="shared" si="150"/>
        <v>3.1878422328226135E-4</v>
      </c>
      <c r="J823" s="4">
        <f t="shared" si="151"/>
        <v>4.7967933041713349E-4</v>
      </c>
      <c r="K823" s="8">
        <f t="shared" si="152"/>
        <v>-2.7417648790943796E-2</v>
      </c>
      <c r="L823" s="9">
        <f t="shared" si="145"/>
        <v>6.418041306971458E-3</v>
      </c>
      <c r="M823" s="9">
        <f t="shared" si="153"/>
        <v>4.1191254217991899E-5</v>
      </c>
      <c r="N823" s="6">
        <f t="shared" si="154"/>
        <v>-10.097284600404921</v>
      </c>
      <c r="O823" s="9">
        <f t="shared" si="155"/>
        <v>6.418041306971458E-3</v>
      </c>
      <c r="P823" s="9">
        <f>M822</f>
        <v>3.1735619597785029E-3</v>
      </c>
      <c r="Q823" s="9">
        <f t="shared" si="156"/>
        <v>3.3700299256361381E-3</v>
      </c>
      <c r="R823" s="9">
        <v>2.6131452133737465E-2</v>
      </c>
      <c r="S823" s="9">
        <v>-1.2912482065997155E-2</v>
      </c>
      <c r="T823" s="4">
        <v>2.5757534514663227E-3</v>
      </c>
    </row>
    <row r="824" spans="1:20" x14ac:dyDescent="0.25">
      <c r="A824" s="1">
        <v>43199</v>
      </c>
      <c r="B824" s="3">
        <v>289.66000000000003</v>
      </c>
      <c r="C824" s="3">
        <v>68.650000000000006</v>
      </c>
      <c r="D824" s="6">
        <v>2796.9222</v>
      </c>
      <c r="E824" s="8">
        <f t="shared" si="146"/>
        <v>-3.2208486468426334E-2</v>
      </c>
      <c r="F824" s="8">
        <f t="shared" si="147"/>
        <v>2.294739979138738E-2</v>
      </c>
      <c r="G824" s="8">
        <f t="shared" si="148"/>
        <v>3.6343554636619757E-3</v>
      </c>
      <c r="H824" s="8">
        <f t="shared" si="149"/>
        <v>8.3399007808664406E-5</v>
      </c>
      <c r="I824" s="8">
        <f t="shared" si="150"/>
        <v>5.2658315718576555E-4</v>
      </c>
      <c r="J824" s="4">
        <f t="shared" si="151"/>
        <v>1.3208539636249655E-5</v>
      </c>
      <c r="K824" s="8">
        <f t="shared" si="152"/>
        <v>5.8634454788417147E-3</v>
      </c>
      <c r="L824" s="9">
        <f t="shared" si="145"/>
        <v>-3.8071931947268045E-2</v>
      </c>
      <c r="M824" s="9">
        <f t="shared" si="153"/>
        <v>1.4494720021974092E-3</v>
      </c>
      <c r="N824" s="6">
        <f t="shared" si="154"/>
        <v>-6.5365559252789973</v>
      </c>
      <c r="O824" s="9">
        <f t="shared" si="155"/>
        <v>3.8071931947268045E-2</v>
      </c>
      <c r="P824" s="9">
        <f>M823</f>
        <v>4.1191254217991899E-5</v>
      </c>
      <c r="Q824" s="9">
        <f t="shared" si="156"/>
        <v>3.1735619597785029E-3</v>
      </c>
      <c r="R824" s="9">
        <v>8.1545241135043689E-3</v>
      </c>
      <c r="S824" s="9">
        <v>-6.4763836569110445E-2</v>
      </c>
      <c r="T824" s="4">
        <v>2.5863040966311868E-3</v>
      </c>
    </row>
    <row r="825" spans="1:20" x14ac:dyDescent="0.25">
      <c r="A825" s="1">
        <v>43200</v>
      </c>
      <c r="B825" s="3">
        <v>304.7</v>
      </c>
      <c r="C825" s="3">
        <v>71.040000000000006</v>
      </c>
      <c r="D825" s="6">
        <v>2843.7941000000001</v>
      </c>
      <c r="E825" s="8">
        <f t="shared" si="146"/>
        <v>5.1922944141407079E-2</v>
      </c>
      <c r="F825" s="8">
        <f t="shared" si="147"/>
        <v>3.4814275309541065E-2</v>
      </c>
      <c r="G825" s="8">
        <f t="shared" si="148"/>
        <v>1.6758385342288129E-2</v>
      </c>
      <c r="H825" s="8">
        <f t="shared" si="149"/>
        <v>5.8343104104979652E-4</v>
      </c>
      <c r="I825" s="8">
        <f t="shared" si="150"/>
        <v>1.2120337653285206E-3</v>
      </c>
      <c r="J825" s="4">
        <f t="shared" si="151"/>
        <v>2.808434792806176E-4</v>
      </c>
      <c r="K825" s="8">
        <f t="shared" si="152"/>
        <v>2.2529146762720841E-2</v>
      </c>
      <c r="L825" s="9">
        <f t="shared" si="145"/>
        <v>2.9393797378686238E-2</v>
      </c>
      <c r="M825" s="9">
        <f t="shared" si="153"/>
        <v>8.6399532433926193E-4</v>
      </c>
      <c r="N825" s="6">
        <f t="shared" si="154"/>
        <v>-7.0539432008192344</v>
      </c>
      <c r="O825" s="9">
        <f t="shared" si="155"/>
        <v>2.9393797378686238E-2</v>
      </c>
      <c r="P825" s="9">
        <f>M824</f>
        <v>1.4494720021974092E-3</v>
      </c>
      <c r="Q825" s="9">
        <f t="shared" si="156"/>
        <v>4.1191254217991899E-5</v>
      </c>
      <c r="R825" s="9">
        <v>-1.8122211091886054E-2</v>
      </c>
      <c r="S825" s="9">
        <v>-2.1015467383994624E-2</v>
      </c>
      <c r="T825" s="4">
        <v>2.6557996834108977E-3</v>
      </c>
    </row>
    <row r="826" spans="1:20" x14ac:dyDescent="0.25">
      <c r="A826" s="1">
        <v>43201</v>
      </c>
      <c r="B826" s="3">
        <v>300.93</v>
      </c>
      <c r="C826" s="3">
        <v>72.06</v>
      </c>
      <c r="D826" s="6">
        <v>2828.2048</v>
      </c>
      <c r="E826" s="8">
        <f t="shared" si="146"/>
        <v>-1.2372825730226356E-2</v>
      </c>
      <c r="F826" s="8">
        <f t="shared" si="147"/>
        <v>1.4358108108108114E-2</v>
      </c>
      <c r="G826" s="8">
        <f t="shared" si="148"/>
        <v>-5.4818666372505875E-3</v>
      </c>
      <c r="H826" s="8">
        <f t="shared" si="149"/>
        <v>-7.8709233811875021E-5</v>
      </c>
      <c r="I826" s="8">
        <f t="shared" si="150"/>
        <v>2.0615526844411998E-4</v>
      </c>
      <c r="J826" s="4">
        <f t="shared" si="151"/>
        <v>3.0050861828601064E-5</v>
      </c>
      <c r="K826" s="8">
        <f t="shared" si="152"/>
        <v>-5.7295922581469755E-3</v>
      </c>
      <c r="L826" s="9">
        <f t="shared" si="145"/>
        <v>-6.6432334720793801E-3</v>
      </c>
      <c r="M826" s="9">
        <f t="shared" si="153"/>
        <v>4.4132550964555856E-5</v>
      </c>
      <c r="N826" s="6">
        <f t="shared" si="154"/>
        <v>-10.028312930675826</v>
      </c>
      <c r="O826" s="9">
        <f t="shared" si="155"/>
        <v>6.6432334720793801E-3</v>
      </c>
      <c r="P826" s="9">
        <f>M825</f>
        <v>8.6399532433926193E-4</v>
      </c>
      <c r="Q826" s="9">
        <f t="shared" si="156"/>
        <v>1.4494720021974092E-3</v>
      </c>
      <c r="R826" s="9">
        <v>2.5116396921420314E-2</v>
      </c>
      <c r="S826" s="9">
        <v>2.0770091068860186E-3</v>
      </c>
      <c r="T826" s="4">
        <v>2.666779894337612E-3</v>
      </c>
    </row>
    <row r="827" spans="1:20" x14ac:dyDescent="0.25">
      <c r="A827" s="1">
        <v>43202</v>
      </c>
      <c r="B827" s="3">
        <v>294.08</v>
      </c>
      <c r="C827" s="3">
        <v>72.02</v>
      </c>
      <c r="D827" s="6">
        <v>2851.8766999999998</v>
      </c>
      <c r="E827" s="8">
        <f t="shared" si="146"/>
        <v>-2.2762768750207774E-2</v>
      </c>
      <c r="F827" s="8">
        <f t="shared" si="147"/>
        <v>-5.5509297807387892E-4</v>
      </c>
      <c r="G827" s="8">
        <f t="shared" si="148"/>
        <v>8.3699384146438405E-3</v>
      </c>
      <c r="H827" s="8">
        <f t="shared" si="149"/>
        <v>-4.6460940408796105E-6</v>
      </c>
      <c r="I827" s="8">
        <f t="shared" si="150"/>
        <v>3.0812821430692781E-7</v>
      </c>
      <c r="J827" s="4">
        <f t="shared" si="151"/>
        <v>7.0055869064930649E-5</v>
      </c>
      <c r="K827" s="8">
        <f t="shared" si="152"/>
        <v>1.0537354185455414E-2</v>
      </c>
      <c r="L827" s="9">
        <f t="shared" si="145"/>
        <v>-3.3300122935663187E-2</v>
      </c>
      <c r="M827" s="9">
        <f t="shared" si="153"/>
        <v>1.1088981875302815E-3</v>
      </c>
      <c r="N827" s="6">
        <f t="shared" si="154"/>
        <v>-6.8043883804817922</v>
      </c>
      <c r="O827" s="9">
        <f t="shared" si="155"/>
        <v>3.3300122935663187E-2</v>
      </c>
      <c r="P827" s="9">
        <f>M826</f>
        <v>4.4132550964555856E-5</v>
      </c>
      <c r="Q827" s="9">
        <f t="shared" si="156"/>
        <v>8.6399532433926193E-4</v>
      </c>
      <c r="R827" s="9">
        <v>-1.5449227538623211E-2</v>
      </c>
      <c r="S827" s="9">
        <v>3.8144644491913127E-3</v>
      </c>
      <c r="T827" s="4">
        <v>2.6908085838515117E-3</v>
      </c>
    </row>
    <row r="828" spans="1:20" x14ac:dyDescent="0.25">
      <c r="A828" s="1">
        <v>43203</v>
      </c>
      <c r="B828" s="3">
        <v>300.33999999999997</v>
      </c>
      <c r="C828" s="3">
        <v>72.58</v>
      </c>
      <c r="D828" s="6">
        <v>2843.7085999999999</v>
      </c>
      <c r="E828" s="8">
        <f t="shared" si="146"/>
        <v>2.1286724700761761E-2</v>
      </c>
      <c r="F828" s="8">
        <f t="shared" si="147"/>
        <v>7.7756178839212264E-3</v>
      </c>
      <c r="G828" s="8">
        <f t="shared" si="148"/>
        <v>-2.8641140060507997E-3</v>
      </c>
      <c r="H828" s="8">
        <f t="shared" si="149"/>
        <v>-2.2270256087037865E-5</v>
      </c>
      <c r="I828" s="8">
        <f t="shared" si="150"/>
        <v>6.0460233476755609E-5</v>
      </c>
      <c r="J828" s="4">
        <f t="shared" si="151"/>
        <v>8.2031490396563599E-6</v>
      </c>
      <c r="K828" s="8">
        <f t="shared" si="152"/>
        <v>-2.8369079094884547E-3</v>
      </c>
      <c r="L828" s="9">
        <f t="shared" si="145"/>
        <v>2.4123632610250217E-2</v>
      </c>
      <c r="M828" s="9">
        <f t="shared" si="153"/>
        <v>5.8194965031432768E-4</v>
      </c>
      <c r="N828" s="6">
        <f t="shared" si="154"/>
        <v>-7.4491266254625801</v>
      </c>
      <c r="O828" s="9">
        <f t="shared" si="155"/>
        <v>2.4123632610250217E-2</v>
      </c>
      <c r="P828" s="9">
        <f>M827</f>
        <v>1.1088981875302815E-3</v>
      </c>
      <c r="Q828" s="9">
        <f t="shared" si="156"/>
        <v>4.4132550964555856E-5</v>
      </c>
      <c r="R828" s="9">
        <v>2.381497595603399E-2</v>
      </c>
      <c r="S828" s="9">
        <v>2.5479761328818018E-2</v>
      </c>
      <c r="T828" s="4">
        <v>2.7198112806785524E-3</v>
      </c>
    </row>
    <row r="829" spans="1:20" x14ac:dyDescent="0.25">
      <c r="A829" s="1">
        <v>43206</v>
      </c>
      <c r="B829" s="3">
        <v>291.20999999999998</v>
      </c>
      <c r="C829" s="3">
        <v>71.42</v>
      </c>
      <c r="D829" s="6">
        <v>2866.8411000000001</v>
      </c>
      <c r="E829" s="8">
        <f t="shared" si="146"/>
        <v>-3.039888126789636E-2</v>
      </c>
      <c r="F829" s="8">
        <f t="shared" si="147"/>
        <v>-1.5982364287682516E-2</v>
      </c>
      <c r="G829" s="8">
        <f t="shared" si="148"/>
        <v>8.1346239203272663E-3</v>
      </c>
      <c r="H829" s="8">
        <f t="shared" si="149"/>
        <v>-1.3001052283796645E-4</v>
      </c>
      <c r="I829" s="8">
        <f t="shared" si="150"/>
        <v>2.5543596822418945E-4</v>
      </c>
      <c r="J829" s="4">
        <f t="shared" si="151"/>
        <v>6.6172106325160539E-5</v>
      </c>
      <c r="K829" s="8">
        <f t="shared" si="152"/>
        <v>9.5049710413149715E-3</v>
      </c>
      <c r="L829" s="9">
        <f t="shared" si="145"/>
        <v>-3.9903852309211334E-2</v>
      </c>
      <c r="M829" s="9">
        <f t="shared" si="153"/>
        <v>1.5923174291153507E-3</v>
      </c>
      <c r="N829" s="6">
        <f t="shared" si="154"/>
        <v>-6.4425648212876858</v>
      </c>
      <c r="O829" s="9">
        <f t="shared" si="155"/>
        <v>3.9903852309211334E-2</v>
      </c>
      <c r="P829" s="9">
        <f>M828</f>
        <v>5.8194965031432768E-4</v>
      </c>
      <c r="Q829" s="9">
        <f t="shared" si="156"/>
        <v>1.1088981875302815E-3</v>
      </c>
      <c r="R829" s="9">
        <v>4.7684329737138764E-3</v>
      </c>
      <c r="S829" s="9">
        <v>3.5318670733663904E-3</v>
      </c>
      <c r="T829" s="4">
        <v>2.7430913139139257E-3</v>
      </c>
    </row>
    <row r="830" spans="1:20" x14ac:dyDescent="0.25">
      <c r="A830" s="1">
        <v>43207</v>
      </c>
      <c r="B830" s="3">
        <v>287.69</v>
      </c>
      <c r="C830" s="3">
        <v>71.58</v>
      </c>
      <c r="D830" s="6">
        <v>2897.4061000000002</v>
      </c>
      <c r="E830" s="8">
        <f t="shared" si="146"/>
        <v>-1.2087496995295433E-2</v>
      </c>
      <c r="F830" s="8">
        <f t="shared" si="147"/>
        <v>2.2402688322598063E-3</v>
      </c>
      <c r="G830" s="8">
        <f t="shared" si="148"/>
        <v>1.0661560558762773E-2</v>
      </c>
      <c r="H830" s="8">
        <f t="shared" si="149"/>
        <v>2.3884761823046684E-5</v>
      </c>
      <c r="I830" s="8">
        <f t="shared" si="150"/>
        <v>5.0188044407947161E-6</v>
      </c>
      <c r="J830" s="4">
        <f t="shared" si="151"/>
        <v>1.1366887354816597E-4</v>
      </c>
      <c r="K830" s="8">
        <f t="shared" si="152"/>
        <v>1.3482268791905842E-2</v>
      </c>
      <c r="L830" s="9">
        <f t="shared" si="145"/>
        <v>-2.5569765787201274E-2</v>
      </c>
      <c r="M830" s="9">
        <f t="shared" si="153"/>
        <v>6.5381292241232885E-4</v>
      </c>
      <c r="N830" s="6">
        <f t="shared" si="154"/>
        <v>-7.3326892987848638</v>
      </c>
      <c r="O830" s="9">
        <f t="shared" si="155"/>
        <v>2.5569765787201274E-2</v>
      </c>
      <c r="P830" s="9">
        <f>M829</f>
        <v>1.5923174291153507E-3</v>
      </c>
      <c r="Q830" s="9">
        <f t="shared" si="156"/>
        <v>5.8194965031432768E-4</v>
      </c>
      <c r="R830" s="9">
        <v>-2.5445530660928917E-2</v>
      </c>
      <c r="S830" s="9">
        <v>3.5868005738880937E-2</v>
      </c>
      <c r="T830" s="4">
        <v>2.7446763504679339E-3</v>
      </c>
    </row>
    <row r="831" spans="1:20" x14ac:dyDescent="0.25">
      <c r="A831" s="1">
        <v>43208</v>
      </c>
      <c r="B831" s="3">
        <v>293.35000000000002</v>
      </c>
      <c r="C831" s="3">
        <v>73.48</v>
      </c>
      <c r="D831" s="6">
        <v>2899.8148999999999</v>
      </c>
      <c r="E831" s="8">
        <f t="shared" si="146"/>
        <v>1.9673954603913968E-2</v>
      </c>
      <c r="F831" s="8">
        <f t="shared" si="147"/>
        <v>2.654372729812815E-2</v>
      </c>
      <c r="G831" s="8">
        <f t="shared" si="148"/>
        <v>8.3136430202168654E-4</v>
      </c>
      <c r="H831" s="8">
        <f t="shared" si="149"/>
        <v>2.2067507318262297E-5</v>
      </c>
      <c r="I831" s="8">
        <f t="shared" si="150"/>
        <v>7.045694588773936E-4</v>
      </c>
      <c r="J831" s="4">
        <f t="shared" si="151"/>
        <v>6.9116660267600601E-7</v>
      </c>
      <c r="K831" s="8">
        <f t="shared" si="152"/>
        <v>2.5996318775234496E-3</v>
      </c>
      <c r="L831" s="9">
        <f t="shared" si="145"/>
        <v>1.707432272639052E-2</v>
      </c>
      <c r="M831" s="9">
        <f t="shared" si="153"/>
        <v>2.9153249656493582E-4</v>
      </c>
      <c r="N831" s="6">
        <f t="shared" si="154"/>
        <v>-8.1403590778900092</v>
      </c>
      <c r="O831" s="9">
        <f t="shared" si="155"/>
        <v>1.707432272639052E-2</v>
      </c>
      <c r="P831" s="9">
        <f>M830</f>
        <v>6.5381292241232885E-4</v>
      </c>
      <c r="Q831" s="9">
        <f t="shared" si="156"/>
        <v>1.5923174291153507E-3</v>
      </c>
      <c r="R831" s="9">
        <v>3.7531179302743967E-2</v>
      </c>
      <c r="S831" s="9">
        <v>-1.0424811050299687E-2</v>
      </c>
      <c r="T831" s="4">
        <v>2.7767828096887381E-3</v>
      </c>
    </row>
    <row r="832" spans="1:20" x14ac:dyDescent="0.25">
      <c r="A832" s="1">
        <v>43209</v>
      </c>
      <c r="B832" s="3">
        <v>300.08</v>
      </c>
      <c r="C832" s="3">
        <v>73.78</v>
      </c>
      <c r="D832" s="6">
        <v>2883.57</v>
      </c>
      <c r="E832" s="8">
        <f t="shared" si="146"/>
        <v>2.2941878302369156E-2</v>
      </c>
      <c r="F832" s="8">
        <f t="shared" si="147"/>
        <v>4.082743603701644E-3</v>
      </c>
      <c r="G832" s="8">
        <f t="shared" si="148"/>
        <v>-5.6020472203242022E-3</v>
      </c>
      <c r="H832" s="8">
        <f t="shared" si="149"/>
        <v>-2.2871722456413211E-5</v>
      </c>
      <c r="I832" s="8">
        <f t="shared" si="150"/>
        <v>1.6668795333566686E-5</v>
      </c>
      <c r="J832" s="4">
        <f t="shared" si="151"/>
        <v>3.1382933058742119E-5</v>
      </c>
      <c r="K832" s="8">
        <f t="shared" si="152"/>
        <v>-6.3723917485333627E-3</v>
      </c>
      <c r="L832" s="9">
        <f t="shared" si="145"/>
        <v>2.9314270050902518E-2</v>
      </c>
      <c r="M832" s="9">
        <f t="shared" si="153"/>
        <v>8.5932642861724032E-4</v>
      </c>
      <c r="N832" s="6">
        <f t="shared" si="154"/>
        <v>-7.0593616981338325</v>
      </c>
      <c r="O832" s="9">
        <f t="shared" si="155"/>
        <v>2.9314270050902518E-2</v>
      </c>
      <c r="P832" s="9">
        <f>M831</f>
        <v>2.9153249656493582E-4</v>
      </c>
      <c r="Q832" s="9">
        <f t="shared" si="156"/>
        <v>6.5381292241232885E-4</v>
      </c>
      <c r="R832" s="9">
        <v>-1.5554537342947428E-2</v>
      </c>
      <c r="S832" s="9">
        <v>-4.074702886247894E-3</v>
      </c>
      <c r="T832" s="4">
        <v>2.7884472444266173E-3</v>
      </c>
    </row>
    <row r="833" spans="1:20" x14ac:dyDescent="0.25">
      <c r="A833" s="1">
        <v>43210</v>
      </c>
      <c r="B833" s="3">
        <v>290.24</v>
      </c>
      <c r="C833" s="3">
        <v>74.06</v>
      </c>
      <c r="D833" s="6">
        <v>2859.0886</v>
      </c>
      <c r="E833" s="8">
        <f t="shared" si="146"/>
        <v>-3.2791255665155838E-2</v>
      </c>
      <c r="F833" s="8">
        <f t="shared" si="147"/>
        <v>3.7950664136623402E-3</v>
      </c>
      <c r="G833" s="8">
        <f t="shared" si="148"/>
        <v>-8.4899620955968258E-3</v>
      </c>
      <c r="H833" s="8">
        <f t="shared" si="149"/>
        <v>-3.2219970002265852E-5</v>
      </c>
      <c r="I833" s="8">
        <f t="shared" si="150"/>
        <v>1.4402529084107936E-5</v>
      </c>
      <c r="J833" s="4">
        <f t="shared" si="151"/>
        <v>7.2079456384670844E-5</v>
      </c>
      <c r="K833" s="8">
        <f t="shared" si="152"/>
        <v>-9.9276114489809785E-3</v>
      </c>
      <c r="L833" s="9">
        <f t="shared" si="145"/>
        <v>-2.2863644216174858E-2</v>
      </c>
      <c r="M833" s="9">
        <f t="shared" si="153"/>
        <v>5.227462268438261E-4</v>
      </c>
      <c r="N833" s="6">
        <f t="shared" si="154"/>
        <v>-7.5564144375795692</v>
      </c>
      <c r="O833" s="9">
        <f t="shared" si="155"/>
        <v>2.2863644216174858E-2</v>
      </c>
      <c r="P833" s="9">
        <f>M832</f>
        <v>8.5932642861724032E-4</v>
      </c>
      <c r="Q833" s="9">
        <f t="shared" si="156"/>
        <v>2.9153249656493582E-4</v>
      </c>
      <c r="R833" s="9">
        <v>-2.7721617418351441E-2</v>
      </c>
      <c r="S833" s="9">
        <v>6.36571138726858E-2</v>
      </c>
      <c r="T833" s="4">
        <v>2.7987473476547287E-3</v>
      </c>
    </row>
    <row r="834" spans="1:20" x14ac:dyDescent="0.25">
      <c r="A834" s="1">
        <v>43213</v>
      </c>
      <c r="B834" s="3">
        <v>283.37</v>
      </c>
      <c r="C834" s="3">
        <v>74.709999999999994</v>
      </c>
      <c r="D834" s="6">
        <v>2859.2492000000002</v>
      </c>
      <c r="E834" s="8">
        <f t="shared" si="146"/>
        <v>-2.3670066152149949E-2</v>
      </c>
      <c r="F834" s="8">
        <f t="shared" si="147"/>
        <v>8.7766675668374816E-3</v>
      </c>
      <c r="G834" s="8">
        <f t="shared" si="148"/>
        <v>5.6171746479094509E-5</v>
      </c>
      <c r="H834" s="8">
        <f t="shared" si="149"/>
        <v>4.9300074549568626E-7</v>
      </c>
      <c r="I834" s="8">
        <f t="shared" si="150"/>
        <v>7.7029893578776956E-5</v>
      </c>
      <c r="J834" s="4">
        <f t="shared" si="151"/>
        <v>3.1552651025116662E-9</v>
      </c>
      <c r="K834" s="8">
        <f t="shared" si="152"/>
        <v>7.9240229165220748E-4</v>
      </c>
      <c r="L834" s="9">
        <f t="shared" si="145"/>
        <v>-2.4462468443802156E-2</v>
      </c>
      <c r="M834" s="9">
        <f t="shared" si="153"/>
        <v>5.9841236236401628E-4</v>
      </c>
      <c r="N834" s="6">
        <f t="shared" si="154"/>
        <v>-7.4212304724866254</v>
      </c>
      <c r="O834" s="9">
        <f t="shared" si="155"/>
        <v>2.4462468443802156E-2</v>
      </c>
      <c r="P834" s="9">
        <f>M833</f>
        <v>5.227462268438261E-4</v>
      </c>
      <c r="Q834" s="9">
        <f t="shared" si="156"/>
        <v>8.5932642861724032E-4</v>
      </c>
      <c r="R834" s="9">
        <v>-4.0964952207545036E-4</v>
      </c>
      <c r="S834" s="9">
        <v>-5.9230009871669154E-4</v>
      </c>
      <c r="T834" s="4">
        <v>2.8006930203725577E-3</v>
      </c>
    </row>
    <row r="835" spans="1:20" x14ac:dyDescent="0.25">
      <c r="A835" s="1">
        <v>43214</v>
      </c>
      <c r="B835" s="3">
        <v>283.45999999999998</v>
      </c>
      <c r="C835" s="3">
        <v>73.86</v>
      </c>
      <c r="D835" s="6">
        <v>2821.0639000000001</v>
      </c>
      <c r="E835" s="8">
        <f t="shared" si="146"/>
        <v>3.1760595687613247E-4</v>
      </c>
      <c r="F835" s="8">
        <f t="shared" si="147"/>
        <v>-1.1377325659215565E-2</v>
      </c>
      <c r="G835" s="8">
        <f t="shared" si="148"/>
        <v>-1.3355009419955488E-2</v>
      </c>
      <c r="H835" s="8">
        <f t="shared" si="149"/>
        <v>1.5194429135272514E-4</v>
      </c>
      <c r="I835" s="8">
        <f t="shared" si="150"/>
        <v>1.2944353915584489E-4</v>
      </c>
      <c r="J835" s="4">
        <f t="shared" si="151"/>
        <v>1.7835627660709981E-4</v>
      </c>
      <c r="K835" s="8">
        <f t="shared" si="152"/>
        <v>-1.662498560988742E-2</v>
      </c>
      <c r="L835" s="9">
        <f t="shared" ref="L835:L898" si="157">E835-K835</f>
        <v>1.6942591566763553E-2</v>
      </c>
      <c r="M835" s="9">
        <f t="shared" si="153"/>
        <v>2.8705140899816745E-4</v>
      </c>
      <c r="N835" s="6">
        <f t="shared" si="154"/>
        <v>-8.1558492328165428</v>
      </c>
      <c r="O835" s="9">
        <f t="shared" si="155"/>
        <v>1.6942591566763553E-2</v>
      </c>
      <c r="P835" s="9">
        <f>M834</f>
        <v>5.9841236236401628E-4</v>
      </c>
      <c r="Q835" s="9">
        <f t="shared" si="156"/>
        <v>5.227462268438261E-4</v>
      </c>
      <c r="R835" s="9">
        <v>0.10988625398403462</v>
      </c>
      <c r="S835" s="9">
        <v>1.2203389830508504E-2</v>
      </c>
      <c r="T835" s="4">
        <v>2.8321286007544355E-3</v>
      </c>
    </row>
    <row r="836" spans="1:20" x14ac:dyDescent="0.25">
      <c r="A836" s="1">
        <v>43215</v>
      </c>
      <c r="B836" s="3">
        <v>280.69</v>
      </c>
      <c r="C836" s="3">
        <v>74</v>
      </c>
      <c r="D836" s="6">
        <v>2826.2465999999999</v>
      </c>
      <c r="E836" s="8">
        <f t="shared" ref="E836:E899" si="158">B836/B835-1</f>
        <v>-9.7721018838635709E-3</v>
      </c>
      <c r="F836" s="8">
        <f t="shared" ref="F836:F899" si="159">C836/C835-1</f>
        <v>1.8954779312212455E-3</v>
      </c>
      <c r="G836" s="8">
        <f t="shared" ref="G836:G899" si="160">D836/D835-1</f>
        <v>1.8371437811102176E-3</v>
      </c>
      <c r="H836" s="8">
        <f t="shared" ref="H836:H899" si="161">F836*G836</f>
        <v>3.4822654935747718E-6</v>
      </c>
      <c r="I836" s="8">
        <f t="shared" ref="I836:I899" si="162">F836^2</f>
        <v>3.5928365877467726E-6</v>
      </c>
      <c r="J836" s="4">
        <f t="shared" ref="J836:J899" si="163">G836^2</f>
        <v>3.3750972724719472E-6</v>
      </c>
      <c r="K836" s="8">
        <f t="shared" ref="K836:K899" si="164">G$1263+F$1263*F836+E$1263*G836</f>
        <v>2.6445699809196001E-3</v>
      </c>
      <c r="L836" s="9">
        <f t="shared" si="157"/>
        <v>-1.2416671864783171E-2</v>
      </c>
      <c r="M836" s="9">
        <f t="shared" ref="M836:M899" si="165">L836^2</f>
        <v>1.5417374019769799E-4</v>
      </c>
      <c r="N836" s="6">
        <f t="shared" ref="N836:N899" si="166">LN(M836)</f>
        <v>-8.7774304083690211</v>
      </c>
      <c r="O836" s="9">
        <f t="shared" ref="O836:O899" si="167">ABS(L836)</f>
        <v>1.2416671864783171E-2</v>
      </c>
      <c r="P836" s="9">
        <f>M835</f>
        <v>2.8705140899816745E-4</v>
      </c>
      <c r="Q836" s="9">
        <f t="shared" si="156"/>
        <v>5.9841236236401628E-4</v>
      </c>
      <c r="R836" s="9">
        <v>8.5466794995188167E-3</v>
      </c>
      <c r="S836" s="9">
        <v>8.2463816896667375E-3</v>
      </c>
      <c r="T836" s="4">
        <v>2.8400067472940105E-3</v>
      </c>
    </row>
    <row r="837" spans="1:20" x14ac:dyDescent="0.25">
      <c r="A837" s="1">
        <v>43216</v>
      </c>
      <c r="B837" s="3">
        <v>285.48</v>
      </c>
      <c r="C837" s="3">
        <v>74.739999999999995</v>
      </c>
      <c r="D837" s="6">
        <v>2855.7361999999998</v>
      </c>
      <c r="E837" s="8">
        <f t="shared" si="158"/>
        <v>1.7065089600627026E-2</v>
      </c>
      <c r="F837" s="8">
        <f t="shared" si="159"/>
        <v>1.0000000000000009E-2</v>
      </c>
      <c r="G837" s="8">
        <f t="shared" si="160"/>
        <v>1.0434192118975005E-2</v>
      </c>
      <c r="H837" s="8">
        <f t="shared" si="161"/>
        <v>1.0434192118975014E-4</v>
      </c>
      <c r="I837" s="8">
        <f t="shared" si="162"/>
        <v>1.0000000000000018E-4</v>
      </c>
      <c r="J837" s="4">
        <f t="shared" si="163"/>
        <v>1.0887236517568011E-4</v>
      </c>
      <c r="K837" s="8">
        <f t="shared" si="164"/>
        <v>1.3577589882444707E-2</v>
      </c>
      <c r="L837" s="9">
        <f t="shared" si="157"/>
        <v>3.487499718182319E-3</v>
      </c>
      <c r="M837" s="9">
        <f t="shared" si="165"/>
        <v>1.2162654284321754E-5</v>
      </c>
      <c r="N837" s="6">
        <f t="shared" si="166"/>
        <v>-11.317140425285187</v>
      </c>
      <c r="O837" s="9">
        <f t="shared" si="167"/>
        <v>3.487499718182319E-3</v>
      </c>
      <c r="P837" s="9">
        <f>M836</f>
        <v>1.5417374019769799E-4</v>
      </c>
      <c r="Q837" s="9">
        <f t="shared" ref="Q837:Q900" si="168">P836</f>
        <v>2.8705140899816745E-4</v>
      </c>
      <c r="R837" s="9">
        <v>-9.6831667828646273E-3</v>
      </c>
      <c r="S837" s="9">
        <v>1.2646070113654595E-2</v>
      </c>
      <c r="T837" s="4">
        <v>2.8525653011939323E-3</v>
      </c>
    </row>
    <row r="838" spans="1:20" x14ac:dyDescent="0.25">
      <c r="A838" s="1">
        <v>43217</v>
      </c>
      <c r="B838" s="3">
        <v>294.07499999999999</v>
      </c>
      <c r="C838" s="3">
        <v>74.64</v>
      </c>
      <c r="D838" s="6">
        <v>2859.0868</v>
      </c>
      <c r="E838" s="8">
        <f t="shared" si="158"/>
        <v>3.0107187894073073E-2</v>
      </c>
      <c r="F838" s="8">
        <f t="shared" si="159"/>
        <v>-1.3379716350012671E-3</v>
      </c>
      <c r="G838" s="8">
        <f t="shared" si="160"/>
        <v>1.1732876447061447E-3</v>
      </c>
      <c r="H838" s="8">
        <f t="shared" si="161"/>
        <v>-1.5698255883142662E-6</v>
      </c>
      <c r="I838" s="8">
        <f t="shared" si="162"/>
        <v>1.7901680960679639E-6</v>
      </c>
      <c r="J838" s="4">
        <f t="shared" si="163"/>
        <v>1.3766038972200923E-6</v>
      </c>
      <c r="K838" s="8">
        <f t="shared" si="164"/>
        <v>1.6746057154064361E-3</v>
      </c>
      <c r="L838" s="9">
        <f t="shared" si="157"/>
        <v>2.8432582178666638E-2</v>
      </c>
      <c r="M838" s="9">
        <f t="shared" si="165"/>
        <v>8.0841172934663168E-4</v>
      </c>
      <c r="N838" s="6">
        <f t="shared" si="166"/>
        <v>-7.120439063204798</v>
      </c>
      <c r="O838" s="9">
        <f t="shared" si="167"/>
        <v>2.8432582178666638E-2</v>
      </c>
      <c r="P838" s="9">
        <f>M837</f>
        <v>1.2162654284321754E-5</v>
      </c>
      <c r="Q838" s="9">
        <f t="shared" si="168"/>
        <v>1.5417374019769799E-4</v>
      </c>
      <c r="R838" s="9">
        <v>-4.6210321744764027E-3</v>
      </c>
      <c r="S838" s="9">
        <v>-2.9307419404596136E-3</v>
      </c>
      <c r="T838" s="4">
        <v>2.8612859614525199E-3</v>
      </c>
    </row>
    <row r="839" spans="1:20" x14ac:dyDescent="0.25">
      <c r="A839" s="1">
        <v>43220</v>
      </c>
      <c r="B839" s="3">
        <v>293.89999999999998</v>
      </c>
      <c r="C839" s="3">
        <v>75.17</v>
      </c>
      <c r="D839" s="6">
        <v>2835.7710999999999</v>
      </c>
      <c r="E839" s="8">
        <f t="shared" si="158"/>
        <v>-5.9508628751170356E-4</v>
      </c>
      <c r="F839" s="8">
        <f t="shared" si="159"/>
        <v>7.1007502679527601E-3</v>
      </c>
      <c r="G839" s="8">
        <f t="shared" si="160"/>
        <v>-8.1549465374748387E-3</v>
      </c>
      <c r="H839" s="8">
        <f t="shared" si="161"/>
        <v>-5.7906238811114897E-5</v>
      </c>
      <c r="I839" s="8">
        <f t="shared" si="162"/>
        <v>5.0420654367831197E-5</v>
      </c>
      <c r="J839" s="4">
        <f t="shared" si="163"/>
        <v>6.6503153029072863E-5</v>
      </c>
      <c r="K839" s="8">
        <f t="shared" si="164"/>
        <v>-9.3574101505020952E-3</v>
      </c>
      <c r="L839" s="9">
        <f t="shared" si="157"/>
        <v>8.7623238629903916E-3</v>
      </c>
      <c r="M839" s="9">
        <f t="shared" si="165"/>
        <v>7.6778319479930862E-5</v>
      </c>
      <c r="N839" s="6">
        <f t="shared" si="166"/>
        <v>-9.4745882561027521</v>
      </c>
      <c r="O839" s="9">
        <f t="shared" si="167"/>
        <v>8.7623238629903916E-3</v>
      </c>
      <c r="P839" s="9">
        <f>M838</f>
        <v>8.0841172934663168E-4</v>
      </c>
      <c r="Q839" s="9">
        <f t="shared" si="168"/>
        <v>1.2162654284321754E-5</v>
      </c>
      <c r="R839" s="9">
        <v>-3.5214023006495676E-3</v>
      </c>
      <c r="S839" s="9">
        <v>2.4623115577889321E-2</v>
      </c>
      <c r="T839" s="4">
        <v>2.8826382933793138E-3</v>
      </c>
    </row>
    <row r="840" spans="1:20" x14ac:dyDescent="0.25">
      <c r="A840" s="1">
        <v>43221</v>
      </c>
      <c r="B840" s="3">
        <v>299.92</v>
      </c>
      <c r="C840" s="3">
        <v>73.13</v>
      </c>
      <c r="D840" s="6">
        <v>2843.0129999999999</v>
      </c>
      <c r="E840" s="8">
        <f t="shared" si="158"/>
        <v>2.0483157536577146E-2</v>
      </c>
      <c r="F840" s="8">
        <f t="shared" si="159"/>
        <v>-2.7138486098177594E-2</v>
      </c>
      <c r="G840" s="8">
        <f t="shared" si="160"/>
        <v>2.5537674743916217E-3</v>
      </c>
      <c r="H840" s="8">
        <f t="shared" si="161"/>
        <v>-6.9305383101755127E-5</v>
      </c>
      <c r="I840" s="8">
        <f t="shared" si="162"/>
        <v>7.364974277009786E-4</v>
      </c>
      <c r="J840" s="4">
        <f t="shared" si="163"/>
        <v>6.521728313260562E-6</v>
      </c>
      <c r="K840" s="8">
        <f t="shared" si="164"/>
        <v>2.123469390189875E-3</v>
      </c>
      <c r="L840" s="9">
        <f t="shared" si="157"/>
        <v>1.8359688146387269E-2</v>
      </c>
      <c r="M840" s="9">
        <f t="shared" si="165"/>
        <v>3.3707814883259321E-4</v>
      </c>
      <c r="N840" s="6">
        <f t="shared" si="166"/>
        <v>-7.9951957588498743</v>
      </c>
      <c r="O840" s="9">
        <f t="shared" si="167"/>
        <v>1.8359688146387269E-2</v>
      </c>
      <c r="P840" s="9">
        <f>M839</f>
        <v>7.6778319479930862E-5</v>
      </c>
      <c r="Q840" s="9">
        <f t="shared" si="168"/>
        <v>8.0841172934663168E-4</v>
      </c>
      <c r="R840" s="9">
        <v>-8.8648552812431447E-5</v>
      </c>
      <c r="S840" s="9">
        <v>2.938045560996394E-2</v>
      </c>
      <c r="T840" s="4">
        <v>2.9135770754431523E-3</v>
      </c>
    </row>
    <row r="841" spans="1:20" x14ac:dyDescent="0.25">
      <c r="A841" s="1">
        <v>43222</v>
      </c>
      <c r="B841" s="3">
        <v>301.14999999999998</v>
      </c>
      <c r="C841" s="3">
        <v>73.36</v>
      </c>
      <c r="D841" s="6">
        <v>2822.5268000000001</v>
      </c>
      <c r="E841" s="8">
        <f t="shared" si="158"/>
        <v>4.1010936249665786E-3</v>
      </c>
      <c r="F841" s="8">
        <f t="shared" si="159"/>
        <v>3.1450840968139104E-3</v>
      </c>
      <c r="G841" s="8">
        <f t="shared" si="160"/>
        <v>-7.2058059530504259E-3</v>
      </c>
      <c r="H841" s="8">
        <f t="shared" si="161"/>
        <v>-2.2662865707665897E-5</v>
      </c>
      <c r="I841" s="8">
        <f t="shared" si="162"/>
        <v>9.8915539760317707E-6</v>
      </c>
      <c r="J841" s="4">
        <f t="shared" si="163"/>
        <v>5.1923639433016956E-5</v>
      </c>
      <c r="K841" s="8">
        <f t="shared" si="164"/>
        <v>-8.3842343962999034E-3</v>
      </c>
      <c r="L841" s="9">
        <f t="shared" si="157"/>
        <v>1.2485328021266482E-2</v>
      </c>
      <c r="M841" s="9">
        <f t="shared" si="165"/>
        <v>1.5588341579862201E-4</v>
      </c>
      <c r="N841" s="6">
        <f t="shared" si="166"/>
        <v>-8.7664021647326837</v>
      </c>
      <c r="O841" s="9">
        <f t="shared" si="167"/>
        <v>1.2485328021266482E-2</v>
      </c>
      <c r="P841" s="9">
        <f>M840</f>
        <v>3.3707814883259321E-4</v>
      </c>
      <c r="Q841" s="9">
        <f t="shared" si="168"/>
        <v>7.6778319479930862E-5</v>
      </c>
      <c r="R841" s="9">
        <v>1.106524481137483E-2</v>
      </c>
      <c r="S841" s="9">
        <v>-9.6363071184334403E-3</v>
      </c>
      <c r="T841" s="4">
        <v>2.9189031476133387E-3</v>
      </c>
    </row>
    <row r="842" spans="1:20" x14ac:dyDescent="0.25">
      <c r="A842" s="1">
        <v>43223</v>
      </c>
      <c r="B842" s="3">
        <v>284.45</v>
      </c>
      <c r="C842" s="3">
        <v>73.62</v>
      </c>
      <c r="D842" s="6">
        <v>2816.4753000000001</v>
      </c>
      <c r="E842" s="8">
        <f t="shared" si="158"/>
        <v>-5.5454092644861341E-2</v>
      </c>
      <c r="F842" s="8">
        <f t="shared" si="159"/>
        <v>3.5441657579062813E-3</v>
      </c>
      <c r="G842" s="8">
        <f t="shared" si="160"/>
        <v>-2.1440009001862936E-3</v>
      </c>
      <c r="H842" s="8">
        <f t="shared" si="161"/>
        <v>-7.5986945753605049E-6</v>
      </c>
      <c r="I842" s="8">
        <f t="shared" si="162"/>
        <v>1.2561110919515405E-5</v>
      </c>
      <c r="J842" s="4">
        <f t="shared" si="163"/>
        <v>4.5967398599996372E-6</v>
      </c>
      <c r="K842" s="8">
        <f t="shared" si="164"/>
        <v>-2.1578775770692044E-3</v>
      </c>
      <c r="L842" s="9">
        <f t="shared" si="157"/>
        <v>-5.3296215067792134E-2</v>
      </c>
      <c r="M842" s="9">
        <f t="shared" si="165"/>
        <v>2.8404865405523535E-3</v>
      </c>
      <c r="N842" s="6">
        <f t="shared" si="166"/>
        <v>-5.863779924386221</v>
      </c>
      <c r="O842" s="9">
        <f t="shared" si="167"/>
        <v>5.3296215067792134E-2</v>
      </c>
      <c r="P842" s="9">
        <f>M841</f>
        <v>1.5588341579862201E-4</v>
      </c>
      <c r="Q842" s="9">
        <f t="shared" si="168"/>
        <v>3.3707814883259321E-4</v>
      </c>
      <c r="R842" s="9">
        <v>-8.5250496321381819E-3</v>
      </c>
      <c r="S842" s="9">
        <v>3.292181069958855E-2</v>
      </c>
      <c r="T842" s="4">
        <v>2.9231624660384092E-3</v>
      </c>
    </row>
    <row r="843" spans="1:20" x14ac:dyDescent="0.25">
      <c r="A843" s="1">
        <v>43224</v>
      </c>
      <c r="B843" s="3">
        <v>294.08999999999997</v>
      </c>
      <c r="C843" s="3">
        <v>74.87</v>
      </c>
      <c r="D843" s="6">
        <v>2853.0614</v>
      </c>
      <c r="E843" s="8">
        <f t="shared" si="158"/>
        <v>3.3889963086658481E-2</v>
      </c>
      <c r="F843" s="8">
        <f t="shared" si="159"/>
        <v>1.6979081771257842E-2</v>
      </c>
      <c r="G843" s="8">
        <f t="shared" si="160"/>
        <v>1.2990030482425974E-2</v>
      </c>
      <c r="H843" s="8">
        <f t="shared" si="161"/>
        <v>2.2055878977224257E-4</v>
      </c>
      <c r="I843" s="8">
        <f t="shared" si="162"/>
        <v>2.8828921779506037E-4</v>
      </c>
      <c r="J843" s="4">
        <f t="shared" si="163"/>
        <v>1.6874089193435598E-4</v>
      </c>
      <c r="K843" s="8">
        <f t="shared" si="164"/>
        <v>1.7048221496575151E-2</v>
      </c>
      <c r="L843" s="9">
        <f t="shared" si="157"/>
        <v>1.684174159008333E-2</v>
      </c>
      <c r="M843" s="9">
        <f t="shared" si="165"/>
        <v>2.8364425978714259E-4</v>
      </c>
      <c r="N843" s="6">
        <f t="shared" si="166"/>
        <v>-8.1677897113534836</v>
      </c>
      <c r="O843" s="9">
        <f t="shared" si="167"/>
        <v>1.684174159008333E-2</v>
      </c>
      <c r="P843" s="9">
        <f>M842</f>
        <v>2.8404865405523535E-3</v>
      </c>
      <c r="Q843" s="9">
        <f t="shared" si="168"/>
        <v>1.5588341579862201E-4</v>
      </c>
      <c r="R843" s="9">
        <v>-6.09039892113028E-4</v>
      </c>
      <c r="S843" s="9">
        <v>2.7218493661446796E-2</v>
      </c>
      <c r="T843" s="4">
        <v>2.9234887911617768E-3</v>
      </c>
    </row>
    <row r="844" spans="1:20" x14ac:dyDescent="0.25">
      <c r="A844" s="1">
        <v>43227</v>
      </c>
      <c r="B844" s="3">
        <v>302.77</v>
      </c>
      <c r="C844" s="3">
        <v>76.17</v>
      </c>
      <c r="D844" s="6">
        <v>2862.9830999999999</v>
      </c>
      <c r="E844" s="8">
        <f t="shared" si="158"/>
        <v>2.9514774388792464E-2</v>
      </c>
      <c r="F844" s="8">
        <f t="shared" si="159"/>
        <v>1.7363429945238318E-2</v>
      </c>
      <c r="G844" s="8">
        <f t="shared" si="160"/>
        <v>3.4775627331398162E-3</v>
      </c>
      <c r="H844" s="8">
        <f t="shared" si="161"/>
        <v>6.0382416897044697E-5</v>
      </c>
      <c r="I844" s="8">
        <f t="shared" si="162"/>
        <v>3.0148869946319872E-4</v>
      </c>
      <c r="J844" s="4">
        <f t="shared" si="163"/>
        <v>1.2093442562922869E-5</v>
      </c>
      <c r="K844" s="8">
        <f t="shared" si="164"/>
        <v>5.4019451671804292E-3</v>
      </c>
      <c r="L844" s="9">
        <f t="shared" si="157"/>
        <v>2.4112829221612037E-2</v>
      </c>
      <c r="M844" s="9">
        <f t="shared" si="165"/>
        <v>5.8142853307062729E-4</v>
      </c>
      <c r="N844" s="6">
        <f t="shared" si="166"/>
        <v>-7.450022494554843</v>
      </c>
      <c r="O844" s="9">
        <f t="shared" si="167"/>
        <v>2.4112829221612037E-2</v>
      </c>
      <c r="P844" s="9">
        <f>M843</f>
        <v>2.8364425978714259E-4</v>
      </c>
      <c r="Q844" s="9">
        <f t="shared" si="168"/>
        <v>2.8404865405523535E-3</v>
      </c>
      <c r="R844" s="9">
        <v>-2.7327382036800296E-3</v>
      </c>
      <c r="S844" s="9">
        <v>6.4360418342719328E-3</v>
      </c>
      <c r="T844" s="4">
        <v>2.9401934891253312E-3</v>
      </c>
    </row>
    <row r="845" spans="1:20" x14ac:dyDescent="0.25">
      <c r="A845" s="1">
        <v>43228</v>
      </c>
      <c r="B845" s="3">
        <v>301.97000000000003</v>
      </c>
      <c r="C845" s="3">
        <v>74.849999999999994</v>
      </c>
      <c r="D845" s="6">
        <v>2862.2523999999999</v>
      </c>
      <c r="E845" s="8">
        <f t="shared" si="158"/>
        <v>-2.6422697096805114E-3</v>
      </c>
      <c r="F845" s="8">
        <f t="shared" si="159"/>
        <v>-1.7329657345411698E-2</v>
      </c>
      <c r="G845" s="8">
        <f t="shared" si="160"/>
        <v>-2.5522330187699449E-4</v>
      </c>
      <c r="H845" s="8">
        <f t="shared" si="161"/>
        <v>4.4229323680928849E-6</v>
      </c>
      <c r="I845" s="8">
        <f t="shared" si="162"/>
        <v>3.003170237093816E-4</v>
      </c>
      <c r="J845" s="4">
        <f t="shared" si="163"/>
        <v>6.5138933820995466E-8</v>
      </c>
      <c r="K845" s="8">
        <f t="shared" si="164"/>
        <v>-8.4816586573187877E-4</v>
      </c>
      <c r="L845" s="9">
        <f t="shared" si="157"/>
        <v>-1.7941038439486328E-3</v>
      </c>
      <c r="M845" s="9">
        <f t="shared" si="165"/>
        <v>3.2188086028712603E-6</v>
      </c>
      <c r="N845" s="6">
        <f t="shared" si="166"/>
        <v>-12.64649926598282</v>
      </c>
      <c r="O845" s="9">
        <f t="shared" si="167"/>
        <v>1.7941038439486328E-3</v>
      </c>
      <c r="P845" s="9">
        <f>M844</f>
        <v>5.8142853307062729E-4</v>
      </c>
      <c r="Q845" s="9">
        <f t="shared" si="168"/>
        <v>2.8364425978714259E-4</v>
      </c>
      <c r="R845" s="9">
        <v>1.9820377825952251E-2</v>
      </c>
      <c r="S845" s="9">
        <v>-1.5046644598237791E-4</v>
      </c>
      <c r="T845" s="4">
        <v>2.9407390384603715E-3</v>
      </c>
    </row>
    <row r="846" spans="1:20" x14ac:dyDescent="0.25">
      <c r="A846" s="1">
        <v>43229</v>
      </c>
      <c r="B846" s="3">
        <v>306.85000000000002</v>
      </c>
      <c r="C846" s="3">
        <v>77.209999999999994</v>
      </c>
      <c r="D846" s="6">
        <v>2890.2972</v>
      </c>
      <c r="E846" s="8">
        <f t="shared" si="158"/>
        <v>1.6160545749577704E-2</v>
      </c>
      <c r="F846" s="8">
        <f t="shared" si="159"/>
        <v>3.1529726118904478E-2</v>
      </c>
      <c r="G846" s="8">
        <f t="shared" si="160"/>
        <v>9.7981575629040307E-3</v>
      </c>
      <c r="H846" s="8">
        <f t="shared" si="161"/>
        <v>3.0893322442823663E-4</v>
      </c>
      <c r="I846" s="8">
        <f t="shared" si="162"/>
        <v>9.9412362913312729E-4</v>
      </c>
      <c r="J846" s="4">
        <f t="shared" si="163"/>
        <v>9.6003891627493459E-5</v>
      </c>
      <c r="K846" s="8">
        <f t="shared" si="164"/>
        <v>1.3835697635367537E-2</v>
      </c>
      <c r="L846" s="9">
        <f t="shared" si="157"/>
        <v>2.3248481142101665E-3</v>
      </c>
      <c r="M846" s="9">
        <f t="shared" si="165"/>
        <v>5.4049187541465678E-6</v>
      </c>
      <c r="N846" s="6">
        <f t="shared" si="166"/>
        <v>-12.128201138596333</v>
      </c>
      <c r="O846" s="9">
        <f t="shared" si="167"/>
        <v>2.3248481142101665E-3</v>
      </c>
      <c r="P846" s="9">
        <f>M845</f>
        <v>3.2188086028712603E-6</v>
      </c>
      <c r="Q846" s="9">
        <f t="shared" si="168"/>
        <v>5.8142853307062729E-4</v>
      </c>
      <c r="R846" s="9">
        <v>-6.6541766263971125E-3</v>
      </c>
      <c r="S846" s="9">
        <v>4.6717482173592728E-3</v>
      </c>
      <c r="T846" s="4">
        <v>2.9493984467503509E-3</v>
      </c>
    </row>
    <row r="847" spans="1:20" x14ac:dyDescent="0.25">
      <c r="A847" s="1">
        <v>43230</v>
      </c>
      <c r="B847" s="3">
        <v>305.02</v>
      </c>
      <c r="C847" s="3">
        <v>77.47</v>
      </c>
      <c r="D847" s="6">
        <v>2918.0445</v>
      </c>
      <c r="E847" s="8">
        <f t="shared" si="158"/>
        <v>-5.9638259736028987E-3</v>
      </c>
      <c r="F847" s="8">
        <f t="shared" si="159"/>
        <v>3.3674394508484973E-3</v>
      </c>
      <c r="G847" s="8">
        <f t="shared" si="160"/>
        <v>9.6001546138577698E-3</v>
      </c>
      <c r="H847" s="8">
        <f t="shared" si="161"/>
        <v>3.2327939380949876E-5</v>
      </c>
      <c r="I847" s="8">
        <f t="shared" si="162"/>
        <v>1.1339648455130828E-5</v>
      </c>
      <c r="J847" s="4">
        <f t="shared" si="163"/>
        <v>9.216296860997462E-5</v>
      </c>
      <c r="K847" s="8">
        <f t="shared" si="164"/>
        <v>1.2235050155153309E-2</v>
      </c>
      <c r="L847" s="9">
        <f t="shared" si="157"/>
        <v>-1.819887612875621E-2</v>
      </c>
      <c r="M847" s="9">
        <f t="shared" si="165"/>
        <v>3.311990923498126E-4</v>
      </c>
      <c r="N847" s="6">
        <f t="shared" si="166"/>
        <v>-8.0127908759466209</v>
      </c>
      <c r="O847" s="9">
        <f t="shared" si="167"/>
        <v>1.819887612875621E-2</v>
      </c>
      <c r="P847" s="9">
        <f>M846</f>
        <v>5.4049187541465678E-6</v>
      </c>
      <c r="Q847" s="9">
        <f t="shared" si="168"/>
        <v>3.2188086028712603E-6</v>
      </c>
      <c r="R847" s="9">
        <v>-1.1533213012281496E-2</v>
      </c>
      <c r="S847" s="9">
        <v>-4.0885336612357825E-2</v>
      </c>
      <c r="T847" s="4">
        <v>2.966790117840068E-3</v>
      </c>
    </row>
    <row r="848" spans="1:20" x14ac:dyDescent="0.25">
      <c r="A848" s="1">
        <v>43231</v>
      </c>
      <c r="B848" s="3">
        <v>301.06</v>
      </c>
      <c r="C848" s="3">
        <v>77.12</v>
      </c>
      <c r="D848" s="6">
        <v>2924.0455999999999</v>
      </c>
      <c r="E848" s="8">
        <f t="shared" si="158"/>
        <v>-1.2982755229165255E-2</v>
      </c>
      <c r="F848" s="8">
        <f t="shared" si="159"/>
        <v>-4.517877888214672E-3</v>
      </c>
      <c r="G848" s="8">
        <f t="shared" si="160"/>
        <v>2.0565484864949468E-3</v>
      </c>
      <c r="H848" s="8">
        <f t="shared" si="161"/>
        <v>-9.2912349331768703E-6</v>
      </c>
      <c r="I848" s="8">
        <f t="shared" si="162"/>
        <v>2.0411220612819064E-5</v>
      </c>
      <c r="J848" s="4">
        <f t="shared" si="163"/>
        <v>4.2293916773046565E-6</v>
      </c>
      <c r="K848" s="8">
        <f t="shared" si="164"/>
        <v>2.6043986663438967E-3</v>
      </c>
      <c r="L848" s="9">
        <f t="shared" si="157"/>
        <v>-1.5587153895509152E-2</v>
      </c>
      <c r="M848" s="9">
        <f t="shared" si="165"/>
        <v>2.4295936656228614E-4</v>
      </c>
      <c r="N848" s="6">
        <f t="shared" si="166"/>
        <v>-8.3226163443989059</v>
      </c>
      <c r="O848" s="9">
        <f t="shared" si="167"/>
        <v>1.5587153895509152E-2</v>
      </c>
      <c r="P848" s="9">
        <f>M847</f>
        <v>3.311990923498126E-4</v>
      </c>
      <c r="Q848" s="9">
        <f t="shared" si="168"/>
        <v>5.4049187541465678E-6</v>
      </c>
      <c r="R848" s="9">
        <v>1.9467878001298011E-3</v>
      </c>
      <c r="S848" s="9">
        <v>1.0301411674933147E-2</v>
      </c>
      <c r="T848" s="4">
        <v>2.9676155690598893E-3</v>
      </c>
    </row>
    <row r="849" spans="1:20" x14ac:dyDescent="0.25">
      <c r="A849" s="1">
        <v>43234</v>
      </c>
      <c r="B849" s="3">
        <v>291.97000000000003</v>
      </c>
      <c r="C849" s="3">
        <v>78.23</v>
      </c>
      <c r="D849" s="6">
        <v>2926.7545</v>
      </c>
      <c r="E849" s="8">
        <f t="shared" si="158"/>
        <v>-3.0193316946787951E-2</v>
      </c>
      <c r="F849" s="8">
        <f t="shared" si="159"/>
        <v>1.4393153526971014E-2</v>
      </c>
      <c r="G849" s="8">
        <f t="shared" si="160"/>
        <v>9.2642194088909946E-4</v>
      </c>
      <c r="H849" s="8">
        <f t="shared" si="161"/>
        <v>1.3334133225971274E-5</v>
      </c>
      <c r="I849" s="8">
        <f t="shared" si="162"/>
        <v>2.0716286845095814E-4</v>
      </c>
      <c r="J849" s="4">
        <f t="shared" si="163"/>
        <v>8.5825761256072605E-7</v>
      </c>
      <c r="K849" s="8">
        <f t="shared" si="164"/>
        <v>2.130358387805903E-3</v>
      </c>
      <c r="L849" s="9">
        <f t="shared" si="157"/>
        <v>-3.2323675334593856E-2</v>
      </c>
      <c r="M849" s="9">
        <f t="shared" si="165"/>
        <v>1.0448199871362313E-3</v>
      </c>
      <c r="N849" s="6">
        <f t="shared" si="166"/>
        <v>-6.8639106695176668</v>
      </c>
      <c r="O849" s="9">
        <f t="shared" si="167"/>
        <v>3.2323675334593856E-2</v>
      </c>
      <c r="P849" s="9">
        <f>M848</f>
        <v>2.4295936656228614E-4</v>
      </c>
      <c r="Q849" s="9">
        <f t="shared" si="168"/>
        <v>3.311990923498126E-4</v>
      </c>
      <c r="R849" s="9">
        <v>7.5198006585388555E-3</v>
      </c>
      <c r="S849" s="9">
        <v>-5.149662053427706E-3</v>
      </c>
      <c r="T849" s="4">
        <v>2.9886396242149171E-3</v>
      </c>
    </row>
    <row r="850" spans="1:20" x14ac:dyDescent="0.25">
      <c r="A850" s="1">
        <v>43235</v>
      </c>
      <c r="B850" s="3">
        <v>284.18</v>
      </c>
      <c r="C850" s="3">
        <v>78.430000000000007</v>
      </c>
      <c r="D850" s="6">
        <v>2906.8701999999998</v>
      </c>
      <c r="E850" s="8">
        <f t="shared" si="158"/>
        <v>-2.6680823372264295E-2</v>
      </c>
      <c r="F850" s="8">
        <f t="shared" si="159"/>
        <v>2.5565639780136262E-3</v>
      </c>
      <c r="G850" s="8">
        <f t="shared" si="160"/>
        <v>-6.7939760577800934E-3</v>
      </c>
      <c r="H850" s="8">
        <f t="shared" si="161"/>
        <v>-1.7369234456807609E-5</v>
      </c>
      <c r="I850" s="8">
        <f t="shared" si="162"/>
        <v>6.5360193736768569E-6</v>
      </c>
      <c r="J850" s="4">
        <f t="shared" si="163"/>
        <v>4.615811067368914E-5</v>
      </c>
      <c r="K850" s="8">
        <f t="shared" si="164"/>
        <v>-7.9075972200413885E-3</v>
      </c>
      <c r="L850" s="9">
        <f t="shared" si="157"/>
        <v>-1.8773226152222905E-2</v>
      </c>
      <c r="M850" s="9">
        <f t="shared" si="165"/>
        <v>3.5243402016250599E-4</v>
      </c>
      <c r="N850" s="6">
        <f t="shared" si="166"/>
        <v>-7.9506471300756774</v>
      </c>
      <c r="O850" s="9">
        <f t="shared" si="167"/>
        <v>1.8773226152222905E-2</v>
      </c>
      <c r="P850" s="9">
        <f>M849</f>
        <v>1.0448199871362313E-3</v>
      </c>
      <c r="Q850" s="9">
        <f t="shared" si="168"/>
        <v>2.4295936656228614E-4</v>
      </c>
      <c r="R850" s="9">
        <v>-2.5986525505293567E-2</v>
      </c>
      <c r="S850" s="9">
        <v>1.3517572844699011E-3</v>
      </c>
      <c r="T850" s="4">
        <v>2.9974687455796012E-3</v>
      </c>
    </row>
    <row r="851" spans="1:20" x14ac:dyDescent="0.25">
      <c r="A851" s="1">
        <v>43236</v>
      </c>
      <c r="B851" s="3">
        <v>286.48</v>
      </c>
      <c r="C851" s="3">
        <v>79.28</v>
      </c>
      <c r="D851" s="6">
        <v>2919.4735999999998</v>
      </c>
      <c r="E851" s="8">
        <f t="shared" si="158"/>
        <v>8.0934618903512057E-3</v>
      </c>
      <c r="F851" s="8">
        <f t="shared" si="159"/>
        <v>1.0837689659568994E-2</v>
      </c>
      <c r="G851" s="8">
        <f t="shared" si="160"/>
        <v>4.3357285096528031E-3</v>
      </c>
      <c r="H851" s="8">
        <f t="shared" si="161"/>
        <v>4.6989280035762672E-5</v>
      </c>
      <c r="I851" s="8">
        <f t="shared" si="162"/>
        <v>1.174555171571287E-4</v>
      </c>
      <c r="J851" s="4">
        <f t="shared" si="163"/>
        <v>1.8798541709416116E-5</v>
      </c>
      <c r="K851" s="8">
        <f t="shared" si="164"/>
        <v>6.139645679225582E-3</v>
      </c>
      <c r="L851" s="9">
        <f t="shared" si="157"/>
        <v>1.9538162111256236E-3</v>
      </c>
      <c r="M851" s="9">
        <f t="shared" si="165"/>
        <v>3.8173977868572874E-6</v>
      </c>
      <c r="N851" s="6">
        <f t="shared" si="166"/>
        <v>-12.475941575102114</v>
      </c>
      <c r="O851" s="9">
        <f t="shared" si="167"/>
        <v>1.9538162111256236E-3</v>
      </c>
      <c r="P851" s="9">
        <f>M850</f>
        <v>3.5243402016250599E-4</v>
      </c>
      <c r="Q851" s="9">
        <f t="shared" si="168"/>
        <v>1.0448199871362313E-3</v>
      </c>
      <c r="R851" s="9">
        <v>2.5533420972798204E-2</v>
      </c>
      <c r="S851" s="9">
        <v>9.1821481956011475E-3</v>
      </c>
      <c r="T851" s="4">
        <v>3.003533615813625E-3</v>
      </c>
    </row>
    <row r="852" spans="1:20" x14ac:dyDescent="0.25">
      <c r="A852" s="1">
        <v>43237</v>
      </c>
      <c r="B852" s="3">
        <v>284.54000000000002</v>
      </c>
      <c r="C852" s="3">
        <v>79.3</v>
      </c>
      <c r="D852" s="6">
        <v>2917.8209000000002</v>
      </c>
      <c r="E852" s="8">
        <f t="shared" si="158"/>
        <v>-6.7718514381457373E-3</v>
      </c>
      <c r="F852" s="8">
        <f t="shared" si="159"/>
        <v>2.5227043390518844E-4</v>
      </c>
      <c r="G852" s="8">
        <f t="shared" si="160"/>
        <v>-5.660952029159505E-4</v>
      </c>
      <c r="H852" s="8">
        <f t="shared" si="161"/>
        <v>-1.4280908247125252E-7</v>
      </c>
      <c r="I852" s="8">
        <f t="shared" si="162"/>
        <v>6.3640371822712052E-8</v>
      </c>
      <c r="J852" s="4">
        <f t="shared" si="163"/>
        <v>3.204637787644512E-7</v>
      </c>
      <c r="K852" s="8">
        <f t="shared" si="164"/>
        <v>-3.816653985253798E-4</v>
      </c>
      <c r="L852" s="9">
        <f t="shared" si="157"/>
        <v>-6.3901860396203573E-3</v>
      </c>
      <c r="M852" s="9">
        <f t="shared" si="165"/>
        <v>4.0834477620958905E-5</v>
      </c>
      <c r="N852" s="6">
        <f t="shared" si="166"/>
        <v>-10.105983793669827</v>
      </c>
      <c r="O852" s="9">
        <f t="shared" si="167"/>
        <v>6.3901860396203573E-3</v>
      </c>
      <c r="P852" s="9">
        <f>M851</f>
        <v>3.8173977868572874E-6</v>
      </c>
      <c r="Q852" s="9">
        <f t="shared" si="168"/>
        <v>3.5243402016250599E-4</v>
      </c>
      <c r="R852" s="9">
        <v>8.7533156498673659E-3</v>
      </c>
      <c r="S852" s="9">
        <v>-3.5651665692577383E-2</v>
      </c>
      <c r="T852" s="4">
        <v>3.0091261015900983E-3</v>
      </c>
    </row>
    <row r="853" spans="1:20" x14ac:dyDescent="0.25">
      <c r="A853" s="1">
        <v>43238</v>
      </c>
      <c r="B853" s="3">
        <v>276.82</v>
      </c>
      <c r="C853" s="3">
        <v>78.510000000000005</v>
      </c>
      <c r="D853" s="6">
        <v>2910.3712999999998</v>
      </c>
      <c r="E853" s="8">
        <f t="shared" si="158"/>
        <v>-2.7131510508188739E-2</v>
      </c>
      <c r="F853" s="8">
        <f t="shared" si="159"/>
        <v>-9.9621689785622802E-3</v>
      </c>
      <c r="G853" s="8">
        <f t="shared" si="160"/>
        <v>-2.5531381998121772E-3</v>
      </c>
      <c r="H853" s="8">
        <f t="shared" si="161"/>
        <v>2.5434794172151216E-5</v>
      </c>
      <c r="I853" s="8">
        <f t="shared" si="162"/>
        <v>9.9244810757428628E-5</v>
      </c>
      <c r="J853" s="4">
        <f t="shared" si="163"/>
        <v>6.5185146673401645E-6</v>
      </c>
      <c r="K853" s="8">
        <f t="shared" si="164"/>
        <v>-3.3107956999432354E-3</v>
      </c>
      <c r="L853" s="9">
        <f t="shared" si="157"/>
        <v>-2.3820714808245505E-2</v>
      </c>
      <c r="M853" s="9">
        <f t="shared" si="165"/>
        <v>5.674264539757667E-4</v>
      </c>
      <c r="N853" s="6">
        <f t="shared" si="166"/>
        <v>-7.4743994135255436</v>
      </c>
      <c r="O853" s="9">
        <f t="shared" si="167"/>
        <v>2.3820714808245505E-2</v>
      </c>
      <c r="P853" s="9">
        <f>M852</f>
        <v>4.0834477620958905E-5</v>
      </c>
      <c r="Q853" s="9">
        <f t="shared" si="168"/>
        <v>3.8173977868572874E-6</v>
      </c>
      <c r="R853" s="9">
        <v>-4.9777418049372635E-3</v>
      </c>
      <c r="S853" s="9">
        <v>-7.0712053938496444E-3</v>
      </c>
      <c r="T853" s="4">
        <v>3.0323760086938822E-3</v>
      </c>
    </row>
    <row r="854" spans="1:20" x14ac:dyDescent="0.25">
      <c r="A854" s="1">
        <v>43241</v>
      </c>
      <c r="B854" s="3">
        <v>284.49</v>
      </c>
      <c r="C854" s="3">
        <v>79.22</v>
      </c>
      <c r="D854" s="6">
        <v>2931.9611</v>
      </c>
      <c r="E854" s="8">
        <f t="shared" si="158"/>
        <v>2.7707535582689236E-2</v>
      </c>
      <c r="F854" s="8">
        <f t="shared" si="159"/>
        <v>9.0434339574576583E-3</v>
      </c>
      <c r="G854" s="8">
        <f t="shared" si="160"/>
        <v>7.418228732533283E-3</v>
      </c>
      <c r="H854" s="8">
        <f t="shared" si="161"/>
        <v>6.7086261623979575E-5</v>
      </c>
      <c r="I854" s="8">
        <f t="shared" si="162"/>
        <v>8.1783697742898289E-5</v>
      </c>
      <c r="J854" s="4">
        <f t="shared" si="163"/>
        <v>5.5030117528182356E-5</v>
      </c>
      <c r="K854" s="8">
        <f t="shared" si="164"/>
        <v>9.8330983102174994E-3</v>
      </c>
      <c r="L854" s="9">
        <f t="shared" si="157"/>
        <v>1.7874437272471736E-2</v>
      </c>
      <c r="M854" s="9">
        <f t="shared" si="165"/>
        <v>3.1949550780752681E-4</v>
      </c>
      <c r="N854" s="6">
        <f t="shared" si="166"/>
        <v>-8.0487673443158663</v>
      </c>
      <c r="O854" s="9">
        <f t="shared" si="167"/>
        <v>1.7874437272471736E-2</v>
      </c>
      <c r="P854" s="9">
        <f>M853</f>
        <v>5.674264539757667E-4</v>
      </c>
      <c r="Q854" s="9">
        <f t="shared" si="168"/>
        <v>4.0834477620958905E-5</v>
      </c>
      <c r="R854" s="9">
        <v>2.1746617466174678E-2</v>
      </c>
      <c r="S854" s="9">
        <v>-6.006768189509315E-2</v>
      </c>
      <c r="T854" s="4">
        <v>3.065501028588713E-3</v>
      </c>
    </row>
    <row r="855" spans="1:20" x14ac:dyDescent="0.25">
      <c r="A855" s="1">
        <v>43242</v>
      </c>
      <c r="B855" s="3">
        <v>275.01</v>
      </c>
      <c r="C855" s="3">
        <v>79.569999999999993</v>
      </c>
      <c r="D855" s="6">
        <v>2922.8155000000002</v>
      </c>
      <c r="E855" s="8">
        <f t="shared" si="158"/>
        <v>-3.3322788147210902E-2</v>
      </c>
      <c r="F855" s="8">
        <f t="shared" si="159"/>
        <v>4.4180762433727594E-3</v>
      </c>
      <c r="G855" s="8">
        <f t="shared" si="160"/>
        <v>-3.1192774010541102E-3</v>
      </c>
      <c r="H855" s="8">
        <f t="shared" si="161"/>
        <v>-1.3781205382086688E-5</v>
      </c>
      <c r="I855" s="8">
        <f t="shared" si="162"/>
        <v>1.9519397692254752E-5</v>
      </c>
      <c r="J855" s="4">
        <f t="shared" si="163"/>
        <v>9.7298915047268842E-6</v>
      </c>
      <c r="K855" s="8">
        <f t="shared" si="164"/>
        <v>-3.3116896042497171E-3</v>
      </c>
      <c r="L855" s="9">
        <f t="shared" si="157"/>
        <v>-3.0011098542961186E-2</v>
      </c>
      <c r="M855" s="9">
        <f t="shared" si="165"/>
        <v>9.0066603575532703E-4</v>
      </c>
      <c r="N855" s="6">
        <f t="shared" si="166"/>
        <v>-7.0123760286062007</v>
      </c>
      <c r="O855" s="9">
        <f t="shared" si="167"/>
        <v>3.0011098542961186E-2</v>
      </c>
      <c r="P855" s="9">
        <f>M854</f>
        <v>3.1949550780752681E-4</v>
      </c>
      <c r="Q855" s="9">
        <f t="shared" si="168"/>
        <v>5.674264539757667E-4</v>
      </c>
      <c r="R855" s="9">
        <v>-2.5642035607373548E-2</v>
      </c>
      <c r="S855" s="9">
        <v>2.610114192495927E-2</v>
      </c>
      <c r="T855" s="4">
        <v>3.0845180520666649E-3</v>
      </c>
    </row>
    <row r="856" spans="1:20" x14ac:dyDescent="0.25">
      <c r="A856" s="1">
        <v>43243</v>
      </c>
      <c r="B856" s="3">
        <v>279.07</v>
      </c>
      <c r="C856" s="3">
        <v>79.8</v>
      </c>
      <c r="D856" s="6">
        <v>2932.3975999999998</v>
      </c>
      <c r="E856" s="8">
        <f t="shared" si="158"/>
        <v>1.4763099523653622E-2</v>
      </c>
      <c r="F856" s="8">
        <f t="shared" si="159"/>
        <v>2.8905366344100791E-3</v>
      </c>
      <c r="G856" s="8">
        <f t="shared" si="160"/>
        <v>3.2783800414359909E-3</v>
      </c>
      <c r="H856" s="8">
        <f t="shared" si="161"/>
        <v>9.4762776112895646E-6</v>
      </c>
      <c r="I856" s="8">
        <f t="shared" si="162"/>
        <v>8.3552020348667472E-6</v>
      </c>
      <c r="J856" s="4">
        <f t="shared" si="163"/>
        <v>1.0747775696085849E-5</v>
      </c>
      <c r="K856" s="8">
        <f t="shared" si="164"/>
        <v>4.4598844848702255E-3</v>
      </c>
      <c r="L856" s="9">
        <f t="shared" si="157"/>
        <v>1.0303215038783398E-2</v>
      </c>
      <c r="M856" s="9">
        <f t="shared" si="165"/>
        <v>1.0615624013541237E-4</v>
      </c>
      <c r="N856" s="6">
        <f t="shared" si="166"/>
        <v>-9.1505985855285914</v>
      </c>
      <c r="O856" s="9">
        <f t="shared" si="167"/>
        <v>1.0303215038783398E-2</v>
      </c>
      <c r="P856" s="9">
        <f>M855</f>
        <v>9.0066603575532703E-4</v>
      </c>
      <c r="Q856" s="9">
        <f t="shared" si="168"/>
        <v>3.1949550780752681E-4</v>
      </c>
      <c r="R856" s="9">
        <v>-3.6167818678667363E-4</v>
      </c>
      <c r="S856" s="9">
        <v>-8.0826223619219206E-3</v>
      </c>
      <c r="T856" s="4">
        <v>3.104471499293826E-3</v>
      </c>
    </row>
    <row r="857" spans="1:20" x14ac:dyDescent="0.25">
      <c r="A857" s="1">
        <v>43244</v>
      </c>
      <c r="B857" s="3">
        <v>277.85000000000002</v>
      </c>
      <c r="C857" s="3">
        <v>78.790000000000006</v>
      </c>
      <c r="D857" s="6">
        <v>2926.5698000000002</v>
      </c>
      <c r="E857" s="8">
        <f t="shared" si="158"/>
        <v>-4.3716630236140253E-3</v>
      </c>
      <c r="F857" s="8">
        <f t="shared" si="159"/>
        <v>-1.2656641604009922E-2</v>
      </c>
      <c r="G857" s="8">
        <f t="shared" si="160"/>
        <v>-1.9873839754880329E-3</v>
      </c>
      <c r="H857" s="8">
        <f t="shared" si="161"/>
        <v>2.515360670730447E-5</v>
      </c>
      <c r="I857" s="8">
        <f t="shared" si="162"/>
        <v>1.6019057669235484E-4</v>
      </c>
      <c r="J857" s="4">
        <f t="shared" si="163"/>
        <v>3.9496950660266182E-6</v>
      </c>
      <c r="K857" s="8">
        <f t="shared" si="164"/>
        <v>-2.7469448876336479E-3</v>
      </c>
      <c r="L857" s="9">
        <f t="shared" si="157"/>
        <v>-1.6247181359803774E-3</v>
      </c>
      <c r="M857" s="9">
        <f t="shared" si="165"/>
        <v>2.6397090213835521E-6</v>
      </c>
      <c r="N857" s="6">
        <f t="shared" si="166"/>
        <v>-12.844841866053526</v>
      </c>
      <c r="O857" s="9">
        <f t="shared" si="167"/>
        <v>1.6247181359803774E-3</v>
      </c>
      <c r="P857" s="9">
        <f>M856</f>
        <v>1.0615624013541237E-4</v>
      </c>
      <c r="Q857" s="9">
        <f t="shared" si="168"/>
        <v>9.0066603575532703E-4</v>
      </c>
      <c r="R857" s="9">
        <v>-1.1673775696738331E-2</v>
      </c>
      <c r="S857" s="9">
        <v>1.9064402435116978E-2</v>
      </c>
      <c r="T857" s="4">
        <v>3.1055652072755624E-3</v>
      </c>
    </row>
    <row r="858" spans="1:20" x14ac:dyDescent="0.25">
      <c r="A858" s="1">
        <v>43245</v>
      </c>
      <c r="B858" s="3">
        <v>278.85000000000002</v>
      </c>
      <c r="C858" s="3">
        <v>76.44</v>
      </c>
      <c r="D858" s="6">
        <v>2920.0156999999999</v>
      </c>
      <c r="E858" s="8">
        <f t="shared" si="158"/>
        <v>3.5990642432968123E-3</v>
      </c>
      <c r="F858" s="8">
        <f t="shared" si="159"/>
        <v>-2.9826120065998274E-2</v>
      </c>
      <c r="G858" s="8">
        <f t="shared" si="160"/>
        <v>-2.2395160368292588E-3</v>
      </c>
      <c r="H858" s="8">
        <f t="shared" si="161"/>
        <v>6.6796074204198086E-5</v>
      </c>
      <c r="I858" s="8">
        <f t="shared" si="162"/>
        <v>8.8959743819134486E-4</v>
      </c>
      <c r="J858" s="4">
        <f t="shared" si="163"/>
        <v>5.0154320792154304E-6</v>
      </c>
      <c r="K858" s="8">
        <f t="shared" si="164"/>
        <v>-3.8839512663119331E-3</v>
      </c>
      <c r="L858" s="9">
        <f t="shared" si="157"/>
        <v>7.4830155096087449E-3</v>
      </c>
      <c r="M858" s="9">
        <f t="shared" si="165"/>
        <v>5.5995521117045025E-5</v>
      </c>
      <c r="N858" s="6">
        <f t="shared" si="166"/>
        <v>-9.7902388504804669</v>
      </c>
      <c r="O858" s="9">
        <f t="shared" si="167"/>
        <v>7.4830155096087449E-3</v>
      </c>
      <c r="P858" s="9">
        <f>M857</f>
        <v>2.6397090213835521E-6</v>
      </c>
      <c r="Q858" s="9">
        <f t="shared" si="168"/>
        <v>1.0615624013541237E-4</v>
      </c>
      <c r="R858" s="9">
        <v>-6.4483176913745499E-3</v>
      </c>
      <c r="S858" s="9">
        <v>1.6007840574975507E-2</v>
      </c>
      <c r="T858" s="4">
        <v>3.1069552807352352E-3</v>
      </c>
    </row>
    <row r="859" spans="1:20" x14ac:dyDescent="0.25">
      <c r="A859" s="1">
        <v>43249</v>
      </c>
      <c r="B859" s="3">
        <v>283.76</v>
      </c>
      <c r="C859" s="3">
        <v>75.39</v>
      </c>
      <c r="D859" s="6">
        <v>2886.3724999999999</v>
      </c>
      <c r="E859" s="8">
        <f t="shared" si="158"/>
        <v>1.7608032992648237E-2</v>
      </c>
      <c r="F859" s="8">
        <f t="shared" si="159"/>
        <v>-1.3736263736263687E-2</v>
      </c>
      <c r="G859" s="8">
        <f t="shared" si="160"/>
        <v>-1.1521581887385057E-2</v>
      </c>
      <c r="H859" s="8">
        <f t="shared" si="161"/>
        <v>1.5826348746407988E-4</v>
      </c>
      <c r="I859" s="8">
        <f t="shared" si="162"/>
        <v>1.8868494143219283E-4</v>
      </c>
      <c r="J859" s="4">
        <f t="shared" si="163"/>
        <v>1.3274684918771943E-4</v>
      </c>
      <c r="K859" s="8">
        <f t="shared" si="164"/>
        <v>-1.4490453419489515E-2</v>
      </c>
      <c r="L859" s="9">
        <f t="shared" si="157"/>
        <v>3.209848641213775E-2</v>
      </c>
      <c r="M859" s="9">
        <f t="shared" si="165"/>
        <v>1.0303128299501917E-3</v>
      </c>
      <c r="N859" s="6">
        <f t="shared" si="166"/>
        <v>-6.8778928044554446</v>
      </c>
      <c r="O859" s="9">
        <f t="shared" si="167"/>
        <v>3.209848641213775E-2</v>
      </c>
      <c r="P859" s="9">
        <f>M858</f>
        <v>5.5995521117045025E-5</v>
      </c>
      <c r="Q859" s="9">
        <f t="shared" si="168"/>
        <v>2.6397090213835521E-6</v>
      </c>
      <c r="R859" s="9">
        <v>-2.2977110365942521E-2</v>
      </c>
      <c r="S859" s="9">
        <v>-2.6938569989929495E-2</v>
      </c>
      <c r="T859" s="4">
        <v>3.1131194526072825E-3</v>
      </c>
    </row>
    <row r="860" spans="1:20" x14ac:dyDescent="0.25">
      <c r="A860" s="1">
        <v>43250</v>
      </c>
      <c r="B860" s="3">
        <v>291.72000000000003</v>
      </c>
      <c r="C860" s="3">
        <v>77.5</v>
      </c>
      <c r="D860" s="6">
        <v>2923.5293999999999</v>
      </c>
      <c r="E860" s="8">
        <f t="shared" si="158"/>
        <v>2.8051874823794787E-2</v>
      </c>
      <c r="F860" s="8">
        <f t="shared" si="159"/>
        <v>2.7987796790025277E-2</v>
      </c>
      <c r="G860" s="8">
        <f t="shared" si="160"/>
        <v>1.2873217160986661E-2</v>
      </c>
      <c r="H860" s="8">
        <f t="shared" si="161"/>
        <v>3.6029298593556074E-4</v>
      </c>
      <c r="I860" s="8">
        <f t="shared" si="162"/>
        <v>7.8331676915974918E-4</v>
      </c>
      <c r="J860" s="4">
        <f t="shared" si="163"/>
        <v>1.6571972007392146E-4</v>
      </c>
      <c r="K860" s="8">
        <f t="shared" si="164"/>
        <v>1.7435762083443111E-2</v>
      </c>
      <c r="L860" s="9">
        <f t="shared" si="157"/>
        <v>1.0616112740351676E-2</v>
      </c>
      <c r="M860" s="9">
        <f t="shared" si="165"/>
        <v>1.1270184971585718E-4</v>
      </c>
      <c r="N860" s="6">
        <f t="shared" si="166"/>
        <v>-9.0907647243127059</v>
      </c>
      <c r="O860" s="9">
        <f t="shared" si="167"/>
        <v>1.0616112740351676E-2</v>
      </c>
      <c r="P860" s="9">
        <f>M859</f>
        <v>1.0303128299501917E-3</v>
      </c>
      <c r="Q860" s="9">
        <f t="shared" si="168"/>
        <v>5.5995521117045025E-5</v>
      </c>
      <c r="R860" s="9">
        <v>-2.6763360096693445E-2</v>
      </c>
      <c r="S860" s="9">
        <v>1.5192707500399694E-2</v>
      </c>
      <c r="T860" s="4">
        <v>3.1264806357396147E-3</v>
      </c>
    </row>
    <row r="861" spans="1:20" x14ac:dyDescent="0.25">
      <c r="A861" s="1">
        <v>43251</v>
      </c>
      <c r="B861" s="3">
        <v>284.73</v>
      </c>
      <c r="C861" s="3">
        <v>77.59</v>
      </c>
      <c r="D861" s="6">
        <v>2904.0488</v>
      </c>
      <c r="E861" s="8">
        <f t="shared" si="158"/>
        <v>-2.3961332784862233E-2</v>
      </c>
      <c r="F861" s="8">
        <f t="shared" si="159"/>
        <v>1.1612903225806104E-3</v>
      </c>
      <c r="G861" s="8">
        <f t="shared" si="160"/>
        <v>-6.6633843326493469E-3</v>
      </c>
      <c r="H861" s="8">
        <f t="shared" si="161"/>
        <v>-7.7381237411409447E-6</v>
      </c>
      <c r="I861" s="8">
        <f t="shared" si="162"/>
        <v>1.3485952133193782E-6</v>
      </c>
      <c r="J861" s="4">
        <f t="shared" si="163"/>
        <v>4.4400690764596783E-5</v>
      </c>
      <c r="K861" s="8">
        <f t="shared" si="164"/>
        <v>-7.814730194622305E-3</v>
      </c>
      <c r="L861" s="9">
        <f t="shared" si="157"/>
        <v>-1.6146602590239929E-2</v>
      </c>
      <c r="M861" s="9">
        <f t="shared" si="165"/>
        <v>2.607127752071428E-4</v>
      </c>
      <c r="N861" s="6">
        <f t="shared" si="166"/>
        <v>-8.2520912347458069</v>
      </c>
      <c r="O861" s="9">
        <f t="shared" si="167"/>
        <v>1.6146602590239929E-2</v>
      </c>
      <c r="P861" s="9">
        <f>M860</f>
        <v>1.1270184971585718E-4</v>
      </c>
      <c r="Q861" s="9">
        <f t="shared" si="168"/>
        <v>1.0303128299501917E-3</v>
      </c>
      <c r="R861" s="9">
        <v>-1.4474098229354415E-2</v>
      </c>
      <c r="S861" s="9">
        <v>1.5361558636193262E-2</v>
      </c>
      <c r="T861" s="4">
        <v>3.1357419644451046E-3</v>
      </c>
    </row>
    <row r="862" spans="1:20" x14ac:dyDescent="0.25">
      <c r="A862" s="1">
        <v>43252</v>
      </c>
      <c r="B862" s="3">
        <v>291.82</v>
      </c>
      <c r="C862" s="3">
        <v>76.790000000000006</v>
      </c>
      <c r="D862" s="6">
        <v>2935.8323</v>
      </c>
      <c r="E862" s="8">
        <f t="shared" si="158"/>
        <v>2.4900783198117393E-2</v>
      </c>
      <c r="F862" s="8">
        <f t="shared" si="159"/>
        <v>-1.0310607036989272E-2</v>
      </c>
      <c r="G862" s="8">
        <f t="shared" si="160"/>
        <v>1.0944547488320522E-2</v>
      </c>
      <c r="H862" s="8">
        <f t="shared" si="161"/>
        <v>-1.1284492834974084E-4</v>
      </c>
      <c r="I862" s="8">
        <f t="shared" si="162"/>
        <v>1.063086174712127E-4</v>
      </c>
      <c r="J862" s="4">
        <f t="shared" si="163"/>
        <v>1.1978311972410304E-4</v>
      </c>
      <c r="K862" s="8">
        <f t="shared" si="164"/>
        <v>1.3224145894017398E-2</v>
      </c>
      <c r="L862" s="9">
        <f t="shared" si="157"/>
        <v>1.1676637304099995E-2</v>
      </c>
      <c r="M862" s="9">
        <f t="shared" si="165"/>
        <v>1.363438587314996E-4</v>
      </c>
      <c r="N862" s="6">
        <f t="shared" si="166"/>
        <v>-8.9003304901600799</v>
      </c>
      <c r="O862" s="9">
        <f t="shared" si="167"/>
        <v>1.1676637304099995E-2</v>
      </c>
      <c r="P862" s="9">
        <f>M861</f>
        <v>2.607127752071428E-4</v>
      </c>
      <c r="Q862" s="9">
        <f t="shared" si="168"/>
        <v>1.1270184971585718E-4</v>
      </c>
      <c r="R862" s="9">
        <v>4.9669397956280115E-3</v>
      </c>
      <c r="S862" s="9">
        <v>-1.112260734609416E-2</v>
      </c>
      <c r="T862" s="4">
        <v>3.1661971671919087E-3</v>
      </c>
    </row>
    <row r="863" spans="1:20" x14ac:dyDescent="0.25">
      <c r="A863" s="1">
        <v>43255</v>
      </c>
      <c r="B863" s="3">
        <v>296.74</v>
      </c>
      <c r="C863" s="3">
        <v>75.290000000000006</v>
      </c>
      <c r="D863" s="6">
        <v>2949.0493999999999</v>
      </c>
      <c r="E863" s="8">
        <f t="shared" si="158"/>
        <v>1.6859708039202337E-2</v>
      </c>
      <c r="F863" s="8">
        <f t="shared" si="159"/>
        <v>-1.9533793462690463E-2</v>
      </c>
      <c r="G863" s="8">
        <f t="shared" si="160"/>
        <v>4.5019942045054773E-3</v>
      </c>
      <c r="H863" s="8">
        <f t="shared" si="161"/>
        <v>-8.7941024961039438E-5</v>
      </c>
      <c r="I863" s="8">
        <f t="shared" si="162"/>
        <v>3.8156908704304866E-4</v>
      </c>
      <c r="J863" s="4">
        <f t="shared" si="163"/>
        <v>2.0267951817400905E-5</v>
      </c>
      <c r="K863" s="8">
        <f t="shared" si="164"/>
        <v>4.8791718349271464E-3</v>
      </c>
      <c r="L863" s="9">
        <f t="shared" si="157"/>
        <v>1.198053620427519E-2</v>
      </c>
      <c r="M863" s="9">
        <f t="shared" si="165"/>
        <v>1.4353324774194859E-4</v>
      </c>
      <c r="N863" s="6">
        <f t="shared" si="166"/>
        <v>-8.8489438580194246</v>
      </c>
      <c r="O863" s="9">
        <f t="shared" si="167"/>
        <v>1.198053620427519E-2</v>
      </c>
      <c r="P863" s="9">
        <f>M862</f>
        <v>1.363438587314996E-4</v>
      </c>
      <c r="Q863" s="9">
        <f t="shared" si="168"/>
        <v>2.607127752071428E-4</v>
      </c>
      <c r="R863" s="9">
        <v>2.7435850327637956E-2</v>
      </c>
      <c r="S863" s="9">
        <v>8.9083252348558517E-3</v>
      </c>
      <c r="T863" s="4">
        <v>3.1962790743695901E-3</v>
      </c>
    </row>
    <row r="864" spans="1:20" x14ac:dyDescent="0.25">
      <c r="A864" s="1">
        <v>43256</v>
      </c>
      <c r="B864" s="3">
        <v>291.13</v>
      </c>
      <c r="C864" s="3">
        <v>75.38</v>
      </c>
      <c r="D864" s="6">
        <v>2951.3065999999999</v>
      </c>
      <c r="E864" s="8">
        <f t="shared" si="158"/>
        <v>-1.8905439104940358E-2</v>
      </c>
      <c r="F864" s="8">
        <f t="shared" si="159"/>
        <v>1.1953778722273434E-3</v>
      </c>
      <c r="G864" s="8">
        <f t="shared" si="160"/>
        <v>7.6539918252982453E-4</v>
      </c>
      <c r="H864" s="8">
        <f t="shared" si="161"/>
        <v>9.1494124621704968E-7</v>
      </c>
      <c r="I864" s="8">
        <f t="shared" si="162"/>
        <v>1.4289282574107709E-6</v>
      </c>
      <c r="J864" s="4">
        <f t="shared" si="163"/>
        <v>5.8583590861732364E-7</v>
      </c>
      <c r="K864" s="8">
        <f t="shared" si="164"/>
        <v>1.2965716412763871E-3</v>
      </c>
      <c r="L864" s="9">
        <f t="shared" si="157"/>
        <v>-2.0202010746216744E-2</v>
      </c>
      <c r="M864" s="9">
        <f t="shared" si="165"/>
        <v>4.081212381902568E-4</v>
      </c>
      <c r="N864" s="6">
        <f t="shared" si="166"/>
        <v>-7.8039462752740505</v>
      </c>
      <c r="O864" s="9">
        <f t="shared" si="167"/>
        <v>2.0202010746216744E-2</v>
      </c>
      <c r="P864" s="9">
        <f>M863</f>
        <v>1.4353324774194859E-4</v>
      </c>
      <c r="Q864" s="9">
        <f t="shared" si="168"/>
        <v>1.363438587314996E-4</v>
      </c>
      <c r="R864" s="9">
        <v>2.2822963309496735E-2</v>
      </c>
      <c r="S864" s="9">
        <v>2.3919498515341475E-2</v>
      </c>
      <c r="T864" s="4">
        <v>3.1975121432166187E-3</v>
      </c>
    </row>
    <row r="865" spans="1:20" x14ac:dyDescent="0.25">
      <c r="A865" s="1">
        <v>43257</v>
      </c>
      <c r="B865" s="3">
        <v>319.5</v>
      </c>
      <c r="C865" s="3">
        <v>75.36</v>
      </c>
      <c r="D865" s="6">
        <v>2976.6797000000001</v>
      </c>
      <c r="E865" s="8">
        <f t="shared" si="158"/>
        <v>9.7447875519527383E-2</v>
      </c>
      <c r="F865" s="8">
        <f t="shared" si="159"/>
        <v>-2.6532236667542453E-4</v>
      </c>
      <c r="G865" s="8">
        <f t="shared" si="160"/>
        <v>8.5972429973897313E-3</v>
      </c>
      <c r="H865" s="8">
        <f t="shared" si="161"/>
        <v>-2.2810408589511643E-6</v>
      </c>
      <c r="I865" s="8">
        <f t="shared" si="162"/>
        <v>7.0395958258248418E-8</v>
      </c>
      <c r="J865" s="4">
        <f t="shared" si="163"/>
        <v>7.3912587156166765E-5</v>
      </c>
      <c r="K865" s="8">
        <f t="shared" si="164"/>
        <v>1.0830061149725638E-2</v>
      </c>
      <c r="L865" s="9">
        <f t="shared" si="157"/>
        <v>8.6617814369801746E-2</v>
      </c>
      <c r="M865" s="9">
        <f t="shared" si="165"/>
        <v>7.5026457662014335E-3</v>
      </c>
      <c r="N865" s="6">
        <f t="shared" si="166"/>
        <v>-4.8924995518213077</v>
      </c>
      <c r="O865" s="9">
        <f t="shared" si="167"/>
        <v>8.6617814369801746E-2</v>
      </c>
      <c r="P865" s="9">
        <f>M864</f>
        <v>4.081212381902568E-4</v>
      </c>
      <c r="Q865" s="9">
        <f t="shared" si="168"/>
        <v>1.4353324774194859E-4</v>
      </c>
      <c r="R865" s="9">
        <v>4.3727985275918035E-2</v>
      </c>
      <c r="S865" s="9">
        <v>2.034700315457405E-2</v>
      </c>
      <c r="T865" s="4">
        <v>3.2069323226036062E-3</v>
      </c>
    </row>
    <row r="866" spans="1:20" x14ac:dyDescent="0.25">
      <c r="A866" s="1">
        <v>43258</v>
      </c>
      <c r="B866" s="3">
        <v>316.08999999999997</v>
      </c>
      <c r="C866" s="3">
        <v>77.319999999999993</v>
      </c>
      <c r="D866" s="6">
        <v>2975.0832</v>
      </c>
      <c r="E866" s="8">
        <f t="shared" si="158"/>
        <v>-1.0672926447574449E-2</v>
      </c>
      <c r="F866" s="8">
        <f t="shared" si="159"/>
        <v>2.6008492569002062E-2</v>
      </c>
      <c r="G866" s="8">
        <f t="shared" si="160"/>
        <v>-5.3633583754408853E-4</v>
      </c>
      <c r="H866" s="8">
        <f t="shared" si="161"/>
        <v>-1.3949286645254924E-5</v>
      </c>
      <c r="I866" s="8">
        <f t="shared" si="162"/>
        <v>6.7644168571183547E-4</v>
      </c>
      <c r="J866" s="4">
        <f t="shared" si="163"/>
        <v>2.8765613063411895E-7</v>
      </c>
      <c r="K866" s="8">
        <f t="shared" si="164"/>
        <v>8.9666254737509599E-4</v>
      </c>
      <c r="L866" s="9">
        <f t="shared" si="157"/>
        <v>-1.1569588994949545E-2</v>
      </c>
      <c r="M866" s="9">
        <f t="shared" si="165"/>
        <v>1.3385538951205762E-4</v>
      </c>
      <c r="N866" s="6">
        <f t="shared" si="166"/>
        <v>-8.9187505234961915</v>
      </c>
      <c r="O866" s="9">
        <f t="shared" si="167"/>
        <v>1.1569588994949545E-2</v>
      </c>
      <c r="P866" s="9">
        <f>M865</f>
        <v>7.5026457662014335E-3</v>
      </c>
      <c r="Q866" s="9">
        <f t="shared" si="168"/>
        <v>4.081212381902568E-4</v>
      </c>
      <c r="R866" s="9">
        <v>-6.0115606936416155E-3</v>
      </c>
      <c r="S866" s="9">
        <v>-4.4642857142856984E-3</v>
      </c>
      <c r="T866" s="4">
        <v>3.2707034850458783E-3</v>
      </c>
    </row>
    <row r="867" spans="1:20" x14ac:dyDescent="0.25">
      <c r="A867" s="1">
        <v>43259</v>
      </c>
      <c r="B867" s="3">
        <v>317.66000000000003</v>
      </c>
      <c r="C867" s="3">
        <v>76.459999999999994</v>
      </c>
      <c r="D867" s="6">
        <v>2984.5029</v>
      </c>
      <c r="E867" s="8">
        <f t="shared" si="158"/>
        <v>4.9669397956280115E-3</v>
      </c>
      <c r="F867" s="8">
        <f t="shared" si="159"/>
        <v>-1.112260734609416E-2</v>
      </c>
      <c r="G867" s="8">
        <f t="shared" si="160"/>
        <v>3.1661971671919087E-3</v>
      </c>
      <c r="H867" s="8">
        <f t="shared" si="161"/>
        <v>-3.521636787099124E-5</v>
      </c>
      <c r="I867" s="8">
        <f t="shared" si="162"/>
        <v>1.2371239417538778E-4</v>
      </c>
      <c r="J867" s="4">
        <f t="shared" si="163"/>
        <v>1.0024804501534068E-5</v>
      </c>
      <c r="K867" s="8">
        <f t="shared" si="164"/>
        <v>3.6466754394250374E-3</v>
      </c>
      <c r="L867" s="9">
        <f t="shared" si="157"/>
        <v>1.320264356202974E-3</v>
      </c>
      <c r="M867" s="9">
        <f t="shared" si="165"/>
        <v>1.7430979702600534E-6</v>
      </c>
      <c r="N867" s="6">
        <f t="shared" si="166"/>
        <v>-13.259846585168898</v>
      </c>
      <c r="O867" s="9">
        <f t="shared" si="167"/>
        <v>1.320264356202974E-3</v>
      </c>
      <c r="P867" s="9">
        <f>M866</f>
        <v>1.3385538951205762E-4</v>
      </c>
      <c r="Q867" s="9">
        <f t="shared" si="168"/>
        <v>7.5026457662014335E-3</v>
      </c>
      <c r="R867" s="9">
        <v>1.4763099523653622E-2</v>
      </c>
      <c r="S867" s="9">
        <v>2.8905366344100791E-3</v>
      </c>
      <c r="T867" s="4">
        <v>3.2783800414359909E-3</v>
      </c>
    </row>
    <row r="868" spans="1:20" x14ac:dyDescent="0.25">
      <c r="A868" s="1">
        <v>43262</v>
      </c>
      <c r="B868" s="3">
        <v>332.1</v>
      </c>
      <c r="C868" s="3">
        <v>76.459999999999994</v>
      </c>
      <c r="D868" s="6">
        <v>2987.7033999999999</v>
      </c>
      <c r="E868" s="8">
        <f t="shared" si="158"/>
        <v>4.5457407290814045E-2</v>
      </c>
      <c r="F868" s="8">
        <f t="shared" si="159"/>
        <v>0</v>
      </c>
      <c r="G868" s="8">
        <f t="shared" si="160"/>
        <v>1.0723728899710849E-3</v>
      </c>
      <c r="H868" s="8">
        <f t="shared" si="161"/>
        <v>0</v>
      </c>
      <c r="I868" s="8">
        <f t="shared" si="162"/>
        <v>0</v>
      </c>
      <c r="J868" s="4">
        <f t="shared" si="163"/>
        <v>1.1499836151449366E-6</v>
      </c>
      <c r="K868" s="8">
        <f t="shared" si="164"/>
        <v>1.6153677101432545E-3</v>
      </c>
      <c r="L868" s="9">
        <f t="shared" si="157"/>
        <v>4.3842039580670789E-2</v>
      </c>
      <c r="M868" s="9">
        <f t="shared" si="165"/>
        <v>1.922124434593104E-3</v>
      </c>
      <c r="N868" s="6">
        <f t="shared" si="166"/>
        <v>-6.2543242282856539</v>
      </c>
      <c r="O868" s="9">
        <f t="shared" si="167"/>
        <v>4.3842039580670789E-2</v>
      </c>
      <c r="P868" s="9">
        <f>M867</f>
        <v>1.7430979702600534E-6</v>
      </c>
      <c r="Q868" s="9">
        <f t="shared" si="168"/>
        <v>1.3385538951205762E-4</v>
      </c>
      <c r="R868" s="9">
        <v>-4.940792160065377E-3</v>
      </c>
      <c r="S868" s="9">
        <v>-1.5711822188158697E-2</v>
      </c>
      <c r="T868" s="4">
        <v>3.2880748129313631E-3</v>
      </c>
    </row>
    <row r="869" spans="1:20" x14ac:dyDescent="0.25">
      <c r="A869" s="1">
        <v>43263</v>
      </c>
      <c r="B869" s="3">
        <v>342.77</v>
      </c>
      <c r="C869" s="3">
        <v>75.88</v>
      </c>
      <c r="D869" s="6">
        <v>2993.0439999999999</v>
      </c>
      <c r="E869" s="8">
        <f t="shared" si="158"/>
        <v>3.2128876844323973E-2</v>
      </c>
      <c r="F869" s="8">
        <f t="shared" si="159"/>
        <v>-7.5856657075594747E-3</v>
      </c>
      <c r="G869" s="8">
        <f t="shared" si="160"/>
        <v>1.7875268341562833E-3</v>
      </c>
      <c r="H869" s="8">
        <f t="shared" si="161"/>
        <v>-1.355958100720167E-5</v>
      </c>
      <c r="I869" s="8">
        <f t="shared" si="162"/>
        <v>5.7542324226843784E-5</v>
      </c>
      <c r="J869" s="4">
        <f t="shared" si="163"/>
        <v>3.195252182828785E-6</v>
      </c>
      <c r="K869" s="8">
        <f t="shared" si="164"/>
        <v>2.126593540869335E-3</v>
      </c>
      <c r="L869" s="9">
        <f t="shared" si="157"/>
        <v>3.0002283303454638E-2</v>
      </c>
      <c r="M869" s="9">
        <f t="shared" si="165"/>
        <v>9.001370034207529E-4</v>
      </c>
      <c r="N869" s="6">
        <f t="shared" si="166"/>
        <v>-7.0129635802021095</v>
      </c>
      <c r="O869" s="9">
        <f t="shared" si="167"/>
        <v>3.0002283303454638E-2</v>
      </c>
      <c r="P869" s="9">
        <f>M868</f>
        <v>1.922124434593104E-3</v>
      </c>
      <c r="Q869" s="9">
        <f t="shared" si="168"/>
        <v>1.7430979702600534E-6</v>
      </c>
      <c r="R869" s="9">
        <v>1.0564997703261803E-3</v>
      </c>
      <c r="S869" s="9">
        <v>-3.6348784970390069E-2</v>
      </c>
      <c r="T869" s="4">
        <v>3.2968482624606832E-3</v>
      </c>
    </row>
    <row r="870" spans="1:20" x14ac:dyDescent="0.25">
      <c r="A870" s="1">
        <v>43264</v>
      </c>
      <c r="B870" s="3">
        <v>344.78</v>
      </c>
      <c r="C870" s="3">
        <v>76.739999999999995</v>
      </c>
      <c r="D870" s="6">
        <v>2981.1118000000001</v>
      </c>
      <c r="E870" s="8">
        <f t="shared" si="158"/>
        <v>5.8639904309012447E-3</v>
      </c>
      <c r="F870" s="8">
        <f t="shared" si="159"/>
        <v>1.1333684765419072E-2</v>
      </c>
      <c r="G870" s="8">
        <f t="shared" si="160"/>
        <v>-3.9866436978539532E-3</v>
      </c>
      <c r="H870" s="8">
        <f t="shared" si="161"/>
        <v>-4.5183362943521304E-5</v>
      </c>
      <c r="I870" s="8">
        <f t="shared" si="162"/>
        <v>1.2845241036189237E-4</v>
      </c>
      <c r="J870" s="4">
        <f t="shared" si="163"/>
        <v>1.5893327973638643E-5</v>
      </c>
      <c r="K870" s="8">
        <f t="shared" si="164"/>
        <v>-4.0418749144505639E-3</v>
      </c>
      <c r="L870" s="9">
        <f t="shared" si="157"/>
        <v>9.9058653453518095E-3</v>
      </c>
      <c r="M870" s="9">
        <f t="shared" si="165"/>
        <v>9.8126168240241917E-5</v>
      </c>
      <c r="N870" s="6">
        <f t="shared" si="166"/>
        <v>-9.2292564762995344</v>
      </c>
      <c r="O870" s="9">
        <f t="shared" si="167"/>
        <v>9.9058653453518095E-3</v>
      </c>
      <c r="P870" s="9">
        <f>M869</f>
        <v>9.001370034207529E-4</v>
      </c>
      <c r="Q870" s="9">
        <f t="shared" si="168"/>
        <v>1.922124434593104E-3</v>
      </c>
      <c r="R870" s="9">
        <v>1.607337020753552E-2</v>
      </c>
      <c r="S870" s="9">
        <v>7.9982226171961823E-3</v>
      </c>
      <c r="T870" s="4">
        <v>3.3073899157152198E-3</v>
      </c>
    </row>
    <row r="871" spans="1:20" x14ac:dyDescent="0.25">
      <c r="A871" s="1">
        <v>43265</v>
      </c>
      <c r="B871" s="3">
        <v>357.72</v>
      </c>
      <c r="C871" s="3">
        <v>75.94</v>
      </c>
      <c r="D871" s="6">
        <v>2989.3897000000002</v>
      </c>
      <c r="E871" s="8">
        <f t="shared" si="158"/>
        <v>3.7531179302743967E-2</v>
      </c>
      <c r="F871" s="8">
        <f t="shared" si="159"/>
        <v>-1.0424811050299687E-2</v>
      </c>
      <c r="G871" s="8">
        <f t="shared" si="160"/>
        <v>2.7767828096887381E-3</v>
      </c>
      <c r="H871" s="8">
        <f t="shared" si="161"/>
        <v>-2.8947436118725371E-5</v>
      </c>
      <c r="I871" s="8">
        <f t="shared" si="162"/>
        <v>1.0867668543445046E-4</v>
      </c>
      <c r="J871" s="4">
        <f t="shared" si="163"/>
        <v>7.7105227721828822E-6</v>
      </c>
      <c r="K871" s="8">
        <f t="shared" si="164"/>
        <v>3.2027944017531352E-3</v>
      </c>
      <c r="L871" s="9">
        <f t="shared" si="157"/>
        <v>3.4328384900990834E-2</v>
      </c>
      <c r="M871" s="9">
        <f t="shared" si="165"/>
        <v>1.1784380099105754E-3</v>
      </c>
      <c r="N871" s="6">
        <f t="shared" si="166"/>
        <v>-6.7435654378111236</v>
      </c>
      <c r="O871" s="9">
        <f t="shared" si="167"/>
        <v>3.4328384900990834E-2</v>
      </c>
      <c r="P871" s="9">
        <f>M870</f>
        <v>9.8126168240241917E-5</v>
      </c>
      <c r="Q871" s="9">
        <f t="shared" si="168"/>
        <v>9.001370034207529E-4</v>
      </c>
      <c r="R871" s="9">
        <v>2.7076734443649553E-2</v>
      </c>
      <c r="S871" s="9">
        <v>4.4510385756676429E-2</v>
      </c>
      <c r="T871" s="4">
        <v>3.3293314437723431E-3</v>
      </c>
    </row>
    <row r="872" spans="1:20" x14ac:dyDescent="0.25">
      <c r="A872" s="1">
        <v>43266</v>
      </c>
      <c r="B872" s="3">
        <v>358.17</v>
      </c>
      <c r="C872" s="3">
        <v>73.44</v>
      </c>
      <c r="D872" s="6">
        <v>2986.6545000000001</v>
      </c>
      <c r="E872" s="8">
        <f t="shared" si="158"/>
        <v>1.2579671251258251E-3</v>
      </c>
      <c r="F872" s="8">
        <f t="shared" si="159"/>
        <v>-3.2920726889649754E-2</v>
      </c>
      <c r="G872" s="8">
        <f t="shared" si="160"/>
        <v>-9.1496936648982619E-4</v>
      </c>
      <c r="H872" s="8">
        <f t="shared" si="161"/>
        <v>3.0121456626607421E-5</v>
      </c>
      <c r="I872" s="8">
        <f t="shared" si="162"/>
        <v>1.0837742589429084E-3</v>
      </c>
      <c r="J872" s="4">
        <f t="shared" si="163"/>
        <v>8.3716894161479387E-7</v>
      </c>
      <c r="K872" s="8">
        <f t="shared" si="164"/>
        <v>-2.4089121760386229E-3</v>
      </c>
      <c r="L872" s="9">
        <f t="shared" si="157"/>
        <v>3.666879301164448E-3</v>
      </c>
      <c r="M872" s="9">
        <f t="shared" si="165"/>
        <v>1.3446003809308271E-5</v>
      </c>
      <c r="N872" s="6">
        <f t="shared" si="166"/>
        <v>-11.21682861061327</v>
      </c>
      <c r="O872" s="9">
        <f t="shared" si="167"/>
        <v>3.666879301164448E-3</v>
      </c>
      <c r="P872" s="9">
        <f>M871</f>
        <v>1.1784380099105754E-3</v>
      </c>
      <c r="Q872" s="9">
        <f t="shared" si="168"/>
        <v>9.8126168240241917E-5</v>
      </c>
      <c r="R872" s="9">
        <v>-3.8264499399153218E-3</v>
      </c>
      <c r="S872" s="9">
        <v>-1.5911673973047602E-2</v>
      </c>
      <c r="T872" s="4">
        <v>3.336793442016539E-3</v>
      </c>
    </row>
    <row r="873" spans="1:20" x14ac:dyDescent="0.25">
      <c r="A873" s="1">
        <v>43269</v>
      </c>
      <c r="B873" s="3">
        <v>370.83</v>
      </c>
      <c r="C873" s="3">
        <v>75.34</v>
      </c>
      <c r="D873" s="6">
        <v>2980.3609999999999</v>
      </c>
      <c r="E873" s="8">
        <f t="shared" si="158"/>
        <v>3.5346343914900658E-2</v>
      </c>
      <c r="F873" s="8">
        <f t="shared" si="159"/>
        <v>2.5871459694989163E-2</v>
      </c>
      <c r="G873" s="8">
        <f t="shared" si="160"/>
        <v>-2.1072072447617662E-3</v>
      </c>
      <c r="H873" s="8">
        <f t="shared" si="161"/>
        <v>-5.4516527301843199E-5</v>
      </c>
      <c r="I873" s="8">
        <f t="shared" si="162"/>
        <v>6.6933242674944873E-4</v>
      </c>
      <c r="J873" s="4">
        <f t="shared" si="163"/>
        <v>4.4403223723764739E-6</v>
      </c>
      <c r="K873" s="8">
        <f t="shared" si="164"/>
        <v>-1.0362493428347597E-3</v>
      </c>
      <c r="L873" s="9">
        <f t="shared" si="157"/>
        <v>3.6382593257735414E-2</v>
      </c>
      <c r="M873" s="9">
        <f t="shared" si="165"/>
        <v>1.3236930921578145E-3</v>
      </c>
      <c r="N873" s="6">
        <f t="shared" si="166"/>
        <v>-6.6273296518440885</v>
      </c>
      <c r="O873" s="9">
        <f t="shared" si="167"/>
        <v>3.6382593257735414E-2</v>
      </c>
      <c r="P873" s="9">
        <f>M872</f>
        <v>1.3446003809308271E-5</v>
      </c>
      <c r="Q873" s="9">
        <f t="shared" si="168"/>
        <v>1.1784380099105754E-3</v>
      </c>
      <c r="R873" s="9">
        <v>3.9793239251721957E-3</v>
      </c>
      <c r="S873" s="9">
        <v>2.4556868537666254E-2</v>
      </c>
      <c r="T873" s="4">
        <v>3.3935504906241754E-3</v>
      </c>
    </row>
    <row r="874" spans="1:20" x14ac:dyDescent="0.25">
      <c r="A874" s="1">
        <v>43270</v>
      </c>
      <c r="B874" s="3">
        <v>352.55</v>
      </c>
      <c r="C874" s="3">
        <v>75.08</v>
      </c>
      <c r="D874" s="6">
        <v>2968.5007999999998</v>
      </c>
      <c r="E874" s="8">
        <f t="shared" si="158"/>
        <v>-4.9294825122023544E-2</v>
      </c>
      <c r="F874" s="8">
        <f t="shared" si="159"/>
        <v>-3.451022033448381E-3</v>
      </c>
      <c r="G874" s="8">
        <f t="shared" si="160"/>
        <v>-3.9794508114956439E-3</v>
      </c>
      <c r="H874" s="8">
        <f t="shared" si="161"/>
        <v>1.3733172431495506E-5</v>
      </c>
      <c r="I874" s="8">
        <f t="shared" si="162"/>
        <v>1.1909553075346198E-5</v>
      </c>
      <c r="J874" s="4">
        <f t="shared" si="163"/>
        <v>1.5836028761113339E-5</v>
      </c>
      <c r="K874" s="8">
        <f t="shared" si="164"/>
        <v>-4.7458984913532204E-3</v>
      </c>
      <c r="L874" s="9">
        <f t="shared" si="157"/>
        <v>-4.4548926630670324E-2</v>
      </c>
      <c r="M874" s="9">
        <f t="shared" si="165"/>
        <v>1.9846068639448474E-3</v>
      </c>
      <c r="N874" s="6">
        <f t="shared" si="166"/>
        <v>-6.2223344378864418</v>
      </c>
      <c r="O874" s="9">
        <f t="shared" si="167"/>
        <v>4.4548926630670324E-2</v>
      </c>
      <c r="P874" s="9">
        <f>M873</f>
        <v>1.3236930921578145E-3</v>
      </c>
      <c r="Q874" s="9">
        <f t="shared" si="168"/>
        <v>1.3446003809308271E-5</v>
      </c>
      <c r="R874" s="9">
        <v>-8.9283052615889091E-2</v>
      </c>
      <c r="S874" s="9">
        <v>5.5998880022398723E-3</v>
      </c>
      <c r="T874" s="4">
        <v>3.4046188365326469E-3</v>
      </c>
    </row>
    <row r="875" spans="1:20" x14ac:dyDescent="0.25">
      <c r="A875" s="1">
        <v>43271</v>
      </c>
      <c r="B875" s="3">
        <v>362.22</v>
      </c>
      <c r="C875" s="3">
        <v>74.739999999999995</v>
      </c>
      <c r="D875" s="6">
        <v>2973.5861</v>
      </c>
      <c r="E875" s="8">
        <f t="shared" si="158"/>
        <v>2.7428733512977033E-2</v>
      </c>
      <c r="F875" s="8">
        <f t="shared" si="159"/>
        <v>-4.5285029302077895E-3</v>
      </c>
      <c r="G875" s="8">
        <f t="shared" si="160"/>
        <v>1.7130869562171913E-3</v>
      </c>
      <c r="H875" s="8">
        <f t="shared" si="161"/>
        <v>-7.7577193009302933E-6</v>
      </c>
      <c r="I875" s="8">
        <f t="shared" si="162"/>
        <v>2.0507338788900534E-5</v>
      </c>
      <c r="J875" s="4">
        <f t="shared" si="163"/>
        <v>2.9346669195614812E-6</v>
      </c>
      <c r="K875" s="8">
        <f t="shared" si="164"/>
        <v>2.182711476654527E-3</v>
      </c>
      <c r="L875" s="9">
        <f t="shared" si="157"/>
        <v>2.5246022036322507E-2</v>
      </c>
      <c r="M875" s="9">
        <f t="shared" si="165"/>
        <v>6.3736162865848163E-4</v>
      </c>
      <c r="N875" s="6">
        <f t="shared" si="166"/>
        <v>-7.3581733575758577</v>
      </c>
      <c r="O875" s="9">
        <f t="shared" si="167"/>
        <v>2.5246022036322507E-2</v>
      </c>
      <c r="P875" s="9">
        <f>M874</f>
        <v>1.9846068639448474E-3</v>
      </c>
      <c r="Q875" s="9">
        <f t="shared" si="168"/>
        <v>1.3236930921578145E-3</v>
      </c>
      <c r="R875" s="9">
        <v>3.6903773410831286E-2</v>
      </c>
      <c r="S875" s="9">
        <v>-1.0906757912745868E-2</v>
      </c>
      <c r="T875" s="4">
        <v>3.4086252394658345E-3</v>
      </c>
    </row>
    <row r="876" spans="1:20" x14ac:dyDescent="0.25">
      <c r="A876" s="1">
        <v>43272</v>
      </c>
      <c r="B876" s="3">
        <v>347.51</v>
      </c>
      <c r="C876" s="3">
        <v>73.05</v>
      </c>
      <c r="D876" s="6">
        <v>2955.0047</v>
      </c>
      <c r="E876" s="8">
        <f t="shared" si="158"/>
        <v>-4.0610678593120286E-2</v>
      </c>
      <c r="F876" s="8">
        <f t="shared" si="159"/>
        <v>-2.2611720631522614E-2</v>
      </c>
      <c r="G876" s="8">
        <f t="shared" si="160"/>
        <v>-6.2488185561534459E-3</v>
      </c>
      <c r="H876" s="8">
        <f t="shared" si="161"/>
        <v>1.4129653946881623E-4</v>
      </c>
      <c r="I876" s="8">
        <f t="shared" si="162"/>
        <v>5.1128990991802542E-4</v>
      </c>
      <c r="J876" s="4">
        <f t="shared" si="163"/>
        <v>3.9047733347727637E-5</v>
      </c>
      <c r="K876" s="8">
        <f t="shared" si="164"/>
        <v>-8.4525772688228799E-3</v>
      </c>
      <c r="L876" s="9">
        <f t="shared" si="157"/>
        <v>-3.2158101324297403E-2</v>
      </c>
      <c r="M876" s="9">
        <f t="shared" si="165"/>
        <v>1.0341434807837784E-3</v>
      </c>
      <c r="N876" s="6">
        <f t="shared" si="166"/>
        <v>-6.8741817496755919</v>
      </c>
      <c r="O876" s="9">
        <f t="shared" si="167"/>
        <v>3.2158101324297403E-2</v>
      </c>
      <c r="P876" s="9">
        <f>M875</f>
        <v>6.3736162865848163E-4</v>
      </c>
      <c r="Q876" s="9">
        <f t="shared" si="168"/>
        <v>1.9846068639448474E-3</v>
      </c>
      <c r="R876" s="9">
        <v>-2.5846187687316169E-3</v>
      </c>
      <c r="S876" s="9">
        <v>7.9866270430906106E-3</v>
      </c>
      <c r="T876" s="4">
        <v>3.4210112371624302E-3</v>
      </c>
    </row>
    <row r="877" spans="1:20" x14ac:dyDescent="0.25">
      <c r="A877" s="1">
        <v>43273</v>
      </c>
      <c r="B877" s="3">
        <v>333.63</v>
      </c>
      <c r="C877" s="3">
        <v>75.55</v>
      </c>
      <c r="D877" s="6">
        <v>2960.5898000000002</v>
      </c>
      <c r="E877" s="8">
        <f t="shared" si="158"/>
        <v>-3.994129665333368E-2</v>
      </c>
      <c r="F877" s="8">
        <f t="shared" si="159"/>
        <v>3.4223134839151292E-2</v>
      </c>
      <c r="G877" s="8">
        <f t="shared" si="160"/>
        <v>1.8900477552541428E-3</v>
      </c>
      <c r="H877" s="8">
        <f t="shared" si="161"/>
        <v>6.4683359180497753E-5</v>
      </c>
      <c r="I877" s="8">
        <f t="shared" si="162"/>
        <v>1.1712229582187309E-3</v>
      </c>
      <c r="J877" s="4">
        <f t="shared" si="163"/>
        <v>3.5722805171412241E-6</v>
      </c>
      <c r="K877" s="8">
        <f t="shared" si="164"/>
        <v>4.2681207811912491E-3</v>
      </c>
      <c r="L877" s="9">
        <f t="shared" si="157"/>
        <v>-4.4209417434524931E-2</v>
      </c>
      <c r="M877" s="9">
        <f t="shared" si="165"/>
        <v>1.9544725899000768E-3</v>
      </c>
      <c r="N877" s="6">
        <f t="shared" si="166"/>
        <v>-6.2376348969277986</v>
      </c>
      <c r="O877" s="9">
        <f t="shared" si="167"/>
        <v>4.4209417434524931E-2</v>
      </c>
      <c r="P877" s="9">
        <f>M876</f>
        <v>1.0341434807837784E-3</v>
      </c>
      <c r="Q877" s="9">
        <f t="shared" si="168"/>
        <v>6.3736162865848163E-4</v>
      </c>
      <c r="R877" s="9">
        <v>-5.0856531049251474E-3</v>
      </c>
      <c r="S877" s="9">
        <v>-1.8383691299599492E-2</v>
      </c>
      <c r="T877" s="4">
        <v>3.4366752496153286E-3</v>
      </c>
    </row>
    <row r="878" spans="1:20" x14ac:dyDescent="0.25">
      <c r="A878" s="1">
        <v>43276</v>
      </c>
      <c r="B878" s="3">
        <v>333.01</v>
      </c>
      <c r="C878" s="3">
        <v>74.73</v>
      </c>
      <c r="D878" s="6">
        <v>2919.9564999999998</v>
      </c>
      <c r="E878" s="8">
        <f t="shared" si="158"/>
        <v>-1.8583460719959755E-3</v>
      </c>
      <c r="F878" s="8">
        <f t="shared" si="159"/>
        <v>-1.0853739245532679E-2</v>
      </c>
      <c r="G878" s="8">
        <f t="shared" si="160"/>
        <v>-1.3724731470736162E-2</v>
      </c>
      <c r="H878" s="8">
        <f t="shared" si="161"/>
        <v>1.4896465659832654E-4</v>
      </c>
      <c r="I878" s="8">
        <f t="shared" si="162"/>
        <v>1.1780365561001628E-4</v>
      </c>
      <c r="J878" s="4">
        <f t="shared" si="163"/>
        <v>1.8836825394381561E-4</v>
      </c>
      <c r="K878" s="8">
        <f t="shared" si="164"/>
        <v>-1.7053118179675308E-2</v>
      </c>
      <c r="L878" s="9">
        <f t="shared" si="157"/>
        <v>1.5194772107679333E-2</v>
      </c>
      <c r="M878" s="9">
        <f t="shared" si="165"/>
        <v>2.3088109940430984E-4</v>
      </c>
      <c r="N878" s="6">
        <f t="shared" si="166"/>
        <v>-8.3736077011503713</v>
      </c>
      <c r="O878" s="9">
        <f t="shared" si="167"/>
        <v>1.5194772107679333E-2</v>
      </c>
      <c r="P878" s="9">
        <f>M877</f>
        <v>1.9544725899000768E-3</v>
      </c>
      <c r="Q878" s="9">
        <f t="shared" si="168"/>
        <v>1.0341434807837784E-3</v>
      </c>
      <c r="R878" s="9">
        <v>-6.2059859154929287E-3</v>
      </c>
      <c r="S878" s="9">
        <v>3.1100478468899517E-2</v>
      </c>
      <c r="T878" s="4">
        <v>3.4391640325242001E-3</v>
      </c>
    </row>
    <row r="879" spans="1:20" x14ac:dyDescent="0.25">
      <c r="A879" s="1">
        <v>43277</v>
      </c>
      <c r="B879" s="3">
        <v>342</v>
      </c>
      <c r="C879" s="3">
        <v>76.31</v>
      </c>
      <c r="D879" s="6">
        <v>2926.3937999999998</v>
      </c>
      <c r="E879" s="8">
        <f t="shared" si="158"/>
        <v>2.6996186300711766E-2</v>
      </c>
      <c r="F879" s="8">
        <f t="shared" si="159"/>
        <v>2.1142780677104289E-2</v>
      </c>
      <c r="G879" s="8">
        <f t="shared" si="160"/>
        <v>2.204587636836397E-3</v>
      </c>
      <c r="H879" s="8">
        <f t="shared" si="161"/>
        <v>4.6611112889087582E-5</v>
      </c>
      <c r="I879" s="8">
        <f t="shared" si="162"/>
        <v>4.470171747601345E-4</v>
      </c>
      <c r="J879" s="4">
        <f t="shared" si="163"/>
        <v>4.8602066484918899E-6</v>
      </c>
      <c r="K879" s="8">
        <f t="shared" si="164"/>
        <v>4.0231613969488721E-3</v>
      </c>
      <c r="L879" s="9">
        <f t="shared" si="157"/>
        <v>2.2973024903762893E-2</v>
      </c>
      <c r="M879" s="9">
        <f t="shared" si="165"/>
        <v>5.2775987322891001E-4</v>
      </c>
      <c r="N879" s="6">
        <f t="shared" si="166"/>
        <v>-7.5468691632556331</v>
      </c>
      <c r="O879" s="9">
        <f t="shared" si="167"/>
        <v>2.2973024903762893E-2</v>
      </c>
      <c r="P879" s="9">
        <f>M878</f>
        <v>2.3088109940430984E-4</v>
      </c>
      <c r="Q879" s="9">
        <f t="shared" si="168"/>
        <v>1.9544725899000768E-3</v>
      </c>
      <c r="R879" s="9">
        <v>2.9514774388792464E-2</v>
      </c>
      <c r="S879" s="9">
        <v>1.7363429945238318E-2</v>
      </c>
      <c r="T879" s="4">
        <v>3.4775627331398162E-3</v>
      </c>
    </row>
    <row r="880" spans="1:20" x14ac:dyDescent="0.25">
      <c r="A880" s="1">
        <v>43278</v>
      </c>
      <c r="B880" s="3">
        <v>344.5</v>
      </c>
      <c r="C880" s="3">
        <v>77.62</v>
      </c>
      <c r="D880" s="6">
        <v>2901.2141999999999</v>
      </c>
      <c r="E880" s="8">
        <f t="shared" si="158"/>
        <v>7.309941520467822E-3</v>
      </c>
      <c r="F880" s="8">
        <f t="shared" si="159"/>
        <v>1.7166819551828194E-2</v>
      </c>
      <c r="G880" s="8">
        <f t="shared" si="160"/>
        <v>-8.6043101922919085E-3</v>
      </c>
      <c r="H880" s="8">
        <f t="shared" si="161"/>
        <v>-1.4770864043903135E-4</v>
      </c>
      <c r="I880" s="8">
        <f t="shared" si="162"/>
        <v>2.9469969352503074E-4</v>
      </c>
      <c r="J880" s="4">
        <f t="shared" si="163"/>
        <v>7.403415388517842E-5</v>
      </c>
      <c r="K880" s="8">
        <f t="shared" si="164"/>
        <v>-9.4231140679785601E-3</v>
      </c>
      <c r="L880" s="9">
        <f t="shared" si="157"/>
        <v>1.6733055588446382E-2</v>
      </c>
      <c r="M880" s="9">
        <f t="shared" si="165"/>
        <v>2.7999514932603668E-4</v>
      </c>
      <c r="N880" s="6">
        <f t="shared" si="166"/>
        <v>-8.1807382787806677</v>
      </c>
      <c r="O880" s="9">
        <f t="shared" si="167"/>
        <v>1.6733055588446382E-2</v>
      </c>
      <c r="P880" s="9">
        <f>M879</f>
        <v>5.2775987322891001E-4</v>
      </c>
      <c r="Q880" s="9">
        <f t="shared" si="168"/>
        <v>2.3088109940430984E-4</v>
      </c>
      <c r="R880" s="9">
        <v>1.2432890647075645E-2</v>
      </c>
      <c r="S880" s="9">
        <v>1.0119123863199686E-2</v>
      </c>
      <c r="T880" s="4">
        <v>3.4949441539922077E-3</v>
      </c>
    </row>
    <row r="881" spans="1:20" x14ac:dyDescent="0.25">
      <c r="A881" s="1">
        <v>43279</v>
      </c>
      <c r="B881" s="3">
        <v>349.93</v>
      </c>
      <c r="C881" s="3">
        <v>77.849999999999994</v>
      </c>
      <c r="D881" s="6">
        <v>2919.5282000000002</v>
      </c>
      <c r="E881" s="8">
        <f t="shared" si="158"/>
        <v>1.5761973875181523E-2</v>
      </c>
      <c r="F881" s="8">
        <f t="shared" si="159"/>
        <v>2.9631538263332757E-3</v>
      </c>
      <c r="G881" s="8">
        <f t="shared" si="160"/>
        <v>6.3125294230257367E-3</v>
      </c>
      <c r="H881" s="8">
        <f t="shared" si="161"/>
        <v>1.8704995713680096E-5</v>
      </c>
      <c r="I881" s="8">
        <f t="shared" si="162"/>
        <v>8.7802805985135329E-6</v>
      </c>
      <c r="J881" s="4">
        <f t="shared" si="163"/>
        <v>3.9848027716565637E-5</v>
      </c>
      <c r="K881" s="8">
        <f t="shared" si="164"/>
        <v>8.184057355661389E-3</v>
      </c>
      <c r="L881" s="9">
        <f t="shared" si="157"/>
        <v>7.577916519520134E-3</v>
      </c>
      <c r="M881" s="9">
        <f t="shared" si="165"/>
        <v>5.7424818776816141E-5</v>
      </c>
      <c r="N881" s="6">
        <f t="shared" si="166"/>
        <v>-9.7650339652179294</v>
      </c>
      <c r="O881" s="9">
        <f t="shared" si="167"/>
        <v>7.577916519520134E-3</v>
      </c>
      <c r="P881" s="9">
        <f>M880</f>
        <v>2.7999514932603668E-4</v>
      </c>
      <c r="Q881" s="9">
        <f t="shared" si="168"/>
        <v>5.2775987322891001E-4</v>
      </c>
      <c r="R881" s="9">
        <v>1.4458464773922319E-2</v>
      </c>
      <c r="S881" s="9">
        <v>-8.0016003200640284E-3</v>
      </c>
      <c r="T881" s="4">
        <v>3.4960767844707252E-3</v>
      </c>
    </row>
    <row r="882" spans="1:20" x14ac:dyDescent="0.25">
      <c r="A882" s="1">
        <v>43280</v>
      </c>
      <c r="B882" s="3">
        <v>342.95</v>
      </c>
      <c r="C882" s="3">
        <v>79.44</v>
      </c>
      <c r="D882" s="6">
        <v>2921.9245000000001</v>
      </c>
      <c r="E882" s="8">
        <f t="shared" si="158"/>
        <v>-1.9946846512159611E-2</v>
      </c>
      <c r="F882" s="8">
        <f t="shared" si="159"/>
        <v>2.0423892100192687E-2</v>
      </c>
      <c r="G882" s="8">
        <f t="shared" si="160"/>
        <v>8.2078330327473026E-4</v>
      </c>
      <c r="H882" s="8">
        <f t="shared" si="161"/>
        <v>1.6763589623722821E-5</v>
      </c>
      <c r="I882" s="8">
        <f t="shared" si="162"/>
        <v>4.1713536852031323E-4</v>
      </c>
      <c r="J882" s="4">
        <f t="shared" si="163"/>
        <v>6.7368523093457783E-7</v>
      </c>
      <c r="K882" s="8">
        <f t="shared" si="164"/>
        <v>2.29158919311013E-3</v>
      </c>
      <c r="L882" s="9">
        <f t="shared" si="157"/>
        <v>-2.2238435705269739E-2</v>
      </c>
      <c r="M882" s="9">
        <f t="shared" si="165"/>
        <v>4.9454802261741601E-4</v>
      </c>
      <c r="N882" s="6">
        <f t="shared" si="166"/>
        <v>-7.6118662981335694</v>
      </c>
      <c r="O882" s="9">
        <f t="shared" si="167"/>
        <v>2.2238435705269739E-2</v>
      </c>
      <c r="P882" s="9">
        <f>M881</f>
        <v>5.7424818776816141E-5</v>
      </c>
      <c r="Q882" s="9">
        <f t="shared" si="168"/>
        <v>2.7999514932603668E-4</v>
      </c>
      <c r="R882" s="9">
        <v>1.3686838254282518E-2</v>
      </c>
      <c r="S882" s="9">
        <v>2.0800933125971977E-2</v>
      </c>
      <c r="T882" s="4">
        <v>3.5148154371815732E-3</v>
      </c>
    </row>
    <row r="883" spans="1:20" x14ac:dyDescent="0.25">
      <c r="A883" s="1">
        <v>43283</v>
      </c>
      <c r="B883" s="3">
        <v>335.07</v>
      </c>
      <c r="C883" s="3">
        <v>77.3</v>
      </c>
      <c r="D883" s="6">
        <v>2931.0207999999998</v>
      </c>
      <c r="E883" s="8">
        <f t="shared" si="158"/>
        <v>-2.2977110365942521E-2</v>
      </c>
      <c r="F883" s="8">
        <f t="shared" si="159"/>
        <v>-2.6938569989929495E-2</v>
      </c>
      <c r="G883" s="8">
        <f t="shared" si="160"/>
        <v>3.1131194526072825E-3</v>
      </c>
      <c r="H883" s="8">
        <f t="shared" si="161"/>
        <v>-8.3862986261072273E-5</v>
      </c>
      <c r="I883" s="8">
        <f t="shared" si="162"/>
        <v>7.2568655310233001E-4</v>
      </c>
      <c r="J883" s="4">
        <f t="shared" si="163"/>
        <v>9.6915127262018658E-6</v>
      </c>
      <c r="K883" s="8">
        <f t="shared" si="164"/>
        <v>2.8190221717780579E-3</v>
      </c>
      <c r="L883" s="9">
        <f t="shared" si="157"/>
        <v>-2.5796132537720579E-2</v>
      </c>
      <c r="M883" s="9">
        <f t="shared" si="165"/>
        <v>6.6544045390364633E-4</v>
      </c>
      <c r="N883" s="6">
        <f t="shared" si="166"/>
        <v>-7.3150613998593519</v>
      </c>
      <c r="O883" s="9">
        <f t="shared" si="167"/>
        <v>2.5796132537720579E-2</v>
      </c>
      <c r="P883" s="9">
        <f>M882</f>
        <v>4.9454802261741601E-4</v>
      </c>
      <c r="Q883" s="9">
        <f t="shared" si="168"/>
        <v>5.7424818776816141E-5</v>
      </c>
      <c r="R883" s="9">
        <v>1.8177941254864383E-2</v>
      </c>
      <c r="S883" s="9">
        <v>-3.7653239929947402E-2</v>
      </c>
      <c r="T883" s="4">
        <v>3.5560169384001306E-3</v>
      </c>
    </row>
    <row r="884" spans="1:20" x14ac:dyDescent="0.25">
      <c r="A884" s="1">
        <v>43284</v>
      </c>
      <c r="B884" s="3">
        <v>310.86</v>
      </c>
      <c r="C884" s="3">
        <v>77.760000000000005</v>
      </c>
      <c r="D884" s="6">
        <v>2916.5221999999999</v>
      </c>
      <c r="E884" s="8">
        <f t="shared" si="158"/>
        <v>-7.22535589578297E-2</v>
      </c>
      <c r="F884" s="8">
        <f t="shared" si="159"/>
        <v>5.9508408796895562E-3</v>
      </c>
      <c r="G884" s="8">
        <f t="shared" si="160"/>
        <v>-4.9466042683832256E-3</v>
      </c>
      <c r="H884" s="8">
        <f t="shared" si="161"/>
        <v>-2.9436454895941747E-5</v>
      </c>
      <c r="I884" s="8">
        <f t="shared" si="162"/>
        <v>3.5412507175384371E-5</v>
      </c>
      <c r="J884" s="4">
        <f t="shared" si="163"/>
        <v>2.4468893787987148E-5</v>
      </c>
      <c r="K884" s="8">
        <f t="shared" si="164"/>
        <v>-5.4785746761855381E-3</v>
      </c>
      <c r="L884" s="9">
        <f t="shared" si="157"/>
        <v>-6.6774984281644162E-2</v>
      </c>
      <c r="M884" s="9">
        <f t="shared" si="165"/>
        <v>4.458898525813825E-3</v>
      </c>
      <c r="N884" s="6">
        <f t="shared" si="166"/>
        <v>-5.4128535107579285</v>
      </c>
      <c r="O884" s="9">
        <f t="shared" si="167"/>
        <v>6.6774984281644162E-2</v>
      </c>
      <c r="P884" s="9">
        <f>M883</f>
        <v>6.6544045390364633E-4</v>
      </c>
      <c r="Q884" s="9">
        <f t="shared" si="168"/>
        <v>4.9454802261741601E-4</v>
      </c>
      <c r="R884" s="9">
        <v>1.3771069736697061E-2</v>
      </c>
      <c r="S884" s="9">
        <v>1.586177595241467E-2</v>
      </c>
      <c r="T884" s="4">
        <v>3.5615498854517647E-3</v>
      </c>
    </row>
    <row r="885" spans="1:20" x14ac:dyDescent="0.25">
      <c r="A885" s="1">
        <v>43286</v>
      </c>
      <c r="B885" s="3">
        <v>309.16000000000003</v>
      </c>
      <c r="C885" s="3">
        <v>77.39</v>
      </c>
      <c r="D885" s="6">
        <v>2942.3724999999999</v>
      </c>
      <c r="E885" s="8">
        <f t="shared" si="158"/>
        <v>-5.4686997362156653E-3</v>
      </c>
      <c r="F885" s="8">
        <f t="shared" si="159"/>
        <v>-4.758230452674983E-3</v>
      </c>
      <c r="G885" s="8">
        <f t="shared" si="160"/>
        <v>8.863399016815432E-3</v>
      </c>
      <c r="H885" s="8">
        <f t="shared" si="161"/>
        <v>-4.2174095116020691E-5</v>
      </c>
      <c r="I885" s="8">
        <f t="shared" si="162"/>
        <v>2.2640757040763573E-5</v>
      </c>
      <c r="J885" s="4">
        <f t="shared" si="163"/>
        <v>7.8559842131284768E-5</v>
      </c>
      <c r="K885" s="8">
        <f t="shared" si="164"/>
        <v>1.0939813641832098E-2</v>
      </c>
      <c r="L885" s="9">
        <f t="shared" si="157"/>
        <v>-1.6408513378047763E-2</v>
      </c>
      <c r="M885" s="9">
        <f t="shared" si="165"/>
        <v>2.692393112775724E-4</v>
      </c>
      <c r="N885" s="6">
        <f t="shared" si="166"/>
        <v>-8.2199099408492042</v>
      </c>
      <c r="O885" s="9">
        <f t="shared" si="167"/>
        <v>1.6408513378047763E-2</v>
      </c>
      <c r="P885" s="9">
        <f>M884</f>
        <v>4.458898525813825E-3</v>
      </c>
      <c r="Q885" s="9">
        <f t="shared" si="168"/>
        <v>6.6544045390364633E-4</v>
      </c>
      <c r="R885" s="9">
        <v>3.9290644578952927E-2</v>
      </c>
      <c r="S885" s="9">
        <v>3.7909558624424911E-3</v>
      </c>
      <c r="T885" s="4">
        <v>3.6024513753749599E-3</v>
      </c>
    </row>
    <row r="886" spans="1:20" x14ac:dyDescent="0.25">
      <c r="A886" s="1">
        <v>43287</v>
      </c>
      <c r="B886" s="3">
        <v>308.89999999999998</v>
      </c>
      <c r="C886" s="3">
        <v>77.11</v>
      </c>
      <c r="D886" s="6">
        <v>2967.5373</v>
      </c>
      <c r="E886" s="8">
        <f t="shared" si="158"/>
        <v>-8.4098848492708544E-4</v>
      </c>
      <c r="F886" s="8">
        <f t="shared" si="159"/>
        <v>-3.6180385062669629E-3</v>
      </c>
      <c r="G886" s="8">
        <f t="shared" si="160"/>
        <v>8.5525541038735664E-3</v>
      </c>
      <c r="H886" s="8">
        <f t="shared" si="161"/>
        <v>-3.0943470074746101E-5</v>
      </c>
      <c r="I886" s="8">
        <f t="shared" si="162"/>
        <v>1.3090202632830476E-5</v>
      </c>
      <c r="J886" s="4">
        <f t="shared" si="163"/>
        <v>7.3146181699684589E-5</v>
      </c>
      <c r="K886" s="8">
        <f t="shared" si="164"/>
        <v>1.0613609661692778E-2</v>
      </c>
      <c r="L886" s="9">
        <f t="shared" si="157"/>
        <v>-1.1454598146619864E-2</v>
      </c>
      <c r="M886" s="9">
        <f t="shared" si="165"/>
        <v>1.3120781870054721E-4</v>
      </c>
      <c r="N886" s="6">
        <f t="shared" si="166"/>
        <v>-8.9387280894757524</v>
      </c>
      <c r="O886" s="9">
        <f t="shared" si="167"/>
        <v>1.1454598146619864E-2</v>
      </c>
      <c r="P886" s="9">
        <f>M885</f>
        <v>2.692393112775724E-4</v>
      </c>
      <c r="Q886" s="9">
        <f t="shared" si="168"/>
        <v>4.458898525813825E-3</v>
      </c>
      <c r="R886" s="9">
        <v>1.1144130757800852E-4</v>
      </c>
      <c r="S886" s="9">
        <v>1.9234226136976451E-2</v>
      </c>
      <c r="T886" s="4">
        <v>3.6276306008544701E-3</v>
      </c>
    </row>
    <row r="887" spans="1:20" x14ac:dyDescent="0.25">
      <c r="A887" s="1">
        <v>43290</v>
      </c>
      <c r="B887" s="3">
        <v>318.51</v>
      </c>
      <c r="C887" s="3">
        <v>78.069999999999993</v>
      </c>
      <c r="D887" s="6">
        <v>2994.5828999999999</v>
      </c>
      <c r="E887" s="8">
        <f t="shared" si="158"/>
        <v>3.1110391712528385E-2</v>
      </c>
      <c r="F887" s="8">
        <f t="shared" si="159"/>
        <v>1.2449747114511744E-2</v>
      </c>
      <c r="G887" s="8">
        <f t="shared" si="160"/>
        <v>9.1138197319373671E-3</v>
      </c>
      <c r="H887" s="8">
        <f t="shared" si="161"/>
        <v>1.1346475090986743E-4</v>
      </c>
      <c r="I887" s="8">
        <f t="shared" si="162"/>
        <v>1.5499620321529352E-4</v>
      </c>
      <c r="J887" s="4">
        <f t="shared" si="163"/>
        <v>8.3061710106250897E-5</v>
      </c>
      <c r="K887" s="8">
        <f t="shared" si="164"/>
        <v>1.2076577688885905E-2</v>
      </c>
      <c r="L887" s="9">
        <f t="shared" si="157"/>
        <v>1.903381402364248E-2</v>
      </c>
      <c r="M887" s="9">
        <f t="shared" si="165"/>
        <v>3.6228607628660916E-4</v>
      </c>
      <c r="N887" s="6">
        <f t="shared" si="166"/>
        <v>-7.9230763922491434</v>
      </c>
      <c r="O887" s="9">
        <f t="shared" si="167"/>
        <v>1.903381402364248E-2</v>
      </c>
      <c r="P887" s="9">
        <f>M886</f>
        <v>1.3120781870054721E-4</v>
      </c>
      <c r="Q887" s="9">
        <f t="shared" si="168"/>
        <v>2.692393112775724E-4</v>
      </c>
      <c r="R887" s="9">
        <v>-3.2208486468426334E-2</v>
      </c>
      <c r="S887" s="9">
        <v>2.294739979138738E-2</v>
      </c>
      <c r="T887" s="4">
        <v>3.6343554636619757E-3</v>
      </c>
    </row>
    <row r="888" spans="1:20" x14ac:dyDescent="0.25">
      <c r="A888" s="1">
        <v>43291</v>
      </c>
      <c r="B888" s="3">
        <v>322.47000000000003</v>
      </c>
      <c r="C888" s="3">
        <v>78.86</v>
      </c>
      <c r="D888" s="6">
        <v>3005.0488</v>
      </c>
      <c r="E888" s="8">
        <f t="shared" si="158"/>
        <v>1.2432890647075645E-2</v>
      </c>
      <c r="F888" s="8">
        <f t="shared" si="159"/>
        <v>1.0119123863199686E-2</v>
      </c>
      <c r="G888" s="8">
        <f t="shared" si="160"/>
        <v>3.4949441539922077E-3</v>
      </c>
      <c r="H888" s="8">
        <f t="shared" si="161"/>
        <v>3.5365772789212787E-5</v>
      </c>
      <c r="I888" s="8">
        <f t="shared" si="162"/>
        <v>1.0239666775877734E-4</v>
      </c>
      <c r="J888" s="4">
        <f t="shared" si="163"/>
        <v>1.2214634639524308E-5</v>
      </c>
      <c r="K888" s="8">
        <f t="shared" si="164"/>
        <v>5.0739755110398091E-3</v>
      </c>
      <c r="L888" s="9">
        <f t="shared" si="157"/>
        <v>7.358915136035836E-3</v>
      </c>
      <c r="M888" s="9">
        <f t="shared" si="165"/>
        <v>5.4153631979377326E-5</v>
      </c>
      <c r="N888" s="6">
        <f t="shared" si="166"/>
        <v>-9.8236855142018609</v>
      </c>
      <c r="O888" s="9">
        <f t="shared" si="167"/>
        <v>7.358915136035836E-3</v>
      </c>
      <c r="P888" s="9">
        <f>M887</f>
        <v>3.6228607628660916E-4</v>
      </c>
      <c r="Q888" s="9">
        <f t="shared" si="168"/>
        <v>1.3120781870054721E-4</v>
      </c>
      <c r="R888" s="9">
        <v>-1.7749949737197346E-2</v>
      </c>
      <c r="S888" s="9">
        <v>7.3760415243819821E-3</v>
      </c>
      <c r="T888" s="4">
        <v>3.635481570064103E-3</v>
      </c>
    </row>
    <row r="889" spans="1:20" x14ac:dyDescent="0.25">
      <c r="A889" s="1">
        <v>43292</v>
      </c>
      <c r="B889" s="3">
        <v>318.95999999999998</v>
      </c>
      <c r="C889" s="3">
        <v>73.400000000000006</v>
      </c>
      <c r="D889" s="6">
        <v>2983.7318</v>
      </c>
      <c r="E889" s="8">
        <f t="shared" si="158"/>
        <v>-1.08847334635781E-2</v>
      </c>
      <c r="F889" s="8">
        <f t="shared" si="159"/>
        <v>-6.9236621861526682E-2</v>
      </c>
      <c r="G889" s="8">
        <f t="shared" si="160"/>
        <v>-7.093728394693577E-3</v>
      </c>
      <c r="H889" s="8">
        <f t="shared" si="161"/>
        <v>4.9114579045177393E-4</v>
      </c>
      <c r="I889" s="8">
        <f t="shared" si="162"/>
        <v>4.7937098067960347E-3</v>
      </c>
      <c r="J889" s="4">
        <f t="shared" si="163"/>
        <v>5.0320982537681911E-5</v>
      </c>
      <c r="K889" s="8">
        <f t="shared" si="164"/>
        <v>-1.1736678238203353E-2</v>
      </c>
      <c r="L889" s="9">
        <f t="shared" si="157"/>
        <v>8.5194477462525314E-4</v>
      </c>
      <c r="M889" s="9">
        <f t="shared" si="165"/>
        <v>7.2580989901127339E-7</v>
      </c>
      <c r="N889" s="6">
        <f t="shared" si="166"/>
        <v>-14.13597770350146</v>
      </c>
      <c r="O889" s="9">
        <f t="shared" si="167"/>
        <v>8.5194477462525314E-4</v>
      </c>
      <c r="P889" s="9">
        <f>M888</f>
        <v>5.4153631979377326E-5</v>
      </c>
      <c r="Q889" s="9">
        <f t="shared" si="168"/>
        <v>3.6228607628660916E-4</v>
      </c>
      <c r="R889" s="9">
        <v>0.17347131472598853</v>
      </c>
      <c r="S889" s="9">
        <v>2.7321083172147098E-2</v>
      </c>
      <c r="T889" s="4">
        <v>3.6478159160939772E-3</v>
      </c>
    </row>
    <row r="890" spans="1:20" x14ac:dyDescent="0.25">
      <c r="A890" s="1">
        <v>43293</v>
      </c>
      <c r="B890" s="3">
        <v>316.70999999999998</v>
      </c>
      <c r="C890" s="3">
        <v>74.45</v>
      </c>
      <c r="D890" s="6">
        <v>3010.1359000000002</v>
      </c>
      <c r="E890" s="8">
        <f t="shared" si="158"/>
        <v>-7.0541760722347968E-3</v>
      </c>
      <c r="F890" s="8">
        <f t="shared" si="159"/>
        <v>1.4305177111716638E-2</v>
      </c>
      <c r="G890" s="8">
        <f t="shared" si="160"/>
        <v>8.8493543555088205E-3</v>
      </c>
      <c r="H890" s="8">
        <f t="shared" si="161"/>
        <v>1.2659158137989473E-4</v>
      </c>
      <c r="I890" s="8">
        <f t="shared" si="162"/>
        <v>2.0463809219758159E-4</v>
      </c>
      <c r="J890" s="4">
        <f t="shared" si="163"/>
        <v>7.8311072509362937E-5</v>
      </c>
      <c r="K890" s="8">
        <f t="shared" si="164"/>
        <v>1.184173248782569E-2</v>
      </c>
      <c r="L890" s="9">
        <f t="shared" si="157"/>
        <v>-1.8895908560060487E-2</v>
      </c>
      <c r="M890" s="9">
        <f t="shared" si="165"/>
        <v>3.5705536031016718E-4</v>
      </c>
      <c r="N890" s="6">
        <f t="shared" si="166"/>
        <v>-7.9376197173100564</v>
      </c>
      <c r="O890" s="9">
        <f t="shared" si="167"/>
        <v>1.8895908560060487E-2</v>
      </c>
      <c r="P890" s="9">
        <f>M889</f>
        <v>7.2580989901127339E-7</v>
      </c>
      <c r="Q890" s="9">
        <f t="shared" si="168"/>
        <v>5.4153631979377326E-5</v>
      </c>
      <c r="R890" s="9">
        <v>-5.1793141332496795E-3</v>
      </c>
      <c r="S890" s="9">
        <v>-2.7175620483820273E-2</v>
      </c>
      <c r="T890" s="4">
        <v>3.6847143927354331E-3</v>
      </c>
    </row>
    <row r="891" spans="1:20" x14ac:dyDescent="0.25">
      <c r="A891" s="1">
        <v>43294</v>
      </c>
      <c r="B891" s="3">
        <v>318.87</v>
      </c>
      <c r="C891" s="3">
        <v>75.33</v>
      </c>
      <c r="D891" s="6">
        <v>3013.3910000000001</v>
      </c>
      <c r="E891" s="8">
        <f t="shared" si="158"/>
        <v>6.8201193520887049E-3</v>
      </c>
      <c r="F891" s="8">
        <f t="shared" si="159"/>
        <v>1.1820013431833365E-2</v>
      </c>
      <c r="G891" s="8">
        <f t="shared" si="160"/>
        <v>1.0813797476718623E-3</v>
      </c>
      <c r="H891" s="8">
        <f t="shared" si="161"/>
        <v>1.2781923142393987E-5</v>
      </c>
      <c r="I891" s="8">
        <f t="shared" si="162"/>
        <v>1.3971271752872115E-4</v>
      </c>
      <c r="J891" s="4">
        <f t="shared" si="163"/>
        <v>1.1693821586748606E-6</v>
      </c>
      <c r="K891" s="8">
        <f t="shared" si="164"/>
        <v>2.1963139133439912E-3</v>
      </c>
      <c r="L891" s="9">
        <f t="shared" si="157"/>
        <v>4.6238054387447141E-3</v>
      </c>
      <c r="M891" s="9">
        <f t="shared" si="165"/>
        <v>2.1379576735365198E-5</v>
      </c>
      <c r="N891" s="6">
        <f t="shared" si="166"/>
        <v>-10.753074449786673</v>
      </c>
      <c r="O891" s="9">
        <f t="shared" si="167"/>
        <v>4.6238054387447141E-3</v>
      </c>
      <c r="P891" s="9">
        <f>M890</f>
        <v>3.5705536031016718E-4</v>
      </c>
      <c r="Q891" s="9">
        <f t="shared" si="168"/>
        <v>7.2580989901127339E-7</v>
      </c>
      <c r="R891" s="9">
        <v>2.2704256639769937E-2</v>
      </c>
      <c r="S891" s="9">
        <v>5.7460256655812447E-3</v>
      </c>
      <c r="T891" s="4">
        <v>3.7041801628576732E-3</v>
      </c>
    </row>
    <row r="892" spans="1:20" x14ac:dyDescent="0.25">
      <c r="A892" s="1">
        <v>43297</v>
      </c>
      <c r="B892" s="3">
        <v>310.10000000000002</v>
      </c>
      <c r="C892" s="3">
        <v>71.84</v>
      </c>
      <c r="D892" s="6">
        <v>3010.4351000000001</v>
      </c>
      <c r="E892" s="8">
        <f t="shared" si="158"/>
        <v>-2.7503371279831823E-2</v>
      </c>
      <c r="F892" s="8">
        <f t="shared" si="159"/>
        <v>-4.6329483605469179E-2</v>
      </c>
      <c r="G892" s="8">
        <f t="shared" si="160"/>
        <v>-9.8092149342710044E-4</v>
      </c>
      <c r="H892" s="8">
        <f t="shared" si="161"/>
        <v>4.5445586247983192E-5</v>
      </c>
      <c r="I892" s="8">
        <f t="shared" si="162"/>
        <v>2.1464210511494375E-3</v>
      </c>
      <c r="J892" s="4">
        <f t="shared" si="163"/>
        <v>9.6220697626725306E-7</v>
      </c>
      <c r="K892" s="8">
        <f t="shared" si="164"/>
        <v>-3.1362895630101086E-3</v>
      </c>
      <c r="L892" s="9">
        <f t="shared" si="157"/>
        <v>-2.4367081716821715E-2</v>
      </c>
      <c r="M892" s="9">
        <f t="shared" si="165"/>
        <v>5.9375467139426716E-4</v>
      </c>
      <c r="N892" s="6">
        <f t="shared" si="166"/>
        <v>-7.4290443350349751</v>
      </c>
      <c r="O892" s="9">
        <f t="shared" si="167"/>
        <v>2.4367081716821715E-2</v>
      </c>
      <c r="P892" s="9">
        <f>M891</f>
        <v>2.1379576735365198E-5</v>
      </c>
      <c r="Q892" s="9">
        <f t="shared" si="168"/>
        <v>3.5705536031016718E-4</v>
      </c>
      <c r="R892" s="9">
        <v>-2.1566278183204446E-2</v>
      </c>
      <c r="S892" s="9">
        <v>5.658129839190229E-3</v>
      </c>
      <c r="T892" s="4">
        <v>3.7161810985766319E-3</v>
      </c>
    </row>
    <row r="893" spans="1:20" x14ac:dyDescent="0.25">
      <c r="A893" s="1">
        <v>43298</v>
      </c>
      <c r="B893" s="3">
        <v>322.69</v>
      </c>
      <c r="C893" s="3">
        <v>72.16</v>
      </c>
      <c r="D893" s="6">
        <v>3022.4441000000002</v>
      </c>
      <c r="E893" s="8">
        <f t="shared" si="158"/>
        <v>4.0599806514027614E-2</v>
      </c>
      <c r="F893" s="8">
        <f t="shared" si="159"/>
        <v>4.4543429844097204E-3</v>
      </c>
      <c r="G893" s="8">
        <f t="shared" si="160"/>
        <v>3.9891243627871997E-3</v>
      </c>
      <c r="H893" s="8">
        <f t="shared" si="161"/>
        <v>1.776892811931906E-5</v>
      </c>
      <c r="I893" s="8">
        <f t="shared" si="162"/>
        <v>1.9841171422760093E-5</v>
      </c>
      <c r="J893" s="4">
        <f t="shared" si="163"/>
        <v>1.5913113181782382E-5</v>
      </c>
      <c r="K893" s="8">
        <f t="shared" si="164"/>
        <v>5.406844325992183E-3</v>
      </c>
      <c r="L893" s="9">
        <f t="shared" si="157"/>
        <v>3.5192962188035429E-2</v>
      </c>
      <c r="M893" s="9">
        <f t="shared" si="165"/>
        <v>1.2385445875684915E-3</v>
      </c>
      <c r="N893" s="6">
        <f t="shared" si="166"/>
        <v>-6.6938183084164455</v>
      </c>
      <c r="O893" s="9">
        <f t="shared" si="167"/>
        <v>3.5192962188035429E-2</v>
      </c>
      <c r="P893" s="9">
        <f>M892</f>
        <v>5.9375467139426716E-4</v>
      </c>
      <c r="Q893" s="9">
        <f t="shared" si="168"/>
        <v>2.1379576735365198E-5</v>
      </c>
      <c r="R893" s="9">
        <v>1.3277584500973605E-2</v>
      </c>
      <c r="S893" s="9">
        <v>7.1324363754254883E-3</v>
      </c>
      <c r="T893" s="4">
        <v>3.7178117205316497E-3</v>
      </c>
    </row>
    <row r="894" spans="1:20" x14ac:dyDescent="0.25">
      <c r="A894" s="1">
        <v>43299</v>
      </c>
      <c r="B894" s="3">
        <v>323.85000000000002</v>
      </c>
      <c r="C894" s="3">
        <v>72.900000000000006</v>
      </c>
      <c r="D894" s="6">
        <v>3028.9740999999999</v>
      </c>
      <c r="E894" s="8">
        <f t="shared" si="158"/>
        <v>3.5947813691159514E-3</v>
      </c>
      <c r="F894" s="8">
        <f t="shared" si="159"/>
        <v>1.025498891352572E-2</v>
      </c>
      <c r="G894" s="8">
        <f t="shared" si="160"/>
        <v>2.1605031504139394E-3</v>
      </c>
      <c r="H894" s="8">
        <f t="shared" si="161"/>
        <v>2.2155935855132339E-5</v>
      </c>
      <c r="I894" s="8">
        <f t="shared" si="162"/>
        <v>1.0516479761653543E-4</v>
      </c>
      <c r="J894" s="4">
        <f t="shared" si="163"/>
        <v>4.6677738629485573E-6</v>
      </c>
      <c r="K894" s="8">
        <f t="shared" si="164"/>
        <v>3.4441477453603449E-3</v>
      </c>
      <c r="L894" s="9">
        <f t="shared" si="157"/>
        <v>1.5063362375560647E-4</v>
      </c>
      <c r="M894" s="9">
        <f t="shared" si="165"/>
        <v>2.269048860574561E-8</v>
      </c>
      <c r="N894" s="6">
        <f t="shared" si="166"/>
        <v>-17.601320004418</v>
      </c>
      <c r="O894" s="9">
        <f t="shared" si="167"/>
        <v>1.5063362375560647E-4</v>
      </c>
      <c r="P894" s="9">
        <f>M893</f>
        <v>1.2385445875684915E-3</v>
      </c>
      <c r="Q894" s="9">
        <f t="shared" si="168"/>
        <v>5.9375467139426716E-4</v>
      </c>
      <c r="R894" s="9">
        <v>-1.5277492140904902E-3</v>
      </c>
      <c r="S894" s="9">
        <v>-1.3430772269405478E-2</v>
      </c>
      <c r="T894" s="4">
        <v>3.7239269517503892E-3</v>
      </c>
    </row>
    <row r="895" spans="1:20" x14ac:dyDescent="0.25">
      <c r="A895" s="1">
        <v>43300</v>
      </c>
      <c r="B895" s="3">
        <v>320.23</v>
      </c>
      <c r="C895" s="3">
        <v>72.58</v>
      </c>
      <c r="D895" s="6">
        <v>3017.3126000000002</v>
      </c>
      <c r="E895" s="8">
        <f t="shared" si="158"/>
        <v>-1.1178014512891798E-2</v>
      </c>
      <c r="F895" s="8">
        <f t="shared" si="159"/>
        <v>-4.3895747599452806E-3</v>
      </c>
      <c r="G895" s="8">
        <f t="shared" si="160"/>
        <v>-3.8499833986694876E-3</v>
      </c>
      <c r="H895" s="8">
        <f t="shared" si="161"/>
        <v>1.689978995300793E-5</v>
      </c>
      <c r="I895" s="8">
        <f t="shared" si="162"/>
        <v>1.9268366573148666E-5</v>
      </c>
      <c r="J895" s="4">
        <f t="shared" si="163"/>
        <v>1.4822372170030659E-5</v>
      </c>
      <c r="K895" s="8">
        <f t="shared" si="164"/>
        <v>-4.6323893922075145E-3</v>
      </c>
      <c r="L895" s="9">
        <f t="shared" si="157"/>
        <v>-6.545625120684284E-3</v>
      </c>
      <c r="M895" s="9">
        <f t="shared" si="165"/>
        <v>4.2845208220533149E-5</v>
      </c>
      <c r="N895" s="6">
        <f t="shared" si="166"/>
        <v>-10.057916745998934</v>
      </c>
      <c r="O895" s="9">
        <f t="shared" si="167"/>
        <v>6.545625120684284E-3</v>
      </c>
      <c r="P895" s="9">
        <f>M894</f>
        <v>2.269048860574561E-8</v>
      </c>
      <c r="Q895" s="9">
        <f t="shared" si="168"/>
        <v>1.2385445875684915E-3</v>
      </c>
      <c r="R895" s="9">
        <v>4.4169611307420809E-3</v>
      </c>
      <c r="S895" s="9">
        <v>2.2644138651803924E-3</v>
      </c>
      <c r="T895" s="4">
        <v>3.7304640109603326E-3</v>
      </c>
    </row>
    <row r="896" spans="1:20" x14ac:dyDescent="0.25">
      <c r="A896" s="1">
        <v>43301</v>
      </c>
      <c r="B896" s="3">
        <v>313.58</v>
      </c>
      <c r="C896" s="3">
        <v>73.069999999999993</v>
      </c>
      <c r="D896" s="6">
        <v>3014.5799000000002</v>
      </c>
      <c r="E896" s="8">
        <f t="shared" si="158"/>
        <v>-2.0766324204478104E-2</v>
      </c>
      <c r="F896" s="8">
        <f t="shared" si="159"/>
        <v>6.7511711215209047E-3</v>
      </c>
      <c r="G896" s="8">
        <f t="shared" si="160"/>
        <v>-9.0567347910852636E-4</v>
      </c>
      <c r="H896" s="8">
        <f t="shared" si="161"/>
        <v>-6.1143566376848494E-6</v>
      </c>
      <c r="I896" s="8">
        <f t="shared" si="162"/>
        <v>4.5578311512057831E-5</v>
      </c>
      <c r="J896" s="4">
        <f t="shared" si="163"/>
        <v>8.2024445076054229E-7</v>
      </c>
      <c r="K896" s="8">
        <f t="shared" si="164"/>
        <v>-4.8473420346251106E-4</v>
      </c>
      <c r="L896" s="9">
        <f t="shared" si="157"/>
        <v>-2.0281590001015593E-2</v>
      </c>
      <c r="M896" s="9">
        <f t="shared" si="165"/>
        <v>4.1134289296929565E-4</v>
      </c>
      <c r="N896" s="6">
        <f t="shared" si="166"/>
        <v>-7.7960834018310425</v>
      </c>
      <c r="O896" s="9">
        <f t="shared" si="167"/>
        <v>2.0281590001015593E-2</v>
      </c>
      <c r="P896" s="9">
        <f>M895</f>
        <v>4.2845208220533149E-5</v>
      </c>
      <c r="Q896" s="9">
        <f t="shared" si="168"/>
        <v>2.269048860574561E-8</v>
      </c>
      <c r="R896" s="9">
        <v>1.3790343121202309E-2</v>
      </c>
      <c r="S896" s="9">
        <v>-1.474273920094582E-4</v>
      </c>
      <c r="T896" s="4">
        <v>3.7484202295046121E-3</v>
      </c>
    </row>
    <row r="897" spans="1:20" x14ac:dyDescent="0.25">
      <c r="A897" s="1">
        <v>43304</v>
      </c>
      <c r="B897" s="3">
        <v>303.2</v>
      </c>
      <c r="C897" s="3">
        <v>73.06</v>
      </c>
      <c r="D897" s="6">
        <v>3020.1210000000001</v>
      </c>
      <c r="E897" s="8">
        <f t="shared" si="158"/>
        <v>-3.3101600867402214E-2</v>
      </c>
      <c r="F897" s="8">
        <f t="shared" si="159"/>
        <v>-1.3685507048022405E-4</v>
      </c>
      <c r="G897" s="8">
        <f t="shared" si="160"/>
        <v>1.838100227497641E-3</v>
      </c>
      <c r="H897" s="8">
        <f t="shared" si="161"/>
        <v>-2.5155333618390555E-7</v>
      </c>
      <c r="I897" s="8">
        <f t="shared" si="162"/>
        <v>1.8729310316147091E-8</v>
      </c>
      <c r="J897" s="4">
        <f t="shared" si="163"/>
        <v>3.3786124463268795E-6</v>
      </c>
      <c r="K897" s="8">
        <f t="shared" si="164"/>
        <v>2.5477539949757856E-3</v>
      </c>
      <c r="L897" s="9">
        <f t="shared" si="157"/>
        <v>-3.5649354862377997E-2</v>
      </c>
      <c r="M897" s="9">
        <f t="shared" si="165"/>
        <v>1.2708765021037538E-3</v>
      </c>
      <c r="N897" s="6">
        <f t="shared" si="166"/>
        <v>-6.668048457425118</v>
      </c>
      <c r="O897" s="9">
        <f t="shared" si="167"/>
        <v>3.5649354862377997E-2</v>
      </c>
      <c r="P897" s="9">
        <f>M896</f>
        <v>4.1134289296929565E-4</v>
      </c>
      <c r="Q897" s="9">
        <f t="shared" si="168"/>
        <v>4.2845208220533149E-5</v>
      </c>
      <c r="R897" s="9">
        <v>2.9891974547427536E-2</v>
      </c>
      <c r="S897" s="9">
        <v>7.8295702840496251E-3</v>
      </c>
      <c r="T897" s="4">
        <v>3.7814976495142982E-3</v>
      </c>
    </row>
    <row r="898" spans="1:20" x14ac:dyDescent="0.25">
      <c r="A898" s="1">
        <v>43305</v>
      </c>
      <c r="B898" s="3">
        <v>297.43</v>
      </c>
      <c r="C898" s="3">
        <v>73.44</v>
      </c>
      <c r="D898" s="6">
        <v>3034.7100999999998</v>
      </c>
      <c r="E898" s="8">
        <f t="shared" si="158"/>
        <v>-1.9030343007915507E-2</v>
      </c>
      <c r="F898" s="8">
        <f t="shared" si="159"/>
        <v>5.201204489460709E-3</v>
      </c>
      <c r="G898" s="8">
        <f t="shared" si="160"/>
        <v>4.8306342692892024E-3</v>
      </c>
      <c r="H898" s="8">
        <f t="shared" si="161"/>
        <v>2.512511664836975E-5</v>
      </c>
      <c r="I898" s="8">
        <f t="shared" si="162"/>
        <v>2.7052528141186236E-5</v>
      </c>
      <c r="J898" s="4">
        <f t="shared" si="163"/>
        <v>2.3335027443631226E-5</v>
      </c>
      <c r="K898" s="8">
        <f t="shared" si="164"/>
        <v>6.4747684881880209E-3</v>
      </c>
      <c r="L898" s="9">
        <f t="shared" si="157"/>
        <v>-2.5505111496103527E-2</v>
      </c>
      <c r="M898" s="9">
        <f t="shared" si="165"/>
        <v>6.5051071242867224E-4</v>
      </c>
      <c r="N898" s="6">
        <f t="shared" si="166"/>
        <v>-7.3377527921555004</v>
      </c>
      <c r="O898" s="9">
        <f t="shared" si="167"/>
        <v>2.5505111496103527E-2</v>
      </c>
      <c r="P898" s="9">
        <f>M897</f>
        <v>1.2708765021037538E-3</v>
      </c>
      <c r="Q898" s="9">
        <f t="shared" si="168"/>
        <v>4.1134289296929565E-4</v>
      </c>
      <c r="R898" s="9">
        <v>-2.1225919439579743E-2</v>
      </c>
      <c r="S898" s="9">
        <v>2.1843091637585577E-2</v>
      </c>
      <c r="T898" s="4">
        <v>3.8052377428872131E-3</v>
      </c>
    </row>
    <row r="899" spans="1:20" x14ac:dyDescent="0.25">
      <c r="A899" s="1">
        <v>43306</v>
      </c>
      <c r="B899" s="3">
        <v>308.74</v>
      </c>
      <c r="C899" s="3">
        <v>73.930000000000007</v>
      </c>
      <c r="D899" s="6">
        <v>3062.3593000000001</v>
      </c>
      <c r="E899" s="8">
        <f t="shared" si="158"/>
        <v>3.802575395891461E-2</v>
      </c>
      <c r="F899" s="8">
        <f t="shared" si="159"/>
        <v>6.6721132897604729E-3</v>
      </c>
      <c r="G899" s="8">
        <f t="shared" si="160"/>
        <v>9.1109855929896177E-3</v>
      </c>
      <c r="H899" s="8">
        <f t="shared" si="161"/>
        <v>6.0789528057802234E-5</v>
      </c>
      <c r="I899" s="8">
        <f t="shared" si="162"/>
        <v>4.451709575139832E-5</v>
      </c>
      <c r="J899" s="4">
        <f t="shared" si="163"/>
        <v>8.3010058475664381E-5</v>
      </c>
      <c r="K899" s="8">
        <f t="shared" si="164"/>
        <v>1.1794533932211707E-2</v>
      </c>
      <c r="L899" s="9">
        <f t="shared" ref="L899:L962" si="169">E899-K899</f>
        <v>2.6231220026702903E-2</v>
      </c>
      <c r="M899" s="9">
        <f t="shared" si="165"/>
        <v>6.8807690408929944E-4</v>
      </c>
      <c r="N899" s="6">
        <f t="shared" si="166"/>
        <v>-7.2816099470781968</v>
      </c>
      <c r="O899" s="9">
        <f t="shared" si="167"/>
        <v>2.6231220026702903E-2</v>
      </c>
      <c r="P899" s="9">
        <f>M898</f>
        <v>6.5051071242867224E-4</v>
      </c>
      <c r="Q899" s="9">
        <f t="shared" si="168"/>
        <v>1.2708765021037538E-3</v>
      </c>
      <c r="R899" s="9">
        <v>9.9669239250275155E-3</v>
      </c>
      <c r="S899" s="9">
        <v>3.6913341536297661E-3</v>
      </c>
      <c r="T899" s="4">
        <v>3.8246639107932801E-3</v>
      </c>
    </row>
    <row r="900" spans="1:20" x14ac:dyDescent="0.25">
      <c r="A900" s="1">
        <v>43307</v>
      </c>
      <c r="B900" s="3">
        <v>306.64999999999998</v>
      </c>
      <c r="C900" s="3">
        <v>74.540000000000006</v>
      </c>
      <c r="D900" s="6">
        <v>3053.0735</v>
      </c>
      <c r="E900" s="8">
        <f t="shared" ref="E900:E963" si="170">B900/B899-1</f>
        <v>-6.7694500226729293E-3</v>
      </c>
      <c r="F900" s="8">
        <f t="shared" ref="F900:F963" si="171">C900/C899-1</f>
        <v>8.2510482889219805E-3</v>
      </c>
      <c r="G900" s="8">
        <f t="shared" ref="G900:G963" si="172">D900/D899-1</f>
        <v>-3.032237268827398E-3</v>
      </c>
      <c r="H900" s="8">
        <f t="shared" ref="H900:H963" si="173">F900*G900</f>
        <v>-2.5019136128563763E-5</v>
      </c>
      <c r="I900" s="8">
        <f t="shared" ref="I900:I963" si="174">F900^2</f>
        <v>6.8079797866122343E-5</v>
      </c>
      <c r="J900" s="4">
        <f t="shared" ref="J900:J963" si="175">G900^2</f>
        <v>9.1944628544658384E-6</v>
      </c>
      <c r="K900" s="8">
        <f t="shared" ref="K900:K963" si="176">G$1263+F$1263*F900+E$1263*G900</f>
        <v>-3.0201487517097321E-3</v>
      </c>
      <c r="L900" s="9">
        <f t="shared" si="169"/>
        <v>-3.7493012709631972E-3</v>
      </c>
      <c r="M900" s="9">
        <f t="shared" ref="M900:M963" si="177">L900^2</f>
        <v>1.4057260020446246E-5</v>
      </c>
      <c r="N900" s="6">
        <f t="shared" ref="N900:N963" si="178">LN(M900)</f>
        <v>-11.172371568208272</v>
      </c>
      <c r="O900" s="9">
        <f t="shared" ref="O900:O963" si="179">ABS(L900)</f>
        <v>3.7493012709631972E-3</v>
      </c>
      <c r="P900" s="9">
        <f>M899</f>
        <v>6.8807690408929944E-4</v>
      </c>
      <c r="Q900" s="9">
        <f t="shared" si="168"/>
        <v>6.5051071242867224E-4</v>
      </c>
      <c r="R900" s="9">
        <v>1.2606273819992797E-3</v>
      </c>
      <c r="S900" s="9">
        <v>-2.4678484532499212E-2</v>
      </c>
      <c r="T900" s="4">
        <v>3.8788063142329854E-3</v>
      </c>
    </row>
    <row r="901" spans="1:20" x14ac:dyDescent="0.25">
      <c r="A901" s="1">
        <v>43308</v>
      </c>
      <c r="B901" s="3">
        <v>297.18</v>
      </c>
      <c r="C901" s="3">
        <v>74.290000000000006</v>
      </c>
      <c r="D901" s="6">
        <v>3033.0457000000001</v>
      </c>
      <c r="E901" s="8">
        <f t="shared" si="170"/>
        <v>-3.0882113158323676E-2</v>
      </c>
      <c r="F901" s="8">
        <f t="shared" si="171"/>
        <v>-3.3539039441909946E-3</v>
      </c>
      <c r="G901" s="8">
        <f t="shared" si="172"/>
        <v>-6.5598813785517907E-3</v>
      </c>
      <c r="H901" s="8">
        <f t="shared" si="173"/>
        <v>2.2001212028949911E-5</v>
      </c>
      <c r="I901" s="8">
        <f t="shared" si="174"/>
        <v>1.124867166685991E-5</v>
      </c>
      <c r="J901" s="4">
        <f t="shared" si="175"/>
        <v>4.3032043700670541E-5</v>
      </c>
      <c r="K901" s="8">
        <f t="shared" si="176"/>
        <v>-7.9055080147018876E-3</v>
      </c>
      <c r="L901" s="9">
        <f t="shared" si="169"/>
        <v>-2.2976605143621789E-2</v>
      </c>
      <c r="M901" s="9">
        <f t="shared" si="177"/>
        <v>5.2792438392590727E-4</v>
      </c>
      <c r="N901" s="6">
        <f t="shared" si="178"/>
        <v>-7.5465574967754074</v>
      </c>
      <c r="O901" s="9">
        <f t="shared" si="179"/>
        <v>2.2976605143621789E-2</v>
      </c>
      <c r="P901" s="9">
        <f>M900</f>
        <v>1.4057260020446246E-5</v>
      </c>
      <c r="Q901" s="9">
        <f t="shared" ref="Q901:Q964" si="180">P900</f>
        <v>6.8807690408929944E-4</v>
      </c>
      <c r="R901" s="9">
        <v>2.6390664302504696E-3</v>
      </c>
      <c r="S901" s="9">
        <v>-3.8602194229987452E-3</v>
      </c>
      <c r="T901" s="4">
        <v>3.9140722099593184E-3</v>
      </c>
    </row>
    <row r="902" spans="1:20" x14ac:dyDescent="0.25">
      <c r="A902" s="1">
        <v>43311</v>
      </c>
      <c r="B902" s="3">
        <v>290.17</v>
      </c>
      <c r="C902" s="3">
        <v>74.97</v>
      </c>
      <c r="D902" s="6">
        <v>3015.8382999999999</v>
      </c>
      <c r="E902" s="8">
        <f t="shared" si="170"/>
        <v>-2.358839760414555E-2</v>
      </c>
      <c r="F902" s="8">
        <f t="shared" si="171"/>
        <v>9.1533180778031742E-3</v>
      </c>
      <c r="G902" s="8">
        <f t="shared" si="172"/>
        <v>-5.6733071974485183E-3</v>
      </c>
      <c r="H902" s="8">
        <f t="shared" si="173"/>
        <v>-5.1929585331336382E-5</v>
      </c>
      <c r="I902" s="8">
        <f t="shared" si="174"/>
        <v>8.37832318334384E-5</v>
      </c>
      <c r="J902" s="4">
        <f t="shared" si="175"/>
        <v>3.2186414556621161E-5</v>
      </c>
      <c r="K902" s="8">
        <f t="shared" si="176"/>
        <v>-6.2152978582497593E-3</v>
      </c>
      <c r="L902" s="9">
        <f t="shared" si="169"/>
        <v>-1.7373099745895793E-2</v>
      </c>
      <c r="M902" s="9">
        <f t="shared" si="177"/>
        <v>3.0182459478084444E-4</v>
      </c>
      <c r="N902" s="6">
        <f t="shared" si="178"/>
        <v>-8.1056645213099827</v>
      </c>
      <c r="O902" s="9">
        <f t="shared" si="179"/>
        <v>1.7373099745895793E-2</v>
      </c>
      <c r="P902" s="9">
        <f>M901</f>
        <v>5.2792438392590727E-4</v>
      </c>
      <c r="Q902" s="9">
        <f t="shared" si="180"/>
        <v>1.4057260020446246E-5</v>
      </c>
      <c r="R902" s="9">
        <v>-5.5865921787708883E-3</v>
      </c>
      <c r="S902" s="9">
        <v>2.2263450834880683E-3</v>
      </c>
      <c r="T902" s="4">
        <v>3.9277234879939726E-3</v>
      </c>
    </row>
    <row r="903" spans="1:20" x14ac:dyDescent="0.25">
      <c r="A903" s="1">
        <v>43312</v>
      </c>
      <c r="B903" s="3">
        <v>298.14</v>
      </c>
      <c r="C903" s="3">
        <v>74.25</v>
      </c>
      <c r="D903" s="6">
        <v>3030.6651999999999</v>
      </c>
      <c r="E903" s="8">
        <f t="shared" si="170"/>
        <v>2.7466657476651557E-2</v>
      </c>
      <c r="F903" s="8">
        <f t="shared" si="171"/>
        <v>-9.6038415366146435E-3</v>
      </c>
      <c r="G903" s="8">
        <f t="shared" si="172"/>
        <v>4.9163444870370387E-3</v>
      </c>
      <c r="H903" s="8">
        <f t="shared" si="173"/>
        <v>-4.7215793392912723E-5</v>
      </c>
      <c r="I903" s="8">
        <f t="shared" si="174"/>
        <v>9.2233772260404723E-5</v>
      </c>
      <c r="J903" s="4">
        <f t="shared" si="175"/>
        <v>2.4170443115219482E-5</v>
      </c>
      <c r="K903" s="8">
        <f t="shared" si="176"/>
        <v>5.8660473232613822E-3</v>
      </c>
      <c r="L903" s="9">
        <f t="shared" si="169"/>
        <v>2.1600610153390175E-2</v>
      </c>
      <c r="M903" s="9">
        <f t="shared" si="177"/>
        <v>4.6658635899874269E-4</v>
      </c>
      <c r="N903" s="6">
        <f t="shared" si="178"/>
        <v>-7.6700674336976853</v>
      </c>
      <c r="O903" s="9">
        <f t="shared" si="179"/>
        <v>2.1600610153390175E-2</v>
      </c>
      <c r="P903" s="9">
        <f>M902</f>
        <v>3.0182459478084444E-4</v>
      </c>
      <c r="Q903" s="9">
        <f t="shared" si="180"/>
        <v>5.2792438392590727E-4</v>
      </c>
      <c r="R903" s="9">
        <v>1.8173345759552761E-2</v>
      </c>
      <c r="S903" s="9">
        <v>-3.4933605720122607E-2</v>
      </c>
      <c r="T903" s="4">
        <v>3.9343843663506295E-3</v>
      </c>
    </row>
    <row r="904" spans="1:20" x14ac:dyDescent="0.25">
      <c r="A904" s="1">
        <v>43313</v>
      </c>
      <c r="B904" s="3">
        <v>300.83999999999997</v>
      </c>
      <c r="C904" s="3">
        <v>72.39</v>
      </c>
      <c r="D904" s="6">
        <v>3027.5120999999999</v>
      </c>
      <c r="E904" s="8">
        <f t="shared" si="170"/>
        <v>9.0561481183335513E-3</v>
      </c>
      <c r="F904" s="8">
        <f t="shared" si="171"/>
        <v>-2.505050505050499E-2</v>
      </c>
      <c r="G904" s="8">
        <f t="shared" si="172"/>
        <v>-1.0403986557142586E-3</v>
      </c>
      <c r="H904" s="8">
        <f t="shared" si="173"/>
        <v>2.6062511779508636E-5</v>
      </c>
      <c r="I904" s="8">
        <f t="shared" si="174"/>
        <v>6.2752780328537605E-4</v>
      </c>
      <c r="J904" s="4">
        <f t="shared" si="175"/>
        <v>1.0824293628120363E-6</v>
      </c>
      <c r="K904" s="8">
        <f t="shared" si="176"/>
        <v>-2.1832593554175256E-3</v>
      </c>
      <c r="L904" s="9">
        <f t="shared" si="169"/>
        <v>1.1239407473751076E-2</v>
      </c>
      <c r="M904" s="9">
        <f t="shared" si="177"/>
        <v>1.2632428036101157E-4</v>
      </c>
      <c r="N904" s="6">
        <f t="shared" si="178"/>
        <v>-8.976658303529133</v>
      </c>
      <c r="O904" s="9">
        <f t="shared" si="179"/>
        <v>1.1239407473751076E-2</v>
      </c>
      <c r="P904" s="9">
        <f>M903</f>
        <v>4.6658635899874269E-4</v>
      </c>
      <c r="Q904" s="9">
        <f t="shared" si="180"/>
        <v>3.0182459478084444E-4</v>
      </c>
      <c r="R904" s="9">
        <v>-8.0703336339045251E-3</v>
      </c>
      <c r="S904" s="9">
        <v>1.0864644635581566E-2</v>
      </c>
      <c r="T904" s="4">
        <v>3.9654855381805465E-3</v>
      </c>
    </row>
    <row r="905" spans="1:20" x14ac:dyDescent="0.25">
      <c r="A905" s="1">
        <v>43314</v>
      </c>
      <c r="B905" s="3">
        <v>349.54</v>
      </c>
      <c r="C905" s="3">
        <v>73.45</v>
      </c>
      <c r="D905" s="6">
        <v>3042.7483999999999</v>
      </c>
      <c r="E905" s="8">
        <f t="shared" si="170"/>
        <v>0.16188006913974218</v>
      </c>
      <c r="F905" s="8">
        <f t="shared" si="171"/>
        <v>1.4642906478795403E-2</v>
      </c>
      <c r="G905" s="8">
        <f t="shared" si="172"/>
        <v>5.032614072789432E-3</v>
      </c>
      <c r="H905" s="8">
        <f t="shared" si="173"/>
        <v>7.3692097211725295E-5</v>
      </c>
      <c r="I905" s="8">
        <f t="shared" si="174"/>
        <v>2.1441471014674841E-4</v>
      </c>
      <c r="J905" s="4">
        <f t="shared" si="175"/>
        <v>2.5327204405638235E-5</v>
      </c>
      <c r="K905" s="8">
        <f t="shared" si="176"/>
        <v>7.1776805115305554E-3</v>
      </c>
      <c r="L905" s="9">
        <f t="shared" si="169"/>
        <v>0.15470238862821162</v>
      </c>
      <c r="M905" s="9">
        <f t="shared" si="177"/>
        <v>2.3932829047274218E-2</v>
      </c>
      <c r="N905" s="6">
        <f t="shared" si="178"/>
        <v>-3.7325041622662058</v>
      </c>
      <c r="O905" s="9">
        <f t="shared" si="179"/>
        <v>0.15470238862821162</v>
      </c>
      <c r="P905" s="9">
        <f>M904</f>
        <v>1.2632428036101157E-4</v>
      </c>
      <c r="Q905" s="9">
        <f t="shared" si="180"/>
        <v>4.6658635899874269E-4</v>
      </c>
      <c r="R905" s="9">
        <v>1.6281297031057518E-2</v>
      </c>
      <c r="S905" s="9">
        <v>9.0239133704317354E-4</v>
      </c>
      <c r="T905" s="4">
        <v>3.9741705208622413E-3</v>
      </c>
    </row>
    <row r="906" spans="1:20" x14ac:dyDescent="0.25">
      <c r="A906" s="1">
        <v>43315</v>
      </c>
      <c r="B906" s="3">
        <v>348.17</v>
      </c>
      <c r="C906" s="3">
        <v>73.209999999999994</v>
      </c>
      <c r="D906" s="6">
        <v>3057.2840999999999</v>
      </c>
      <c r="E906" s="8">
        <f t="shared" si="170"/>
        <v>-3.9194369743090762E-3</v>
      </c>
      <c r="F906" s="8">
        <f t="shared" si="171"/>
        <v>-3.2675289312458222E-3</v>
      </c>
      <c r="G906" s="8">
        <f t="shared" si="172"/>
        <v>4.7771613321692108E-3</v>
      </c>
      <c r="H906" s="8">
        <f t="shared" si="173"/>
        <v>-1.5609512862091729E-5</v>
      </c>
      <c r="I906" s="8">
        <f t="shared" si="174"/>
        <v>1.0676745316528466E-5</v>
      </c>
      <c r="J906" s="4">
        <f t="shared" si="175"/>
        <v>2.2821270393572709E-5</v>
      </c>
      <c r="K906" s="8">
        <f t="shared" si="176"/>
        <v>6.0008768941957284E-3</v>
      </c>
      <c r="L906" s="9">
        <f t="shared" si="169"/>
        <v>-9.9203138685048046E-3</v>
      </c>
      <c r="M906" s="9">
        <f t="shared" si="177"/>
        <v>9.8412627249648766E-5</v>
      </c>
      <c r="N906" s="6">
        <f t="shared" si="178"/>
        <v>-9.2263414364312926</v>
      </c>
      <c r="O906" s="9">
        <f t="shared" si="179"/>
        <v>9.9203138685048046E-3</v>
      </c>
      <c r="P906" s="9">
        <f>M905</f>
        <v>2.3932829047274218E-2</v>
      </c>
      <c r="Q906" s="9">
        <f t="shared" si="180"/>
        <v>1.2632428036101157E-4</v>
      </c>
      <c r="R906" s="9">
        <v>4.0599806514027614E-2</v>
      </c>
      <c r="S906" s="9">
        <v>4.4543429844097204E-3</v>
      </c>
      <c r="T906" s="4">
        <v>3.9891243627871997E-3</v>
      </c>
    </row>
    <row r="907" spans="1:20" x14ac:dyDescent="0.25">
      <c r="A907" s="1">
        <v>43318</v>
      </c>
      <c r="B907" s="3">
        <v>341.99</v>
      </c>
      <c r="C907" s="3">
        <v>73.75</v>
      </c>
      <c r="D907" s="6">
        <v>3068.3987999999999</v>
      </c>
      <c r="E907" s="8">
        <f t="shared" si="170"/>
        <v>-1.7749949737197346E-2</v>
      </c>
      <c r="F907" s="8">
        <f t="shared" si="171"/>
        <v>7.3760415243819821E-3</v>
      </c>
      <c r="G907" s="8">
        <f t="shared" si="172"/>
        <v>3.635481570064103E-3</v>
      </c>
      <c r="H907" s="8">
        <f t="shared" si="173"/>
        <v>2.6815463021918228E-5</v>
      </c>
      <c r="I907" s="8">
        <f t="shared" si="174"/>
        <v>5.4405988569407275E-5</v>
      </c>
      <c r="J907" s="4">
        <f t="shared" si="175"/>
        <v>1.3216726246275756E-5</v>
      </c>
      <c r="K907" s="8">
        <f t="shared" si="176"/>
        <v>5.1140540565350716E-3</v>
      </c>
      <c r="L907" s="9">
        <f t="shared" si="169"/>
        <v>-2.2864003793732417E-2</v>
      </c>
      <c r="M907" s="9">
        <f t="shared" si="177"/>
        <v>5.2276266947981042E-4</v>
      </c>
      <c r="N907" s="6">
        <f t="shared" si="178"/>
        <v>-7.5563829837372474</v>
      </c>
      <c r="O907" s="9">
        <f t="shared" si="179"/>
        <v>2.2864003793732417E-2</v>
      </c>
      <c r="P907" s="9">
        <f>M906</f>
        <v>9.8412627249648766E-5</v>
      </c>
      <c r="Q907" s="9">
        <f t="shared" si="180"/>
        <v>2.3932829047274218E-2</v>
      </c>
      <c r="R907" s="9">
        <v>2.7643969969188165E-2</v>
      </c>
      <c r="S907" s="9">
        <v>-3.2905415375534708E-2</v>
      </c>
      <c r="T907" s="4">
        <v>4.0240605045556155E-3</v>
      </c>
    </row>
    <row r="908" spans="1:20" x14ac:dyDescent="0.25">
      <c r="A908" s="1">
        <v>43319</v>
      </c>
      <c r="B908" s="3">
        <v>379.57</v>
      </c>
      <c r="C908" s="3">
        <v>74.650000000000006</v>
      </c>
      <c r="D908" s="6">
        <v>3077.0889000000002</v>
      </c>
      <c r="E908" s="8">
        <f t="shared" si="170"/>
        <v>0.10988625398403462</v>
      </c>
      <c r="F908" s="8">
        <f t="shared" si="171"/>
        <v>1.2203389830508504E-2</v>
      </c>
      <c r="G908" s="8">
        <f t="shared" si="172"/>
        <v>2.8321286007544355E-3</v>
      </c>
      <c r="H908" s="8">
        <f t="shared" si="173"/>
        <v>3.4561569365138956E-5</v>
      </c>
      <c r="I908" s="8">
        <f t="shared" si="174"/>
        <v>1.4892272335535837E-4</v>
      </c>
      <c r="J908" s="4">
        <f t="shared" si="175"/>
        <v>8.0209524112112773E-6</v>
      </c>
      <c r="K908" s="8">
        <f t="shared" si="176"/>
        <v>4.3616806878615392E-3</v>
      </c>
      <c r="L908" s="9">
        <f t="shared" si="169"/>
        <v>0.10552457329617308</v>
      </c>
      <c r="M908" s="9">
        <f t="shared" si="177"/>
        <v>1.1135435569339405E-2</v>
      </c>
      <c r="N908" s="6">
        <f t="shared" si="178"/>
        <v>-4.4976228618991634</v>
      </c>
      <c r="O908" s="9">
        <f t="shared" si="179"/>
        <v>0.10552457329617308</v>
      </c>
      <c r="P908" s="9">
        <f>M907</f>
        <v>5.2276266947981042E-4</v>
      </c>
      <c r="Q908" s="9">
        <f t="shared" si="180"/>
        <v>9.8412627249648766E-5</v>
      </c>
      <c r="R908" s="9">
        <v>-1.5473488755931464E-2</v>
      </c>
      <c r="S908" s="9">
        <v>-2.0090406830738261E-2</v>
      </c>
      <c r="T908" s="4">
        <v>4.0425334030058657E-3</v>
      </c>
    </row>
    <row r="909" spans="1:20" x14ac:dyDescent="0.25">
      <c r="A909" s="1">
        <v>43320</v>
      </c>
      <c r="B909" s="3">
        <v>370.34</v>
      </c>
      <c r="C909" s="3">
        <v>72.28</v>
      </c>
      <c r="D909" s="6">
        <v>3076.3706000000002</v>
      </c>
      <c r="E909" s="8">
        <f t="shared" si="170"/>
        <v>-2.4316990278473005E-2</v>
      </c>
      <c r="F909" s="8">
        <f t="shared" si="171"/>
        <v>-3.1748158070998067E-2</v>
      </c>
      <c r="G909" s="8">
        <f t="shared" si="172"/>
        <v>-2.3343491960858831E-4</v>
      </c>
      <c r="H909" s="8">
        <f t="shared" si="173"/>
        <v>7.4111287270241877E-6</v>
      </c>
      <c r="I909" s="8">
        <f t="shared" si="174"/>
        <v>1.0079455409010797E-3</v>
      </c>
      <c r="J909" s="4">
        <f t="shared" si="175"/>
        <v>5.4491861692668089E-8</v>
      </c>
      <c r="K909" s="8">
        <f t="shared" si="176"/>
        <v>-1.5166348856126093E-3</v>
      </c>
      <c r="L909" s="9">
        <f t="shared" si="169"/>
        <v>-2.2800355392860395E-2</v>
      </c>
      <c r="M909" s="9">
        <f t="shared" si="177"/>
        <v>5.1985620604073804E-4</v>
      </c>
      <c r="N909" s="6">
        <f t="shared" si="178"/>
        <v>-7.5619583114741333</v>
      </c>
      <c r="O909" s="9">
        <f t="shared" si="179"/>
        <v>2.2800355392860395E-2</v>
      </c>
      <c r="P909" s="9">
        <f>M908</f>
        <v>1.1135435569339405E-2</v>
      </c>
      <c r="Q909" s="9">
        <f t="shared" si="180"/>
        <v>5.2276266947981042E-4</v>
      </c>
      <c r="R909" s="9">
        <v>-1.0166129432184423E-2</v>
      </c>
      <c r="S909" s="9">
        <v>3.2675095894303396E-3</v>
      </c>
      <c r="T909" s="4">
        <v>4.0630716955856183E-3</v>
      </c>
    </row>
    <row r="910" spans="1:20" x14ac:dyDescent="0.25">
      <c r="A910" s="1">
        <v>43321</v>
      </c>
      <c r="B910" s="3">
        <v>352.45</v>
      </c>
      <c r="C910" s="3">
        <v>72.069999999999993</v>
      </c>
      <c r="D910" s="6">
        <v>3072.7327</v>
      </c>
      <c r="E910" s="8">
        <f t="shared" si="170"/>
        <v>-4.830696117081601E-2</v>
      </c>
      <c r="F910" s="8">
        <f t="shared" si="171"/>
        <v>-2.9053680132817838E-3</v>
      </c>
      <c r="G910" s="8">
        <f t="shared" si="172"/>
        <v>-1.1825298291435749E-3</v>
      </c>
      <c r="H910" s="8">
        <f t="shared" si="173"/>
        <v>3.4356843403453154E-6</v>
      </c>
      <c r="I910" s="8">
        <f t="shared" si="174"/>
        <v>8.4411632926009402E-6</v>
      </c>
      <c r="J910" s="4">
        <f t="shared" si="175"/>
        <v>1.3983767968143323E-6</v>
      </c>
      <c r="K910" s="8">
        <f t="shared" si="176"/>
        <v>-1.2898230892701037E-3</v>
      </c>
      <c r="L910" s="9">
        <f t="shared" si="169"/>
        <v>-4.7017138081545909E-2</v>
      </c>
      <c r="M910" s="9">
        <f t="shared" si="177"/>
        <v>2.2106112733791543E-3</v>
      </c>
      <c r="N910" s="6">
        <f t="shared" si="178"/>
        <v>-6.1144862074084134</v>
      </c>
      <c r="O910" s="9">
        <f t="shared" si="179"/>
        <v>4.7017138081545909E-2</v>
      </c>
      <c r="P910" s="9">
        <f>M909</f>
        <v>5.1985620604073804E-4</v>
      </c>
      <c r="Q910" s="9">
        <f t="shared" si="180"/>
        <v>1.1135435569339405E-2</v>
      </c>
      <c r="R910" s="9">
        <v>-1.2396813902968762E-2</v>
      </c>
      <c r="S910" s="9">
        <v>-9.2402464065708401E-3</v>
      </c>
      <c r="T910" s="4">
        <v>4.0851881447083738E-3</v>
      </c>
    </row>
    <row r="911" spans="1:20" x14ac:dyDescent="0.25">
      <c r="A911" s="1">
        <v>43322</v>
      </c>
      <c r="B911" s="3">
        <v>355.49</v>
      </c>
      <c r="C911" s="3">
        <v>72.81</v>
      </c>
      <c r="D911" s="6">
        <v>3051.7945</v>
      </c>
      <c r="E911" s="8">
        <f t="shared" si="170"/>
        <v>8.6253369272237812E-3</v>
      </c>
      <c r="F911" s="8">
        <f t="shared" si="171"/>
        <v>1.026779519911214E-2</v>
      </c>
      <c r="G911" s="8">
        <f t="shared" si="172"/>
        <v>-6.8141950648684668E-3</v>
      </c>
      <c r="H911" s="8">
        <f t="shared" si="173"/>
        <v>-6.9966759372870073E-5</v>
      </c>
      <c r="I911" s="8">
        <f t="shared" si="174"/>
        <v>1.054276182509103E-4</v>
      </c>
      <c r="J911" s="4">
        <f t="shared" si="175"/>
        <v>4.6433254382077767E-5</v>
      </c>
      <c r="K911" s="8">
        <f t="shared" si="176"/>
        <v>-7.5605944227579228E-3</v>
      </c>
      <c r="L911" s="9">
        <f t="shared" si="169"/>
        <v>1.6185931349981704E-2</v>
      </c>
      <c r="M911" s="9">
        <f t="shared" si="177"/>
        <v>2.6198437366632053E-4</v>
      </c>
      <c r="N911" s="6">
        <f t="shared" si="178"/>
        <v>-8.2472256984768215</v>
      </c>
      <c r="O911" s="9">
        <f t="shared" si="179"/>
        <v>1.6185931349981704E-2</v>
      </c>
      <c r="P911" s="9">
        <f>M910</f>
        <v>2.2106112733791543E-3</v>
      </c>
      <c r="Q911" s="9">
        <f t="shared" si="180"/>
        <v>5.1985620604073804E-4</v>
      </c>
      <c r="R911" s="9">
        <v>9.4934596903363477E-2</v>
      </c>
      <c r="S911" s="9">
        <v>5.6753688989783502E-3</v>
      </c>
      <c r="T911" s="4">
        <v>4.0887650506016282E-3</v>
      </c>
    </row>
    <row r="912" spans="1:20" x14ac:dyDescent="0.25">
      <c r="A912" s="1">
        <v>43325</v>
      </c>
      <c r="B912" s="3">
        <v>356.41</v>
      </c>
      <c r="C912" s="3">
        <v>72.61</v>
      </c>
      <c r="D912" s="6">
        <v>3039.6237000000001</v>
      </c>
      <c r="E912" s="8">
        <f t="shared" si="170"/>
        <v>2.5879771582886235E-3</v>
      </c>
      <c r="F912" s="8">
        <f t="shared" si="171"/>
        <v>-2.7468754291993802E-3</v>
      </c>
      <c r="G912" s="8">
        <f t="shared" si="172"/>
        <v>-3.9880798002617235E-3</v>
      </c>
      <c r="H912" s="8">
        <f t="shared" si="173"/>
        <v>1.09547584130253E-5</v>
      </c>
      <c r="I912" s="8">
        <f t="shared" si="174"/>
        <v>7.5453246235392793E-6</v>
      </c>
      <c r="J912" s="4">
        <f t="shared" si="175"/>
        <v>1.5904780493255589E-5</v>
      </c>
      <c r="K912" s="8">
        <f t="shared" si="176"/>
        <v>-4.7225295231782339E-3</v>
      </c>
      <c r="L912" s="9">
        <f t="shared" si="169"/>
        <v>7.3105066814668574E-3</v>
      </c>
      <c r="M912" s="9">
        <f t="shared" si="177"/>
        <v>5.3443507939771566E-5</v>
      </c>
      <c r="N912" s="6">
        <f t="shared" si="178"/>
        <v>-9.8368853883047187</v>
      </c>
      <c r="O912" s="9">
        <f t="shared" si="179"/>
        <v>7.3105066814668574E-3</v>
      </c>
      <c r="P912" s="9">
        <f>M911</f>
        <v>2.6198437366632053E-4</v>
      </c>
      <c r="Q912" s="9">
        <f t="shared" si="180"/>
        <v>2.2106112733791543E-3</v>
      </c>
      <c r="R912" s="9">
        <v>4.3626886888242122E-2</v>
      </c>
      <c r="S912" s="9">
        <v>1.4882182720132198E-2</v>
      </c>
      <c r="T912" s="4">
        <v>4.1040860310324057E-3</v>
      </c>
    </row>
    <row r="913" spans="1:20" x14ac:dyDescent="0.25">
      <c r="A913" s="1">
        <v>43326</v>
      </c>
      <c r="B913" s="3">
        <v>347.64</v>
      </c>
      <c r="C913" s="3">
        <v>72.459999999999994</v>
      </c>
      <c r="D913" s="6">
        <v>3059.3146000000002</v>
      </c>
      <c r="E913" s="8">
        <f t="shared" si="170"/>
        <v>-2.4606492522656565E-2</v>
      </c>
      <c r="F913" s="8">
        <f t="shared" si="171"/>
        <v>-2.0658311527338435E-3</v>
      </c>
      <c r="G913" s="8">
        <f t="shared" si="172"/>
        <v>6.4780716112984305E-3</v>
      </c>
      <c r="H913" s="8">
        <f t="shared" si="173"/>
        <v>-1.3382602144261024E-5</v>
      </c>
      <c r="I913" s="8">
        <f t="shared" si="174"/>
        <v>4.2676583516056404E-6</v>
      </c>
      <c r="J913" s="4">
        <f t="shared" si="175"/>
        <v>4.1965411801110642E-5</v>
      </c>
      <c r="K913" s="8">
        <f t="shared" si="176"/>
        <v>8.1445836904555074E-3</v>
      </c>
      <c r="L913" s="9">
        <f t="shared" si="169"/>
        <v>-3.2751076213112074E-2</v>
      </c>
      <c r="M913" s="9">
        <f t="shared" si="177"/>
        <v>1.0726329931170756E-3</v>
      </c>
      <c r="N913" s="6">
        <f t="shared" si="178"/>
        <v>-6.8376389119434631</v>
      </c>
      <c r="O913" s="9">
        <f t="shared" si="179"/>
        <v>3.2751076213112074E-2</v>
      </c>
      <c r="P913" s="9">
        <f>M912</f>
        <v>5.3443507939771566E-5</v>
      </c>
      <c r="Q913" s="9">
        <f t="shared" si="180"/>
        <v>2.6198437366632053E-4</v>
      </c>
      <c r="R913" s="9">
        <v>4.3868296529969708E-3</v>
      </c>
      <c r="S913" s="9">
        <v>7.8352322524101847E-2</v>
      </c>
      <c r="T913" s="4">
        <v>4.1594071662729437E-3</v>
      </c>
    </row>
    <row r="914" spans="1:20" x14ac:dyDescent="0.25">
      <c r="A914" s="1">
        <v>43327</v>
      </c>
      <c r="B914" s="3">
        <v>338.69</v>
      </c>
      <c r="C914" s="3">
        <v>70.760000000000005</v>
      </c>
      <c r="D914" s="6">
        <v>3036.6113</v>
      </c>
      <c r="E914" s="8">
        <f t="shared" si="170"/>
        <v>-2.574502358761932E-2</v>
      </c>
      <c r="F914" s="8">
        <f t="shared" si="171"/>
        <v>-2.3461219983438975E-2</v>
      </c>
      <c r="G914" s="8">
        <f t="shared" si="172"/>
        <v>-7.4210413012117948E-3</v>
      </c>
      <c r="H914" s="8">
        <f t="shared" si="173"/>
        <v>1.7410668247391613E-4</v>
      </c>
      <c r="I914" s="8">
        <f t="shared" si="174"/>
        <v>5.5042884311131627E-4</v>
      </c>
      <c r="J914" s="4">
        <f t="shared" si="175"/>
        <v>5.5071853994291246E-5</v>
      </c>
      <c r="K914" s="8">
        <f t="shared" si="176"/>
        <v>-9.9309917375680207E-3</v>
      </c>
      <c r="L914" s="9">
        <f t="shared" si="169"/>
        <v>-1.5814031850051299E-2</v>
      </c>
      <c r="M914" s="9">
        <f t="shared" si="177"/>
        <v>2.500836033544369E-4</v>
      </c>
      <c r="N914" s="6">
        <f t="shared" si="178"/>
        <v>-8.2937152825879839</v>
      </c>
      <c r="O914" s="9">
        <f t="shared" si="179"/>
        <v>1.5814031850051299E-2</v>
      </c>
      <c r="P914" s="9">
        <f>M913</f>
        <v>1.0726329931170756E-3</v>
      </c>
      <c r="Q914" s="9">
        <f t="shared" si="180"/>
        <v>5.3443507939771566E-5</v>
      </c>
      <c r="R914" s="9">
        <v>-8.2899921197793214E-3</v>
      </c>
      <c r="S914" s="9">
        <v>3.3903301886790693E-3</v>
      </c>
      <c r="T914" s="4">
        <v>4.2354767495513812E-3</v>
      </c>
    </row>
    <row r="915" spans="1:20" x14ac:dyDescent="0.25">
      <c r="A915" s="1">
        <v>43328</v>
      </c>
      <c r="B915" s="3">
        <v>335.45</v>
      </c>
      <c r="C915" s="3">
        <v>71.430000000000007</v>
      </c>
      <c r="D915" s="6">
        <v>3061.5762</v>
      </c>
      <c r="E915" s="8">
        <f t="shared" si="170"/>
        <v>-9.5662700404499645E-3</v>
      </c>
      <c r="F915" s="8">
        <f t="shared" si="171"/>
        <v>9.4686263425665107E-3</v>
      </c>
      <c r="G915" s="8">
        <f t="shared" si="172"/>
        <v>8.2213024762174403E-3</v>
      </c>
      <c r="H915" s="8">
        <f t="shared" si="173"/>
        <v>7.7844441196519743E-5</v>
      </c>
      <c r="I915" s="8">
        <f t="shared" si="174"/>
        <v>8.9654884815144458E-5</v>
      </c>
      <c r="J915" s="4">
        <f t="shared" si="175"/>
        <v>6.7589814405459011E-5</v>
      </c>
      <c r="K915" s="8">
        <f t="shared" si="176"/>
        <v>1.0838380283661105E-2</v>
      </c>
      <c r="L915" s="9">
        <f t="shared" si="169"/>
        <v>-2.0404650324111068E-2</v>
      </c>
      <c r="M915" s="9">
        <f t="shared" si="177"/>
        <v>4.1634975484924588E-4</v>
      </c>
      <c r="N915" s="6">
        <f t="shared" si="178"/>
        <v>-7.7839848940919243</v>
      </c>
      <c r="O915" s="9">
        <f t="shared" si="179"/>
        <v>2.0404650324111068E-2</v>
      </c>
      <c r="P915" s="9">
        <f>M914</f>
        <v>2.500836033544369E-4</v>
      </c>
      <c r="Q915" s="9">
        <f t="shared" si="180"/>
        <v>1.0726329931170756E-3</v>
      </c>
      <c r="R915" s="9">
        <v>-1.489266324650107E-2</v>
      </c>
      <c r="S915" s="9">
        <v>3.0363036303630242E-2</v>
      </c>
      <c r="T915" s="4">
        <v>4.2530941653340371E-3</v>
      </c>
    </row>
    <row r="916" spans="1:20" x14ac:dyDescent="0.25">
      <c r="A916" s="1">
        <v>43329</v>
      </c>
      <c r="B916" s="3">
        <v>305.5</v>
      </c>
      <c r="C916" s="3">
        <v>71.83</v>
      </c>
      <c r="D916" s="6">
        <v>3071.9996999999998</v>
      </c>
      <c r="E916" s="8">
        <f t="shared" si="170"/>
        <v>-8.9283052615889091E-2</v>
      </c>
      <c r="F916" s="8">
        <f t="shared" si="171"/>
        <v>5.5998880022398723E-3</v>
      </c>
      <c r="G916" s="8">
        <f t="shared" si="172"/>
        <v>3.4046188365326469E-3</v>
      </c>
      <c r="H916" s="8">
        <f t="shared" si="173"/>
        <v>1.9065484174899041E-5</v>
      </c>
      <c r="I916" s="8">
        <f t="shared" si="174"/>
        <v>3.135874563763007E-5</v>
      </c>
      <c r="J916" s="4">
        <f t="shared" si="175"/>
        <v>1.1591429422072914E-5</v>
      </c>
      <c r="K916" s="8">
        <f t="shared" si="176"/>
        <v>4.7453179718462274E-3</v>
      </c>
      <c r="L916" s="9">
        <f t="shared" si="169"/>
        <v>-9.4028370587735319E-2</v>
      </c>
      <c r="M916" s="9">
        <f t="shared" si="177"/>
        <v>8.841334475384488E-3</v>
      </c>
      <c r="N916" s="6">
        <f t="shared" si="178"/>
        <v>-4.7283174549718101</v>
      </c>
      <c r="O916" s="9">
        <f t="shared" si="179"/>
        <v>9.4028370587735319E-2</v>
      </c>
      <c r="P916" s="9">
        <f>M915</f>
        <v>4.1634975484924588E-4</v>
      </c>
      <c r="Q916" s="9">
        <f t="shared" si="180"/>
        <v>2.500836033544369E-4</v>
      </c>
      <c r="R916" s="9">
        <v>8.9539878888256208E-3</v>
      </c>
      <c r="S916" s="9">
        <v>-2.3835319609967209E-3</v>
      </c>
      <c r="T916" s="4">
        <v>4.2637933982623277E-3</v>
      </c>
    </row>
    <row r="917" spans="1:20" x14ac:dyDescent="0.25">
      <c r="A917" s="1">
        <v>43332</v>
      </c>
      <c r="B917" s="3">
        <v>308.44</v>
      </c>
      <c r="C917" s="3">
        <v>72.209999999999994</v>
      </c>
      <c r="D917" s="6">
        <v>3079.5722000000001</v>
      </c>
      <c r="E917" s="8">
        <f t="shared" si="170"/>
        <v>9.623567921440257E-3</v>
      </c>
      <c r="F917" s="8">
        <f t="shared" si="171"/>
        <v>5.2902686899622964E-3</v>
      </c>
      <c r="G917" s="8">
        <f t="shared" si="172"/>
        <v>2.4650067511400309E-3</v>
      </c>
      <c r="H917" s="8">
        <f t="shared" si="173"/>
        <v>1.3040548036101787E-5</v>
      </c>
      <c r="I917" s="8">
        <f t="shared" si="174"/>
        <v>2.7986942811995392E-5</v>
      </c>
      <c r="J917" s="4">
        <f t="shared" si="175"/>
        <v>6.0762582831659305E-6</v>
      </c>
      <c r="K917" s="8">
        <f t="shared" si="176"/>
        <v>3.5781761392175708E-3</v>
      </c>
      <c r="L917" s="9">
        <f t="shared" si="169"/>
        <v>6.0453917822226866E-3</v>
      </c>
      <c r="M917" s="9">
        <f t="shared" si="177"/>
        <v>3.6546761800565588E-5</v>
      </c>
      <c r="N917" s="6">
        <f t="shared" si="178"/>
        <v>-10.216917972121136</v>
      </c>
      <c r="O917" s="9">
        <f t="shared" si="179"/>
        <v>6.0453917822226866E-3</v>
      </c>
      <c r="P917" s="9">
        <f>M916</f>
        <v>8.841334475384488E-3</v>
      </c>
      <c r="Q917" s="9">
        <f t="shared" si="180"/>
        <v>4.1634975484924588E-4</v>
      </c>
      <c r="R917" s="9">
        <v>1.0678830158304287E-2</v>
      </c>
      <c r="S917" s="9">
        <v>3.2599837000815146E-3</v>
      </c>
      <c r="T917" s="4">
        <v>4.276892700169066E-3</v>
      </c>
    </row>
    <row r="918" spans="1:20" x14ac:dyDescent="0.25">
      <c r="A918" s="1">
        <v>43333</v>
      </c>
      <c r="B918" s="3">
        <v>321.89999999999998</v>
      </c>
      <c r="C918" s="3">
        <v>72.63</v>
      </c>
      <c r="D918" s="6">
        <v>3086.0590000000002</v>
      </c>
      <c r="E918" s="8">
        <f t="shared" si="170"/>
        <v>4.3638957333679063E-2</v>
      </c>
      <c r="F918" s="8">
        <f t="shared" si="171"/>
        <v>5.8163689239718597E-3</v>
      </c>
      <c r="G918" s="8">
        <f t="shared" si="172"/>
        <v>2.1063964663663448E-3</v>
      </c>
      <c r="H918" s="8">
        <f t="shared" si="173"/>
        <v>1.2251578948537345E-5</v>
      </c>
      <c r="I918" s="8">
        <f t="shared" si="174"/>
        <v>3.3830147459745565E-5</v>
      </c>
      <c r="J918" s="4">
        <f t="shared" si="175"/>
        <v>4.4369060735206239E-6</v>
      </c>
      <c r="K918" s="8">
        <f t="shared" si="176"/>
        <v>3.1637907445333348E-3</v>
      </c>
      <c r="L918" s="9">
        <f t="shared" si="169"/>
        <v>4.0475166589145725E-2</v>
      </c>
      <c r="M918" s="9">
        <f t="shared" si="177"/>
        <v>1.6382391104190984E-3</v>
      </c>
      <c r="N918" s="6">
        <f t="shared" si="178"/>
        <v>-6.4141333271480363</v>
      </c>
      <c r="O918" s="9">
        <f t="shared" si="179"/>
        <v>4.0475166589145725E-2</v>
      </c>
      <c r="P918" s="9">
        <f>M917</f>
        <v>3.6546761800565588E-5</v>
      </c>
      <c r="Q918" s="9">
        <f t="shared" si="180"/>
        <v>8.841334475384488E-3</v>
      </c>
      <c r="R918" s="9">
        <v>1.3542409123306065E-3</v>
      </c>
      <c r="S918" s="9">
        <v>6.8357618276668752E-3</v>
      </c>
      <c r="T918" s="4">
        <v>4.2942849780662762E-3</v>
      </c>
    </row>
    <row r="919" spans="1:20" x14ac:dyDescent="0.25">
      <c r="A919" s="1">
        <v>43334</v>
      </c>
      <c r="B919" s="3">
        <v>321.64</v>
      </c>
      <c r="C919" s="3">
        <v>74.78</v>
      </c>
      <c r="D919" s="6">
        <v>3084.9114</v>
      </c>
      <c r="E919" s="8">
        <f t="shared" si="170"/>
        <v>-8.0770425598009066E-4</v>
      </c>
      <c r="F919" s="8">
        <f t="shared" si="171"/>
        <v>2.9602092799118962E-2</v>
      </c>
      <c r="G919" s="8">
        <f t="shared" si="172"/>
        <v>-3.7186586516990694E-4</v>
      </c>
      <c r="H919" s="8">
        <f t="shared" si="173"/>
        <v>-1.1008007849584246E-5</v>
      </c>
      <c r="I919" s="8">
        <f t="shared" si="174"/>
        <v>8.7628389808765074E-4</v>
      </c>
      <c r="J919" s="4">
        <f t="shared" si="175"/>
        <v>1.3828422167856342E-7</v>
      </c>
      <c r="K919" s="8">
        <f t="shared" si="176"/>
        <v>1.2716116130507911E-3</v>
      </c>
      <c r="L919" s="9">
        <f t="shared" si="169"/>
        <v>-2.079315869030882E-3</v>
      </c>
      <c r="M919" s="9">
        <f t="shared" si="177"/>
        <v>4.3235544832036519E-6</v>
      </c>
      <c r="N919" s="6">
        <f t="shared" si="178"/>
        <v>-12.351432696982293</v>
      </c>
      <c r="O919" s="9">
        <f t="shared" si="179"/>
        <v>2.079315869030882E-3</v>
      </c>
      <c r="P919" s="9">
        <f>M918</f>
        <v>1.6382391104190984E-3</v>
      </c>
      <c r="Q919" s="9">
        <f t="shared" si="180"/>
        <v>3.6546761800565588E-5</v>
      </c>
      <c r="R919" s="9">
        <v>7.2053994892375961E-3</v>
      </c>
      <c r="S919" s="9">
        <v>-3.2674653804262155E-3</v>
      </c>
      <c r="T919" s="4">
        <v>4.2954783824140641E-3</v>
      </c>
    </row>
    <row r="920" spans="1:20" x14ac:dyDescent="0.25">
      <c r="A920" s="1">
        <v>43335</v>
      </c>
      <c r="B920" s="3">
        <v>320.10000000000002</v>
      </c>
      <c r="C920" s="3">
        <v>74.73</v>
      </c>
      <c r="D920" s="6">
        <v>3079.8867</v>
      </c>
      <c r="E920" s="8">
        <f t="shared" si="170"/>
        <v>-4.7879616963063532E-3</v>
      </c>
      <c r="F920" s="8">
        <f t="shared" si="171"/>
        <v>-6.6862797539446461E-4</v>
      </c>
      <c r="G920" s="8">
        <f t="shared" si="172"/>
        <v>-1.6287988044000334E-3</v>
      </c>
      <c r="H920" s="8">
        <f t="shared" si="173"/>
        <v>1.0890604469109189E-6</v>
      </c>
      <c r="I920" s="8">
        <f t="shared" si="174"/>
        <v>4.4706336948010079E-7</v>
      </c>
      <c r="J920" s="4">
        <f t="shared" si="175"/>
        <v>2.6529855452149785E-6</v>
      </c>
      <c r="K920" s="8">
        <f t="shared" si="176"/>
        <v>-1.7292228609099528E-3</v>
      </c>
      <c r="L920" s="9">
        <f t="shared" si="169"/>
        <v>-3.0587388353964006E-3</v>
      </c>
      <c r="M920" s="9">
        <f t="shared" si="177"/>
        <v>9.3558832631621285E-6</v>
      </c>
      <c r="N920" s="6">
        <f t="shared" si="178"/>
        <v>-11.579505186536714</v>
      </c>
      <c r="O920" s="9">
        <f t="shared" si="179"/>
        <v>3.0587388353964006E-3</v>
      </c>
      <c r="P920" s="9">
        <f>M919</f>
        <v>4.3235544832036519E-6</v>
      </c>
      <c r="Q920" s="9">
        <f t="shared" si="180"/>
        <v>1.6382391104190984E-3</v>
      </c>
      <c r="R920" s="9">
        <v>8.0934618903512057E-3</v>
      </c>
      <c r="S920" s="9">
        <v>1.0837689659568994E-2</v>
      </c>
      <c r="T920" s="4">
        <v>4.3357285096528031E-3</v>
      </c>
    </row>
    <row r="921" spans="1:20" x14ac:dyDescent="0.25">
      <c r="A921" s="1">
        <v>43336</v>
      </c>
      <c r="B921" s="3">
        <v>322.82</v>
      </c>
      <c r="C921" s="3">
        <v>75.819999999999993</v>
      </c>
      <c r="D921" s="6">
        <v>3099.0137</v>
      </c>
      <c r="E921" s="8">
        <f t="shared" si="170"/>
        <v>8.4973445798186553E-3</v>
      </c>
      <c r="F921" s="8">
        <f t="shared" si="171"/>
        <v>1.4585842365850255E-2</v>
      </c>
      <c r="G921" s="8">
        <f t="shared" si="172"/>
        <v>6.2102933851431175E-3</v>
      </c>
      <c r="H921" s="8">
        <f t="shared" si="173"/>
        <v>9.0582360361380081E-5</v>
      </c>
      <c r="I921" s="8">
        <f t="shared" si="174"/>
        <v>2.1274679752143215E-4</v>
      </c>
      <c r="J921" s="4">
        <f t="shared" si="175"/>
        <v>3.8567743929552358E-5</v>
      </c>
      <c r="K921" s="8">
        <f t="shared" si="176"/>
        <v>8.6190762625354706E-3</v>
      </c>
      <c r="L921" s="9">
        <f t="shared" si="169"/>
        <v>-1.217316827168153E-4</v>
      </c>
      <c r="M921" s="9">
        <f t="shared" si="177"/>
        <v>1.4818602577067388E-8</v>
      </c>
      <c r="N921" s="6">
        <f t="shared" si="178"/>
        <v>-18.027382514569723</v>
      </c>
      <c r="O921" s="9">
        <f t="shared" si="179"/>
        <v>1.217316827168153E-4</v>
      </c>
      <c r="P921" s="9">
        <f>M920</f>
        <v>9.3558832631621285E-6</v>
      </c>
      <c r="Q921" s="9">
        <f t="shared" si="180"/>
        <v>4.3235544832036519E-6</v>
      </c>
      <c r="R921" s="9">
        <v>2.2221160279078722E-2</v>
      </c>
      <c r="S921" s="9">
        <v>2.234450558612644E-2</v>
      </c>
      <c r="T921" s="4">
        <v>4.395270300139531E-3</v>
      </c>
    </row>
    <row r="922" spans="1:20" x14ac:dyDescent="0.25">
      <c r="A922" s="1">
        <v>43339</v>
      </c>
      <c r="B922" s="3">
        <v>319.27</v>
      </c>
      <c r="C922" s="3">
        <v>76.209999999999994</v>
      </c>
      <c r="D922" s="6">
        <v>3123.143</v>
      </c>
      <c r="E922" s="8">
        <f t="shared" si="170"/>
        <v>-1.0996840344464465E-2</v>
      </c>
      <c r="F922" s="8">
        <f t="shared" si="171"/>
        <v>5.1437615404905657E-3</v>
      </c>
      <c r="G922" s="8">
        <f t="shared" si="172"/>
        <v>7.7861224040409738E-3</v>
      </c>
      <c r="H922" s="8">
        <f t="shared" si="173"/>
        <v>4.0049956971457904E-5</v>
      </c>
      <c r="I922" s="8">
        <f t="shared" si="174"/>
        <v>2.6458282785429879E-5</v>
      </c>
      <c r="J922" s="4">
        <f t="shared" si="175"/>
        <v>6.0623702090708791E-5</v>
      </c>
      <c r="K922" s="8">
        <f t="shared" si="176"/>
        <v>1.0096210969843904E-2</v>
      </c>
      <c r="L922" s="9">
        <f t="shared" si="169"/>
        <v>-2.1093051314308369E-2</v>
      </c>
      <c r="M922" s="9">
        <f t="shared" si="177"/>
        <v>4.44916813748046E-4</v>
      </c>
      <c r="N922" s="6">
        <f t="shared" si="178"/>
        <v>-7.7176232286702824</v>
      </c>
      <c r="O922" s="9">
        <f t="shared" si="179"/>
        <v>2.1093051314308369E-2</v>
      </c>
      <c r="P922" s="9">
        <f>M921</f>
        <v>1.4818602577067388E-8</v>
      </c>
      <c r="Q922" s="9">
        <f t="shared" si="180"/>
        <v>9.3558832631621285E-6</v>
      </c>
      <c r="R922" s="9">
        <v>1.3761875166474313E-2</v>
      </c>
      <c r="S922" s="9">
        <v>1.093013287612532E-2</v>
      </c>
      <c r="T922" s="4">
        <v>4.3969312479394951E-3</v>
      </c>
    </row>
    <row r="923" spans="1:20" x14ac:dyDescent="0.25">
      <c r="A923" s="1">
        <v>43340</v>
      </c>
      <c r="B923" s="3">
        <v>311.86</v>
      </c>
      <c r="C923" s="3">
        <v>75.95</v>
      </c>
      <c r="D923" s="6">
        <v>3124.0023000000001</v>
      </c>
      <c r="E923" s="8">
        <f t="shared" si="170"/>
        <v>-2.3209195978325492E-2</v>
      </c>
      <c r="F923" s="8">
        <f t="shared" si="171"/>
        <v>-3.4116257708960429E-3</v>
      </c>
      <c r="G923" s="8">
        <f t="shared" si="172"/>
        <v>2.7513949889579337E-4</v>
      </c>
      <c r="H923" s="8">
        <f t="shared" si="173"/>
        <v>-9.3867300502431199E-7</v>
      </c>
      <c r="I923" s="8">
        <f t="shared" si="174"/>
        <v>1.163919040064202E-5</v>
      </c>
      <c r="J923" s="4">
        <f t="shared" si="175"/>
        <v>7.5701743852628281E-8</v>
      </c>
      <c r="K923" s="8">
        <f t="shared" si="176"/>
        <v>4.7325680831159704E-4</v>
      </c>
      <c r="L923" s="9">
        <f t="shared" si="169"/>
        <v>-2.3682452786637088E-2</v>
      </c>
      <c r="M923" s="9">
        <f t="shared" si="177"/>
        <v>5.6085856999129485E-4</v>
      </c>
      <c r="N923" s="6">
        <f t="shared" si="178"/>
        <v>-7.4860417876273093</v>
      </c>
      <c r="O923" s="9">
        <f t="shared" si="179"/>
        <v>2.3682452786637088E-2</v>
      </c>
      <c r="P923" s="9">
        <f>M922</f>
        <v>4.44916813748046E-4</v>
      </c>
      <c r="Q923" s="9">
        <f t="shared" si="180"/>
        <v>1.4818602577067388E-8</v>
      </c>
      <c r="R923" s="9">
        <v>2.8094354624967011E-2</v>
      </c>
      <c r="S923" s="9">
        <v>-8.1848820414057721E-3</v>
      </c>
      <c r="T923" s="4">
        <v>4.4056238911107659E-3</v>
      </c>
    </row>
    <row r="924" spans="1:20" x14ac:dyDescent="0.25">
      <c r="A924" s="1">
        <v>43341</v>
      </c>
      <c r="B924" s="3">
        <v>305.01</v>
      </c>
      <c r="C924" s="3">
        <v>77.14</v>
      </c>
      <c r="D924" s="6">
        <v>3142.0832999999998</v>
      </c>
      <c r="E924" s="8">
        <f t="shared" si="170"/>
        <v>-2.1964984287821565E-2</v>
      </c>
      <c r="F924" s="8">
        <f t="shared" si="171"/>
        <v>1.5668202764976824E-2</v>
      </c>
      <c r="G924" s="8">
        <f t="shared" si="172"/>
        <v>5.7877678259070642E-3</v>
      </c>
      <c r="H924" s="8">
        <f t="shared" si="173"/>
        <v>9.0683919852920964E-5</v>
      </c>
      <c r="I924" s="8">
        <f t="shared" si="174"/>
        <v>2.4549257788442742E-4</v>
      </c>
      <c r="J924" s="4">
        <f t="shared" si="175"/>
        <v>3.3498256406604984E-5</v>
      </c>
      <c r="K924" s="8">
        <f t="shared" si="176"/>
        <v>8.1531338528869225E-3</v>
      </c>
      <c r="L924" s="9">
        <f t="shared" si="169"/>
        <v>-3.0118118140708486E-2</v>
      </c>
      <c r="M924" s="9">
        <f t="shared" si="177"/>
        <v>9.0710104033767363E-4</v>
      </c>
      <c r="N924" s="6">
        <f t="shared" si="178"/>
        <v>-7.005256713460918</v>
      </c>
      <c r="O924" s="9">
        <f t="shared" si="179"/>
        <v>3.0118118140708486E-2</v>
      </c>
      <c r="P924" s="9">
        <f>M923</f>
        <v>5.6085856999129485E-4</v>
      </c>
      <c r="Q924" s="9">
        <f t="shared" si="180"/>
        <v>4.44916813748046E-4</v>
      </c>
      <c r="R924" s="9">
        <v>1.5816815160925257E-2</v>
      </c>
      <c r="S924" s="9">
        <v>-1.0099552734093242E-2</v>
      </c>
      <c r="T924" s="4">
        <v>4.4088509486510663E-3</v>
      </c>
    </row>
    <row r="925" spans="1:20" x14ac:dyDescent="0.25">
      <c r="A925" s="1">
        <v>43342</v>
      </c>
      <c r="B925" s="3">
        <v>303.14999999999998</v>
      </c>
      <c r="C925" s="3">
        <v>77.77</v>
      </c>
      <c r="D925" s="6">
        <v>3128.6749</v>
      </c>
      <c r="E925" s="8">
        <f t="shared" si="170"/>
        <v>-6.0981607160421891E-3</v>
      </c>
      <c r="F925" s="8">
        <f t="shared" si="171"/>
        <v>8.1669691470054318E-3</v>
      </c>
      <c r="G925" s="8">
        <f t="shared" si="172"/>
        <v>-4.2673598118802003E-3</v>
      </c>
      <c r="H925" s="8">
        <f t="shared" si="173"/>
        <v>-3.4851395922796496E-5</v>
      </c>
      <c r="I925" s="8">
        <f t="shared" si="174"/>
        <v>6.669938504813863E-5</v>
      </c>
      <c r="J925" s="4">
        <f t="shared" si="175"/>
        <v>1.8210359764050219E-5</v>
      </c>
      <c r="K925" s="8">
        <f t="shared" si="176"/>
        <v>-4.5387903500125571E-3</v>
      </c>
      <c r="L925" s="9">
        <f t="shared" si="169"/>
        <v>-1.559370366029632E-3</v>
      </c>
      <c r="M925" s="9">
        <f t="shared" si="177"/>
        <v>2.4316359384513884E-6</v>
      </c>
      <c r="N925" s="6">
        <f t="shared" si="178"/>
        <v>-12.926946301426421</v>
      </c>
      <c r="O925" s="9">
        <f t="shared" si="179"/>
        <v>1.559370366029632E-3</v>
      </c>
      <c r="P925" s="9">
        <f>M924</f>
        <v>9.0710104033767363E-4</v>
      </c>
      <c r="Q925" s="9">
        <f t="shared" si="180"/>
        <v>5.6085856999129485E-4</v>
      </c>
      <c r="R925" s="9">
        <v>9.4826300879675696E-3</v>
      </c>
      <c r="S925" s="9">
        <v>4.632152588555849E-2</v>
      </c>
      <c r="T925" s="4">
        <v>4.4162390920590155E-3</v>
      </c>
    </row>
    <row r="926" spans="1:20" x14ac:dyDescent="0.25">
      <c r="A926" s="1">
        <v>43343</v>
      </c>
      <c r="B926" s="3">
        <v>301.66000000000003</v>
      </c>
      <c r="C926" s="3">
        <v>77.42</v>
      </c>
      <c r="D926" s="6">
        <v>3129.4137999999998</v>
      </c>
      <c r="E926" s="8">
        <f t="shared" si="170"/>
        <v>-4.9150585518717982E-3</v>
      </c>
      <c r="F926" s="8">
        <f t="shared" si="171"/>
        <v>-4.5004500450044338E-3</v>
      </c>
      <c r="G926" s="8">
        <f t="shared" si="172"/>
        <v>2.3617027131828117E-4</v>
      </c>
      <c r="H926" s="8">
        <f t="shared" si="173"/>
        <v>-1.0628725081830678E-6</v>
      </c>
      <c r="I926" s="8">
        <f t="shared" si="174"/>
        <v>2.0254050607580409E-5</v>
      </c>
      <c r="J926" s="4">
        <f t="shared" si="175"/>
        <v>5.5776397054550537E-8</v>
      </c>
      <c r="K926" s="8">
        <f t="shared" si="176"/>
        <v>3.7297259011933459E-4</v>
      </c>
      <c r="L926" s="9">
        <f t="shared" si="169"/>
        <v>-5.2880311419911327E-3</v>
      </c>
      <c r="M926" s="9">
        <f t="shared" si="177"/>
        <v>2.7963273358668044E-5</v>
      </c>
      <c r="N926" s="6">
        <f t="shared" si="178"/>
        <v>-10.484618574537429</v>
      </c>
      <c r="O926" s="9">
        <f t="shared" si="179"/>
        <v>5.2880311419911327E-3</v>
      </c>
      <c r="P926" s="9">
        <f>M925</f>
        <v>2.4316359384513884E-6</v>
      </c>
      <c r="Q926" s="9">
        <f t="shared" si="180"/>
        <v>9.0710104033767363E-4</v>
      </c>
      <c r="R926" s="9">
        <v>1.3312480927677672E-2</v>
      </c>
      <c r="S926" s="9">
        <v>1.1408815903197755E-2</v>
      </c>
      <c r="T926" s="4">
        <v>4.457924830384874E-3</v>
      </c>
    </row>
    <row r="927" spans="1:20" x14ac:dyDescent="0.25">
      <c r="A927" s="1">
        <v>43347</v>
      </c>
      <c r="B927" s="3">
        <v>288.95</v>
      </c>
      <c r="C927" s="3">
        <v>78.17</v>
      </c>
      <c r="D927" s="6">
        <v>3124.5223000000001</v>
      </c>
      <c r="E927" s="8">
        <f t="shared" si="170"/>
        <v>-4.2133527812769467E-2</v>
      </c>
      <c r="F927" s="8">
        <f t="shared" si="171"/>
        <v>9.6874192715061813E-3</v>
      </c>
      <c r="G927" s="8">
        <f t="shared" si="172"/>
        <v>-1.5630722916859519E-3</v>
      </c>
      <c r="H927" s="8">
        <f t="shared" si="173"/>
        <v>-1.514213664123582E-5</v>
      </c>
      <c r="I927" s="8">
        <f t="shared" si="174"/>
        <v>9.3846092141949353E-5</v>
      </c>
      <c r="J927" s="4">
        <f t="shared" si="175"/>
        <v>2.4431949890363734E-6</v>
      </c>
      <c r="K927" s="8">
        <f t="shared" si="176"/>
        <v>-1.1493083843528867E-3</v>
      </c>
      <c r="L927" s="9">
        <f t="shared" si="169"/>
        <v>-4.0984219428416582E-2</v>
      </c>
      <c r="M927" s="9">
        <f t="shared" si="177"/>
        <v>1.6797062421565992E-3</v>
      </c>
      <c r="N927" s="6">
        <f t="shared" si="178"/>
        <v>-6.3891363567152046</v>
      </c>
      <c r="O927" s="9">
        <f t="shared" si="179"/>
        <v>4.0984219428416582E-2</v>
      </c>
      <c r="P927" s="9">
        <f>M926</f>
        <v>2.7963273358668044E-5</v>
      </c>
      <c r="Q927" s="9">
        <f t="shared" si="180"/>
        <v>2.4316359384513884E-6</v>
      </c>
      <c r="R927" s="9">
        <v>-1.4078998826750122E-2</v>
      </c>
      <c r="S927" s="9">
        <v>3.0659172202349705E-3</v>
      </c>
      <c r="T927" s="4">
        <v>4.4580994944198871E-3</v>
      </c>
    </row>
    <row r="928" spans="1:20" x14ac:dyDescent="0.25">
      <c r="A928" s="1">
        <v>43348</v>
      </c>
      <c r="B928" s="3">
        <v>280.74</v>
      </c>
      <c r="C928" s="3">
        <v>77.27</v>
      </c>
      <c r="D928" s="6">
        <v>3115.7881000000002</v>
      </c>
      <c r="E928" s="8">
        <f t="shared" si="170"/>
        <v>-2.8413220280325224E-2</v>
      </c>
      <c r="F928" s="8">
        <f t="shared" si="171"/>
        <v>-1.1513368299859383E-2</v>
      </c>
      <c r="G928" s="8">
        <f t="shared" si="172"/>
        <v>-2.7953713116400936E-3</v>
      </c>
      <c r="H928" s="8">
        <f t="shared" si="173"/>
        <v>3.2184139445773398E-5</v>
      </c>
      <c r="I928" s="8">
        <f t="shared" si="174"/>
        <v>1.3255764960820696E-4</v>
      </c>
      <c r="J928" s="4">
        <f t="shared" si="175"/>
        <v>7.8141007699404573E-6</v>
      </c>
      <c r="K928" s="8">
        <f t="shared" si="176"/>
        <v>-3.6826287267257363E-3</v>
      </c>
      <c r="L928" s="9">
        <f t="shared" si="169"/>
        <v>-2.4730591553599489E-2</v>
      </c>
      <c r="M928" s="9">
        <f t="shared" si="177"/>
        <v>6.1160215859096636E-4</v>
      </c>
      <c r="N928" s="6">
        <f t="shared" si="178"/>
        <v>-7.399428554499365</v>
      </c>
      <c r="O928" s="9">
        <f t="shared" si="179"/>
        <v>2.4730591553599489E-2</v>
      </c>
      <c r="P928" s="9">
        <f>M927</f>
        <v>1.6797062421565992E-3</v>
      </c>
      <c r="Q928" s="9">
        <f t="shared" si="180"/>
        <v>2.7963273358668044E-5</v>
      </c>
      <c r="R928" s="9">
        <v>1.1653103481485072E-2</v>
      </c>
      <c r="S928" s="9">
        <v>1.8361836183618419E-2</v>
      </c>
      <c r="T928" s="4">
        <v>4.4605195706959311E-3</v>
      </c>
    </row>
    <row r="929" spans="1:20" x14ac:dyDescent="0.25">
      <c r="A929" s="1">
        <v>43349</v>
      </c>
      <c r="B929" s="3">
        <v>280.95</v>
      </c>
      <c r="C929" s="3">
        <v>76.5</v>
      </c>
      <c r="D929" s="6">
        <v>3105.3258000000001</v>
      </c>
      <c r="E929" s="8">
        <f t="shared" si="170"/>
        <v>7.4802308185506483E-4</v>
      </c>
      <c r="F929" s="8">
        <f t="shared" si="171"/>
        <v>-9.9650575902678895E-3</v>
      </c>
      <c r="G929" s="8">
        <f t="shared" si="172"/>
        <v>-3.3578342506668246E-3</v>
      </c>
      <c r="H929" s="8">
        <f t="shared" si="173"/>
        <v>3.3461011686468935E-5</v>
      </c>
      <c r="I929" s="8">
        <f t="shared" si="174"/>
        <v>9.9302372777355675E-5</v>
      </c>
      <c r="J929" s="4">
        <f t="shared" si="175"/>
        <v>1.1275050854951236E-5</v>
      </c>
      <c r="K929" s="8">
        <f t="shared" si="176"/>
        <v>-4.2977056949888431E-3</v>
      </c>
      <c r="L929" s="9">
        <f t="shared" si="169"/>
        <v>5.045728776843908E-3</v>
      </c>
      <c r="M929" s="9">
        <f t="shared" si="177"/>
        <v>2.545937888947072E-5</v>
      </c>
      <c r="N929" s="6">
        <f t="shared" si="178"/>
        <v>-10.578426360675767</v>
      </c>
      <c r="O929" s="9">
        <f t="shared" si="179"/>
        <v>5.045728776843908E-3</v>
      </c>
      <c r="P929" s="9">
        <f>M928</f>
        <v>6.1160215859096636E-4</v>
      </c>
      <c r="Q929" s="9">
        <f t="shared" si="180"/>
        <v>1.6797062421565992E-3</v>
      </c>
      <c r="R929" s="9">
        <v>-9.2395167022033542E-3</v>
      </c>
      <c r="S929" s="9">
        <v>-5.4446460980036582E-3</v>
      </c>
      <c r="T929" s="4">
        <v>4.4664564298708687E-3</v>
      </c>
    </row>
    <row r="930" spans="1:20" x14ac:dyDescent="0.25">
      <c r="A930" s="1">
        <v>43350</v>
      </c>
      <c r="B930" s="3">
        <v>263.24</v>
      </c>
      <c r="C930" s="3">
        <v>76.83</v>
      </c>
      <c r="D930" s="6">
        <v>3098.7084</v>
      </c>
      <c r="E930" s="8">
        <f t="shared" si="170"/>
        <v>-6.3036127424808575E-2</v>
      </c>
      <c r="F930" s="8">
        <f t="shared" si="171"/>
        <v>4.3137254901961519E-3</v>
      </c>
      <c r="G930" s="8">
        <f t="shared" si="172"/>
        <v>-2.1309841305540145E-3</v>
      </c>
      <c r="H930" s="8">
        <f t="shared" si="173"/>
        <v>-9.1924805631743367E-6</v>
      </c>
      <c r="I930" s="8">
        <f t="shared" si="174"/>
        <v>1.8608227604768032E-5</v>
      </c>
      <c r="J930" s="4">
        <f t="shared" si="175"/>
        <v>4.5410933646730487E-6</v>
      </c>
      <c r="K930" s="8">
        <f t="shared" si="176"/>
        <v>-2.1048112788191763E-3</v>
      </c>
      <c r="L930" s="9">
        <f t="shared" si="169"/>
        <v>-6.09313161459894E-2</v>
      </c>
      <c r="M930" s="9">
        <f t="shared" si="177"/>
        <v>3.7126252872825088E-3</v>
      </c>
      <c r="N930" s="6">
        <f t="shared" si="178"/>
        <v>-5.596016028006586</v>
      </c>
      <c r="O930" s="9">
        <f t="shared" si="179"/>
        <v>6.09313161459894E-2</v>
      </c>
      <c r="P930" s="9">
        <f>M929</f>
        <v>2.545937888947072E-5</v>
      </c>
      <c r="Q930" s="9">
        <f t="shared" si="180"/>
        <v>6.1160215859096636E-4</v>
      </c>
      <c r="R930" s="9">
        <v>1.0101010101010166E-2</v>
      </c>
      <c r="S930" s="9">
        <v>3.4265103697024069E-2</v>
      </c>
      <c r="T930" s="4">
        <v>4.4916693904990534E-3</v>
      </c>
    </row>
    <row r="931" spans="1:20" x14ac:dyDescent="0.25">
      <c r="A931" s="1">
        <v>43353</v>
      </c>
      <c r="B931" s="3">
        <v>285.5</v>
      </c>
      <c r="C931" s="3">
        <v>77.37</v>
      </c>
      <c r="D931" s="6">
        <v>3104.5891999999999</v>
      </c>
      <c r="E931" s="8">
        <f t="shared" si="170"/>
        <v>8.4561616775566062E-2</v>
      </c>
      <c r="F931" s="8">
        <f t="shared" si="171"/>
        <v>7.0285044904334626E-3</v>
      </c>
      <c r="G931" s="8">
        <f t="shared" si="172"/>
        <v>1.8978229768247257E-3</v>
      </c>
      <c r="H931" s="8">
        <f t="shared" si="173"/>
        <v>1.3338857314660386E-5</v>
      </c>
      <c r="I931" s="8">
        <f t="shared" si="174"/>
        <v>4.9399875372043345E-5</v>
      </c>
      <c r="J931" s="4">
        <f t="shared" si="175"/>
        <v>3.6017320513638634E-6</v>
      </c>
      <c r="K931" s="8">
        <f t="shared" si="176"/>
        <v>2.9664674047557623E-3</v>
      </c>
      <c r="L931" s="9">
        <f t="shared" si="169"/>
        <v>8.1595149370810305E-2</v>
      </c>
      <c r="M931" s="9">
        <f t="shared" si="177"/>
        <v>6.6577684008448457E-3</v>
      </c>
      <c r="N931" s="6">
        <f t="shared" si="178"/>
        <v>-5.0119709255282148</v>
      </c>
      <c r="O931" s="9">
        <f t="shared" si="179"/>
        <v>8.1595149370810305E-2</v>
      </c>
      <c r="P931" s="9">
        <f>M930</f>
        <v>3.7126252872825088E-3</v>
      </c>
      <c r="Q931" s="9">
        <f t="shared" si="180"/>
        <v>2.545937888947072E-5</v>
      </c>
      <c r="R931" s="9">
        <v>2.769935139259827E-2</v>
      </c>
      <c r="S931" s="9">
        <v>5.5916578509900283E-3</v>
      </c>
      <c r="T931" s="4">
        <v>4.4943500913037226E-3</v>
      </c>
    </row>
    <row r="932" spans="1:20" x14ac:dyDescent="0.25">
      <c r="A932" s="1">
        <v>43354</v>
      </c>
      <c r="B932" s="3">
        <v>279.44</v>
      </c>
      <c r="C932" s="3">
        <v>79.06</v>
      </c>
      <c r="D932" s="6">
        <v>3116.4029</v>
      </c>
      <c r="E932" s="8">
        <f t="shared" si="170"/>
        <v>-2.1225919439579743E-2</v>
      </c>
      <c r="F932" s="8">
        <f t="shared" si="171"/>
        <v>2.1843091637585577E-2</v>
      </c>
      <c r="G932" s="8">
        <f t="shared" si="172"/>
        <v>3.8052377428872131E-3</v>
      </c>
      <c r="H932" s="8">
        <f t="shared" si="173"/>
        <v>8.3118156720684701E-5</v>
      </c>
      <c r="I932" s="8">
        <f t="shared" si="174"/>
        <v>4.7712065228796094E-4</v>
      </c>
      <c r="J932" s="4">
        <f t="shared" si="175"/>
        <v>1.4479834279893372E-5</v>
      </c>
      <c r="K932" s="8">
        <f t="shared" si="176"/>
        <v>6.0197482948498113E-3</v>
      </c>
      <c r="L932" s="9">
        <f t="shared" si="169"/>
        <v>-2.7245667734429553E-2</v>
      </c>
      <c r="M932" s="9">
        <f t="shared" si="177"/>
        <v>7.4232641029493558E-4</v>
      </c>
      <c r="N932" s="6">
        <f t="shared" si="178"/>
        <v>-7.2057215054693318</v>
      </c>
      <c r="O932" s="9">
        <f t="shared" si="179"/>
        <v>2.7245667734429553E-2</v>
      </c>
      <c r="P932" s="9">
        <f>M931</f>
        <v>6.6577684008448457E-3</v>
      </c>
      <c r="Q932" s="9">
        <f t="shared" si="180"/>
        <v>3.7126252872825088E-3</v>
      </c>
      <c r="R932" s="9">
        <v>1.6859708039202337E-2</v>
      </c>
      <c r="S932" s="9">
        <v>-1.9533793462690463E-2</v>
      </c>
      <c r="T932" s="4">
        <v>4.5019942045054773E-3</v>
      </c>
    </row>
    <row r="933" spans="1:20" x14ac:dyDescent="0.25">
      <c r="A933" s="1">
        <v>43355</v>
      </c>
      <c r="B933" s="3">
        <v>290.54000000000002</v>
      </c>
      <c r="C933" s="3">
        <v>79.739999999999995</v>
      </c>
      <c r="D933" s="6">
        <v>3117.5524999999998</v>
      </c>
      <c r="E933" s="8">
        <f t="shared" si="170"/>
        <v>3.9722301746349942E-2</v>
      </c>
      <c r="F933" s="8">
        <f t="shared" si="171"/>
        <v>8.6010624841892369E-3</v>
      </c>
      <c r="G933" s="8">
        <f t="shared" si="172"/>
        <v>3.6888683424085578E-4</v>
      </c>
      <c r="H933" s="8">
        <f t="shared" si="173"/>
        <v>3.1728187109003582E-6</v>
      </c>
      <c r="I933" s="8">
        <f t="shared" si="174"/>
        <v>7.3978275856927526E-5</v>
      </c>
      <c r="J933" s="4">
        <f t="shared" si="175"/>
        <v>1.360774964762406E-7</v>
      </c>
      <c r="K933" s="8">
        <f t="shared" si="176"/>
        <v>1.1674071135523447E-3</v>
      </c>
      <c r="L933" s="9">
        <f t="shared" si="169"/>
        <v>3.8554894632797598E-2</v>
      </c>
      <c r="M933" s="9">
        <f t="shared" si="177"/>
        <v>1.4864799001461251E-3</v>
      </c>
      <c r="N933" s="6">
        <f t="shared" si="178"/>
        <v>-6.5113444372144951</v>
      </c>
      <c r="O933" s="9">
        <f t="shared" si="179"/>
        <v>3.8554894632797598E-2</v>
      </c>
      <c r="P933" s="9">
        <f>M932</f>
        <v>7.4232641029493558E-4</v>
      </c>
      <c r="Q933" s="9">
        <f t="shared" si="180"/>
        <v>6.6577684008448457E-3</v>
      </c>
      <c r="R933" s="9">
        <v>1.9023424807255163E-2</v>
      </c>
      <c r="S933" s="9">
        <v>3.90625E-3</v>
      </c>
      <c r="T933" s="4">
        <v>4.5201436446311583E-3</v>
      </c>
    </row>
    <row r="934" spans="1:20" x14ac:dyDescent="0.25">
      <c r="A934" s="1">
        <v>43356</v>
      </c>
      <c r="B934" s="3">
        <v>289.45999999999998</v>
      </c>
      <c r="C934" s="3">
        <v>78.180000000000007</v>
      </c>
      <c r="D934" s="6">
        <v>3134.8400999999999</v>
      </c>
      <c r="E934" s="8">
        <f t="shared" si="170"/>
        <v>-3.7172162180768575E-3</v>
      </c>
      <c r="F934" s="8">
        <f t="shared" si="171"/>
        <v>-1.9563581640330896E-2</v>
      </c>
      <c r="G934" s="8">
        <f t="shared" si="172"/>
        <v>5.5452474336838975E-3</v>
      </c>
      <c r="H934" s="8">
        <f t="shared" si="173"/>
        <v>-1.0848490088471031E-4</v>
      </c>
      <c r="I934" s="8">
        <f t="shared" si="174"/>
        <v>3.8273372659789211E-4</v>
      </c>
      <c r="J934" s="4">
        <f t="shared" si="175"/>
        <v>3.0749769100777849E-5</v>
      </c>
      <c r="K934" s="8">
        <f t="shared" si="176"/>
        <v>6.1570406733155924E-3</v>
      </c>
      <c r="L934" s="9">
        <f t="shared" si="169"/>
        <v>-9.8742568913924508E-3</v>
      </c>
      <c r="M934" s="9">
        <f t="shared" si="177"/>
        <v>9.7500949157211308E-5</v>
      </c>
      <c r="N934" s="6">
        <f t="shared" si="178"/>
        <v>-9.2356484450621004</v>
      </c>
      <c r="O934" s="9">
        <f t="shared" si="179"/>
        <v>9.8742568913924508E-3</v>
      </c>
      <c r="P934" s="9">
        <f>M933</f>
        <v>1.4864799001461251E-3</v>
      </c>
      <c r="Q934" s="9">
        <f t="shared" si="180"/>
        <v>7.4232641029493558E-4</v>
      </c>
      <c r="R934" s="9">
        <v>3.851169260192977E-2</v>
      </c>
      <c r="S934" s="9">
        <v>4.4420199501246982E-2</v>
      </c>
      <c r="T934" s="4">
        <v>4.5204830162615117E-3</v>
      </c>
    </row>
    <row r="935" spans="1:20" x14ac:dyDescent="0.25">
      <c r="A935" s="1">
        <v>43357</v>
      </c>
      <c r="B935" s="3">
        <v>295.2</v>
      </c>
      <c r="C935" s="3">
        <v>78.09</v>
      </c>
      <c r="D935" s="6">
        <v>3136.1792</v>
      </c>
      <c r="E935" s="8">
        <f t="shared" si="170"/>
        <v>1.9830028328611915E-2</v>
      </c>
      <c r="F935" s="8">
        <f t="shared" si="171"/>
        <v>-1.1511895625480051E-3</v>
      </c>
      <c r="G935" s="8">
        <f t="shared" si="172"/>
        <v>4.2716692312327886E-4</v>
      </c>
      <c r="H935" s="8">
        <f t="shared" si="173"/>
        <v>-4.9175010336526469E-7</v>
      </c>
      <c r="I935" s="8">
        <f t="shared" si="174"/>
        <v>1.3252374089194674E-6</v>
      </c>
      <c r="J935" s="4">
        <f t="shared" si="175"/>
        <v>1.8247158021060924E-7</v>
      </c>
      <c r="K935" s="8">
        <f t="shared" si="176"/>
        <v>7.6866956846709732E-4</v>
      </c>
      <c r="L935" s="9">
        <f t="shared" si="169"/>
        <v>1.9061358760144819E-2</v>
      </c>
      <c r="M935" s="9">
        <f t="shared" si="177"/>
        <v>3.6333539778294965E-4</v>
      </c>
      <c r="N935" s="6">
        <f t="shared" si="178"/>
        <v>-7.9201841894539156</v>
      </c>
      <c r="O935" s="9">
        <f t="shared" si="179"/>
        <v>1.9061358760144819E-2</v>
      </c>
      <c r="P935" s="9">
        <f>M934</f>
        <v>9.7500949157211308E-5</v>
      </c>
      <c r="Q935" s="9">
        <f t="shared" si="180"/>
        <v>1.4864799001461251E-3</v>
      </c>
      <c r="R935" s="9">
        <v>8.0272108843537637E-3</v>
      </c>
      <c r="S935" s="9">
        <v>-1.1038961038961181E-2</v>
      </c>
      <c r="T935" s="4">
        <v>4.5585354457708949E-3</v>
      </c>
    </row>
    <row r="936" spans="1:20" x14ac:dyDescent="0.25">
      <c r="A936" s="1">
        <v>43360</v>
      </c>
      <c r="B936" s="3">
        <v>294.83999999999997</v>
      </c>
      <c r="C936" s="3">
        <v>78.05</v>
      </c>
      <c r="D936" s="6">
        <v>3118.7573000000002</v>
      </c>
      <c r="E936" s="8">
        <f t="shared" si="170"/>
        <v>-1.2195121951219523E-3</v>
      </c>
      <c r="F936" s="8">
        <f t="shared" si="171"/>
        <v>-5.1222947880658065E-4</v>
      </c>
      <c r="G936" s="8">
        <f t="shared" si="172"/>
        <v>-5.5551353698155559E-3</v>
      </c>
      <c r="H936" s="8">
        <f t="shared" si="173"/>
        <v>2.8455040951806237E-6</v>
      </c>
      <c r="I936" s="8">
        <f t="shared" si="174"/>
        <v>2.6237903895846125E-7</v>
      </c>
      <c r="J936" s="4">
        <f t="shared" si="175"/>
        <v>3.0859528976975812E-5</v>
      </c>
      <c r="K936" s="8">
        <f t="shared" si="176"/>
        <v>-6.5364117985066634E-3</v>
      </c>
      <c r="L936" s="9">
        <f t="shared" si="169"/>
        <v>5.316899603384711E-3</v>
      </c>
      <c r="M936" s="9">
        <f t="shared" si="177"/>
        <v>2.8269421392472497E-5</v>
      </c>
      <c r="N936" s="6">
        <f t="shared" si="178"/>
        <v>-10.473729853660572</v>
      </c>
      <c r="O936" s="9">
        <f t="shared" si="179"/>
        <v>5.316899603384711E-3</v>
      </c>
      <c r="P936" s="9">
        <f>M935</f>
        <v>3.6333539778294965E-4</v>
      </c>
      <c r="Q936" s="9">
        <f t="shared" si="180"/>
        <v>9.7500949157211308E-5</v>
      </c>
      <c r="R936" s="9">
        <v>2.5755727260403871E-2</v>
      </c>
      <c r="S936" s="9">
        <v>3.5926914391295472E-2</v>
      </c>
      <c r="T936" s="4">
        <v>4.5705044558128627E-3</v>
      </c>
    </row>
    <row r="937" spans="1:20" x14ac:dyDescent="0.25">
      <c r="A937" s="1">
        <v>43361</v>
      </c>
      <c r="B937" s="3">
        <v>284.95999999999998</v>
      </c>
      <c r="C937" s="3">
        <v>79.03</v>
      </c>
      <c r="D937" s="6">
        <v>3135.6244999999999</v>
      </c>
      <c r="E937" s="8">
        <f t="shared" si="170"/>
        <v>-3.3509700176366786E-2</v>
      </c>
      <c r="F937" s="8">
        <f t="shared" si="171"/>
        <v>1.255605381165914E-2</v>
      </c>
      <c r="G937" s="8">
        <f t="shared" si="172"/>
        <v>5.4083079821567459E-3</v>
      </c>
      <c r="H937" s="8">
        <f t="shared" si="173"/>
        <v>6.7907006053985762E-5</v>
      </c>
      <c r="I937" s="8">
        <f t="shared" si="174"/>
        <v>1.5765448732128003E-4</v>
      </c>
      <c r="J937" s="4">
        <f t="shared" si="175"/>
        <v>2.9249795229860373E-5</v>
      </c>
      <c r="K937" s="8">
        <f t="shared" si="176"/>
        <v>7.5377633523839634E-3</v>
      </c>
      <c r="L937" s="9">
        <f t="shared" si="169"/>
        <v>-4.1047463528750751E-2</v>
      </c>
      <c r="M937" s="9">
        <f t="shared" si="177"/>
        <v>1.684894262144123E-3</v>
      </c>
      <c r="N937" s="6">
        <f t="shared" si="178"/>
        <v>-6.386052469583551</v>
      </c>
      <c r="O937" s="9">
        <f t="shared" si="179"/>
        <v>4.1047463528750751E-2</v>
      </c>
      <c r="P937" s="9">
        <f>M936</f>
        <v>2.8269421392472497E-5</v>
      </c>
      <c r="Q937" s="9">
        <f t="shared" si="180"/>
        <v>3.6333539778294965E-4</v>
      </c>
      <c r="R937" s="9">
        <v>1.3736474560662959E-2</v>
      </c>
      <c r="S937" s="9">
        <v>3.0545607752264559E-2</v>
      </c>
      <c r="T937" s="4">
        <v>4.5771238091940614E-3</v>
      </c>
    </row>
    <row r="938" spans="1:20" x14ac:dyDescent="0.25">
      <c r="A938" s="1">
        <v>43362</v>
      </c>
      <c r="B938" s="3">
        <v>299.02</v>
      </c>
      <c r="C938" s="3">
        <v>79.400000000000006</v>
      </c>
      <c r="D938" s="6">
        <v>3139.5643</v>
      </c>
      <c r="E938" s="8">
        <f t="shared" si="170"/>
        <v>4.9340258281864058E-2</v>
      </c>
      <c r="F938" s="8">
        <f t="shared" si="171"/>
        <v>4.6817664178160356E-3</v>
      </c>
      <c r="G938" s="8">
        <f t="shared" si="172"/>
        <v>1.2564642226771117E-3</v>
      </c>
      <c r="H938" s="8">
        <f t="shared" si="173"/>
        <v>5.8824720029170308E-6</v>
      </c>
      <c r="I938" s="8">
        <f t="shared" si="174"/>
        <v>2.1918936790989994E-5</v>
      </c>
      <c r="J938" s="4">
        <f t="shared" si="175"/>
        <v>1.5787023428675985E-6</v>
      </c>
      <c r="K938" s="8">
        <f t="shared" si="176"/>
        <v>2.0668436491407868E-3</v>
      </c>
      <c r="L938" s="9">
        <f t="shared" si="169"/>
        <v>4.7273414632723269E-2</v>
      </c>
      <c r="M938" s="9">
        <f t="shared" si="177"/>
        <v>2.2347757310373743E-3</v>
      </c>
      <c r="N938" s="6">
        <f t="shared" si="178"/>
        <v>-6.1036144000062729</v>
      </c>
      <c r="O938" s="9">
        <f t="shared" si="179"/>
        <v>4.7273414632723269E-2</v>
      </c>
      <c r="P938" s="9">
        <f>M937</f>
        <v>1.684894262144123E-3</v>
      </c>
      <c r="Q938" s="9">
        <f t="shared" si="180"/>
        <v>2.8269421392472497E-5</v>
      </c>
      <c r="R938" s="9">
        <v>2.1307459222487113E-2</v>
      </c>
      <c r="S938" s="9">
        <v>-4.6330615270570807E-2</v>
      </c>
      <c r="T938" s="4">
        <v>4.5809096194713295E-3</v>
      </c>
    </row>
    <row r="939" spans="1:20" x14ac:dyDescent="0.25">
      <c r="A939" s="1">
        <v>43363</v>
      </c>
      <c r="B939" s="3">
        <v>298.33</v>
      </c>
      <c r="C939" s="3">
        <v>78.7</v>
      </c>
      <c r="D939" s="6">
        <v>3164.3198000000002</v>
      </c>
      <c r="E939" s="8">
        <f t="shared" si="170"/>
        <v>-2.3075379573272992E-3</v>
      </c>
      <c r="F939" s="8">
        <f t="shared" si="171"/>
        <v>-8.8161209068010615E-3</v>
      </c>
      <c r="G939" s="8">
        <f t="shared" si="172"/>
        <v>7.8850113055497495E-3</v>
      </c>
      <c r="H939" s="8">
        <f t="shared" si="173"/>
        <v>-6.9515213021219873E-5</v>
      </c>
      <c r="I939" s="8">
        <f t="shared" si="174"/>
        <v>7.7723987843334775E-5</v>
      </c>
      <c r="J939" s="4">
        <f t="shared" si="175"/>
        <v>6.2173403288647366E-5</v>
      </c>
      <c r="K939" s="8">
        <f t="shared" si="176"/>
        <v>9.5443998888241326E-3</v>
      </c>
      <c r="L939" s="9">
        <f t="shared" si="169"/>
        <v>-1.1851937846151432E-2</v>
      </c>
      <c r="M939" s="9">
        <f t="shared" si="177"/>
        <v>1.4046843070903664E-4</v>
      </c>
      <c r="N939" s="6">
        <f t="shared" si="178"/>
        <v>-8.870527786899979</v>
      </c>
      <c r="O939" s="9">
        <f t="shared" si="179"/>
        <v>1.1851937846151432E-2</v>
      </c>
      <c r="P939" s="9">
        <f>M938</f>
        <v>2.2347757310373743E-3</v>
      </c>
      <c r="Q939" s="9">
        <f t="shared" si="180"/>
        <v>1.684894262144123E-3</v>
      </c>
      <c r="R939" s="9">
        <v>2.2074156960480096E-2</v>
      </c>
      <c r="S939" s="9">
        <v>2.3300596957442687E-2</v>
      </c>
      <c r="T939" s="4">
        <v>4.6059240504383592E-3</v>
      </c>
    </row>
    <row r="940" spans="1:20" x14ac:dyDescent="0.25">
      <c r="A940" s="1">
        <v>43364</v>
      </c>
      <c r="B940" s="3">
        <v>299.10000000000002</v>
      </c>
      <c r="C940" s="3">
        <v>78.8</v>
      </c>
      <c r="D940" s="6">
        <v>3163.2233999999999</v>
      </c>
      <c r="E940" s="8">
        <f t="shared" si="170"/>
        <v>2.5810344249657113E-3</v>
      </c>
      <c r="F940" s="8">
        <f t="shared" si="171"/>
        <v>1.2706480304955914E-3</v>
      </c>
      <c r="G940" s="8">
        <f t="shared" si="172"/>
        <v>-3.4648836694706198E-4</v>
      </c>
      <c r="H940" s="8">
        <f t="shared" si="173"/>
        <v>-4.4026476105091807E-7</v>
      </c>
      <c r="I940" s="8">
        <f t="shared" si="174"/>
        <v>1.6145464174023253E-6</v>
      </c>
      <c r="J940" s="4">
        <f t="shared" si="175"/>
        <v>1.2005418842964186E-7</v>
      </c>
      <c r="K940" s="8">
        <f t="shared" si="176"/>
        <v>-6.3268160336426053E-5</v>
      </c>
      <c r="L940" s="9">
        <f t="shared" si="169"/>
        <v>2.6443025853021373E-3</v>
      </c>
      <c r="M940" s="9">
        <f t="shared" si="177"/>
        <v>6.9923361626355674E-6</v>
      </c>
      <c r="N940" s="6">
        <f t="shared" si="178"/>
        <v>-11.870695842586615</v>
      </c>
      <c r="O940" s="9">
        <f t="shared" si="179"/>
        <v>2.6443025853021373E-3</v>
      </c>
      <c r="P940" s="9">
        <f>M939</f>
        <v>1.4046843070903664E-4</v>
      </c>
      <c r="Q940" s="9">
        <f t="shared" si="180"/>
        <v>2.2347757310373743E-3</v>
      </c>
      <c r="R940" s="9">
        <v>2.6813055493315474E-2</v>
      </c>
      <c r="S940" s="9">
        <v>1.3544668587896158E-2</v>
      </c>
      <c r="T940" s="4">
        <v>4.6442765842986677E-3</v>
      </c>
    </row>
    <row r="941" spans="1:20" x14ac:dyDescent="0.25">
      <c r="A941" s="1">
        <v>43367</v>
      </c>
      <c r="B941" s="3">
        <v>299.68</v>
      </c>
      <c r="C941" s="3">
        <v>81.2</v>
      </c>
      <c r="D941" s="6">
        <v>3152.1023</v>
      </c>
      <c r="E941" s="8">
        <f t="shared" si="170"/>
        <v>1.9391507856902912E-3</v>
      </c>
      <c r="F941" s="8">
        <f t="shared" si="171"/>
        <v>3.0456852791878264E-2</v>
      </c>
      <c r="G941" s="8">
        <f t="shared" si="172"/>
        <v>-3.5157491563826415E-3</v>
      </c>
      <c r="H941" s="8">
        <f t="shared" si="173"/>
        <v>-1.070786545091163E-4</v>
      </c>
      <c r="I941" s="8">
        <f t="shared" si="174"/>
        <v>9.2761988198614284E-4</v>
      </c>
      <c r="J941" s="4">
        <f t="shared" si="175"/>
        <v>1.2360492130605255E-5</v>
      </c>
      <c r="K941" s="8">
        <f t="shared" si="176"/>
        <v>-2.5424106779257864E-3</v>
      </c>
      <c r="L941" s="9">
        <f t="shared" si="169"/>
        <v>4.481561463616078E-3</v>
      </c>
      <c r="M941" s="9">
        <f t="shared" si="177"/>
        <v>2.0084393152168684E-5</v>
      </c>
      <c r="N941" s="6">
        <f t="shared" si="178"/>
        <v>-10.815567504591622</v>
      </c>
      <c r="O941" s="9">
        <f t="shared" si="179"/>
        <v>4.481561463616078E-3</v>
      </c>
      <c r="P941" s="9">
        <f>M940</f>
        <v>6.9923361626355674E-6</v>
      </c>
      <c r="Q941" s="9">
        <f t="shared" si="180"/>
        <v>1.4046843070903664E-4</v>
      </c>
      <c r="R941" s="9">
        <v>4.0977995110024423E-2</v>
      </c>
      <c r="S941" s="9">
        <v>-1.5800284405119269E-2</v>
      </c>
      <c r="T941" s="4">
        <v>4.6639994579906752E-3</v>
      </c>
    </row>
    <row r="942" spans="1:20" x14ac:dyDescent="0.25">
      <c r="A942" s="1">
        <v>43368</v>
      </c>
      <c r="B942" s="3">
        <v>300.99</v>
      </c>
      <c r="C942" s="3">
        <v>81.87</v>
      </c>
      <c r="D942" s="6">
        <v>3148.2154</v>
      </c>
      <c r="E942" s="8">
        <f t="shared" si="170"/>
        <v>4.3713294180458551E-3</v>
      </c>
      <c r="F942" s="8">
        <f t="shared" si="171"/>
        <v>8.2512315270937275E-3</v>
      </c>
      <c r="G942" s="8">
        <f t="shared" si="172"/>
        <v>-1.2331135318799369E-3</v>
      </c>
      <c r="H942" s="8">
        <f t="shared" si="173"/>
        <v>-1.0174705250733631E-5</v>
      </c>
      <c r="I942" s="8">
        <f t="shared" si="174"/>
        <v>6.8082821713705491E-5</v>
      </c>
      <c r="J942" s="4">
        <f t="shared" si="175"/>
        <v>1.5205689825054121E-6</v>
      </c>
      <c r="K942" s="8">
        <f t="shared" si="176"/>
        <v>-8.1393718386254025E-4</v>
      </c>
      <c r="L942" s="9">
        <f t="shared" si="169"/>
        <v>5.1852666019083955E-3</v>
      </c>
      <c r="M942" s="9">
        <f t="shared" si="177"/>
        <v>2.688698973286664E-5</v>
      </c>
      <c r="N942" s="6">
        <f t="shared" si="178"/>
        <v>-10.52386804140763</v>
      </c>
      <c r="O942" s="9">
        <f t="shared" si="179"/>
        <v>5.1852666019083955E-3</v>
      </c>
      <c r="P942" s="9">
        <f>M941</f>
        <v>2.0084393152168684E-5</v>
      </c>
      <c r="Q942" s="9">
        <f t="shared" si="180"/>
        <v>6.9923361626355674E-6</v>
      </c>
      <c r="R942" s="9">
        <v>1.3512259979592267E-2</v>
      </c>
      <c r="S942" s="9">
        <v>1.0119785212721943E-2</v>
      </c>
      <c r="T942" s="4">
        <v>4.6906662640977537E-3</v>
      </c>
    </row>
    <row r="943" spans="1:20" x14ac:dyDescent="0.25">
      <c r="A943" s="1">
        <v>43369</v>
      </c>
      <c r="B943" s="3">
        <v>309.58</v>
      </c>
      <c r="C943" s="3">
        <v>81.34</v>
      </c>
      <c r="D943" s="6">
        <v>3137.8602000000001</v>
      </c>
      <c r="E943" s="8">
        <f t="shared" si="170"/>
        <v>2.8539154124721744E-2</v>
      </c>
      <c r="F943" s="8">
        <f t="shared" si="171"/>
        <v>-6.473677781849263E-3</v>
      </c>
      <c r="G943" s="8">
        <f t="shared" si="172"/>
        <v>-3.2892285578680625E-3</v>
      </c>
      <c r="H943" s="8">
        <f t="shared" si="173"/>
        <v>2.1293405834494568E-5</v>
      </c>
      <c r="I943" s="8">
        <f t="shared" si="174"/>
        <v>4.1908504023208796E-5</v>
      </c>
      <c r="J943" s="4">
        <f t="shared" si="175"/>
        <v>1.0819024505894814E-5</v>
      </c>
      <c r="K943" s="8">
        <f t="shared" si="176"/>
        <v>-4.0452402071211547E-3</v>
      </c>
      <c r="L943" s="9">
        <f t="shared" si="169"/>
        <v>3.2584394331842896E-2</v>
      </c>
      <c r="M943" s="9">
        <f t="shared" si="177"/>
        <v>1.0617427539730355E-3</v>
      </c>
      <c r="N943" s="6">
        <f t="shared" si="178"/>
        <v>-6.8478436134016354</v>
      </c>
      <c r="O943" s="9">
        <f t="shared" si="179"/>
        <v>3.2584394331842896E-2</v>
      </c>
      <c r="P943" s="9">
        <f>M942</f>
        <v>2.688698973286664E-5</v>
      </c>
      <c r="Q943" s="9">
        <f t="shared" si="180"/>
        <v>2.0084393152168684E-5</v>
      </c>
      <c r="R943" s="9">
        <v>-1.3953928385601388E-2</v>
      </c>
      <c r="S943" s="9">
        <v>1.9461372125024523E-2</v>
      </c>
      <c r="T943" s="4">
        <v>4.704695339334819E-3</v>
      </c>
    </row>
    <row r="944" spans="1:20" x14ac:dyDescent="0.25">
      <c r="A944" s="1">
        <v>43370</v>
      </c>
      <c r="B944" s="3">
        <v>307.52</v>
      </c>
      <c r="C944" s="3">
        <v>81.72</v>
      </c>
      <c r="D944" s="6">
        <v>3147.1149999999998</v>
      </c>
      <c r="E944" s="8">
        <f t="shared" si="170"/>
        <v>-6.6541766263971125E-3</v>
      </c>
      <c r="F944" s="8">
        <f t="shared" si="171"/>
        <v>4.6717482173592728E-3</v>
      </c>
      <c r="G944" s="8">
        <f t="shared" si="172"/>
        <v>2.9493984467503509E-3</v>
      </c>
      <c r="H944" s="8">
        <f t="shared" si="173"/>
        <v>1.377884693588816E-5</v>
      </c>
      <c r="I944" s="8">
        <f t="shared" si="174"/>
        <v>2.1825231406399544E-5</v>
      </c>
      <c r="J944" s="4">
        <f t="shared" si="175"/>
        <v>8.698951197693382E-6</v>
      </c>
      <c r="K944" s="8">
        <f t="shared" si="176"/>
        <v>4.1423468565192764E-3</v>
      </c>
      <c r="L944" s="9">
        <f t="shared" si="169"/>
        <v>-1.079652348291639E-2</v>
      </c>
      <c r="M944" s="9">
        <f t="shared" si="177"/>
        <v>1.1656491931716505E-4</v>
      </c>
      <c r="N944" s="6">
        <f t="shared" si="178"/>
        <v>-9.0570621928055317</v>
      </c>
      <c r="O944" s="9">
        <f t="shared" si="179"/>
        <v>1.079652348291639E-2</v>
      </c>
      <c r="P944" s="9">
        <f>M943</f>
        <v>1.0617427539730355E-3</v>
      </c>
      <c r="Q944" s="9">
        <f t="shared" si="180"/>
        <v>2.688698973286664E-5</v>
      </c>
      <c r="R944" s="9">
        <v>-5.0438153697048071E-2</v>
      </c>
      <c r="S944" s="9">
        <v>-2.9589778076664297E-2</v>
      </c>
      <c r="T944" s="4">
        <v>4.7155098662836625E-3</v>
      </c>
    </row>
    <row r="945" spans="1:20" x14ac:dyDescent="0.25">
      <c r="A945" s="1">
        <v>43371</v>
      </c>
      <c r="B945" s="3">
        <v>264.77</v>
      </c>
      <c r="C945" s="3">
        <v>82.72</v>
      </c>
      <c r="D945" s="6">
        <v>3147.2257</v>
      </c>
      <c r="E945" s="8">
        <f t="shared" si="170"/>
        <v>-0.13901534859521336</v>
      </c>
      <c r="F945" s="8">
        <f t="shared" si="171"/>
        <v>1.2236906510034284E-2</v>
      </c>
      <c r="G945" s="8">
        <f t="shared" si="172"/>
        <v>3.5175073043181015E-5</v>
      </c>
      <c r="H945" s="8">
        <f t="shared" si="173"/>
        <v>4.3043408031303326E-7</v>
      </c>
      <c r="I945" s="8">
        <f t="shared" si="174"/>
        <v>1.4974188093531946E-4</v>
      </c>
      <c r="J945" s="4">
        <f t="shared" si="175"/>
        <v>1.2372857635931197E-9</v>
      </c>
      <c r="K945" s="8">
        <f t="shared" si="176"/>
        <v>9.3349006536029198E-4</v>
      </c>
      <c r="L945" s="9">
        <f t="shared" si="169"/>
        <v>-0.13994883866057364</v>
      </c>
      <c r="M945" s="9">
        <f t="shared" si="177"/>
        <v>1.9585677442443272E-2</v>
      </c>
      <c r="N945" s="6">
        <f t="shared" si="178"/>
        <v>-3.9329567226007622</v>
      </c>
      <c r="O945" s="9">
        <f t="shared" si="179"/>
        <v>0.13994883866057364</v>
      </c>
      <c r="P945" s="9">
        <f>M944</f>
        <v>1.1656491931716505E-4</v>
      </c>
      <c r="Q945" s="9">
        <f t="shared" si="180"/>
        <v>1.0617427539730355E-3</v>
      </c>
      <c r="R945" s="9">
        <v>2.7158424140821591E-2</v>
      </c>
      <c r="S945" s="9">
        <v>3.0066145520144527E-3</v>
      </c>
      <c r="T945" s="4">
        <v>4.7158759104910519E-3</v>
      </c>
    </row>
    <row r="946" spans="1:20" x14ac:dyDescent="0.25">
      <c r="A946" s="1">
        <v>43374</v>
      </c>
      <c r="B946" s="3">
        <v>310.7</v>
      </c>
      <c r="C946" s="3">
        <v>84.98</v>
      </c>
      <c r="D946" s="6">
        <v>3158.7062000000001</v>
      </c>
      <c r="E946" s="8">
        <f t="shared" si="170"/>
        <v>0.17347131472598853</v>
      </c>
      <c r="F946" s="8">
        <f t="shared" si="171"/>
        <v>2.7321083172147098E-2</v>
      </c>
      <c r="G946" s="8">
        <f t="shared" si="172"/>
        <v>3.6478159160939772E-3</v>
      </c>
      <c r="H946" s="8">
        <f t="shared" si="173"/>
        <v>9.9662282040285504E-5</v>
      </c>
      <c r="I946" s="8">
        <f t="shared" si="174"/>
        <v>7.4644158569937933E-4</v>
      </c>
      <c r="J946" s="4">
        <f t="shared" si="175"/>
        <v>1.3306560957708542E-5</v>
      </c>
      <c r="K946" s="8">
        <f t="shared" si="176"/>
        <v>6.0908285068723197E-3</v>
      </c>
      <c r="L946" s="9">
        <f t="shared" si="169"/>
        <v>0.16738048621911622</v>
      </c>
      <c r="M946" s="9">
        <f t="shared" si="177"/>
        <v>2.8016227166947755E-2</v>
      </c>
      <c r="N946" s="6">
        <f t="shared" si="178"/>
        <v>-3.57497139499965</v>
      </c>
      <c r="O946" s="9">
        <f t="shared" si="179"/>
        <v>0.16738048621911622</v>
      </c>
      <c r="P946" s="9">
        <f>M945</f>
        <v>1.9585677442443272E-2</v>
      </c>
      <c r="Q946" s="9">
        <f t="shared" si="180"/>
        <v>1.1656491931716505E-4</v>
      </c>
      <c r="R946" s="9">
        <v>2.7038256256192383E-2</v>
      </c>
      <c r="S946" s="9">
        <v>-8.4786434170532887E-3</v>
      </c>
      <c r="T946" s="4">
        <v>4.7167951728532831E-3</v>
      </c>
    </row>
    <row r="947" spans="1:20" x14ac:dyDescent="0.25">
      <c r="A947" s="1">
        <v>43375</v>
      </c>
      <c r="B947" s="3">
        <v>301.02</v>
      </c>
      <c r="C947" s="3">
        <v>84.8</v>
      </c>
      <c r="D947" s="6">
        <v>3157.5645</v>
      </c>
      <c r="E947" s="8">
        <f t="shared" si="170"/>
        <v>-3.1155455423237832E-2</v>
      </c>
      <c r="F947" s="8">
        <f t="shared" si="171"/>
        <v>-2.1181454459873184E-3</v>
      </c>
      <c r="G947" s="8">
        <f t="shared" si="172"/>
        <v>-3.6144545510441439E-4</v>
      </c>
      <c r="H947" s="8">
        <f t="shared" si="173"/>
        <v>7.6559404470222909E-7</v>
      </c>
      <c r="I947" s="8">
        <f t="shared" si="174"/>
        <v>4.4865401303568158E-6</v>
      </c>
      <c r="J947" s="4">
        <f t="shared" si="175"/>
        <v>1.3064281701563725E-7</v>
      </c>
      <c r="K947" s="8">
        <f t="shared" si="176"/>
        <v>-2.4500003886221189E-4</v>
      </c>
      <c r="L947" s="9">
        <f t="shared" si="169"/>
        <v>-3.0910455384375621E-2</v>
      </c>
      <c r="M947" s="9">
        <f t="shared" si="177"/>
        <v>9.554562520694759E-4</v>
      </c>
      <c r="N947" s="6">
        <f t="shared" si="178"/>
        <v>-6.9533215807120596</v>
      </c>
      <c r="O947" s="9">
        <f t="shared" si="179"/>
        <v>3.0910455384375621E-2</v>
      </c>
      <c r="P947" s="9">
        <f>M946</f>
        <v>2.8016227166947755E-2</v>
      </c>
      <c r="Q947" s="9">
        <f t="shared" si="180"/>
        <v>1.9585677442443272E-2</v>
      </c>
      <c r="R947" s="9">
        <v>1.8103547680362819E-2</v>
      </c>
      <c r="S947" s="9">
        <v>-1.0183299389001976E-2</v>
      </c>
      <c r="T947" s="4">
        <v>4.7300492559776419E-3</v>
      </c>
    </row>
    <row r="948" spans="1:20" x14ac:dyDescent="0.25">
      <c r="A948" s="1">
        <v>43376</v>
      </c>
      <c r="B948" s="3">
        <v>294.8</v>
      </c>
      <c r="C948" s="3">
        <v>86.29</v>
      </c>
      <c r="D948" s="6">
        <v>3159.8110999999999</v>
      </c>
      <c r="E948" s="8">
        <f t="shared" si="170"/>
        <v>-2.0663078865191586E-2</v>
      </c>
      <c r="F948" s="8">
        <f t="shared" si="171"/>
        <v>1.7570754716981218E-2</v>
      </c>
      <c r="G948" s="8">
        <f t="shared" si="172"/>
        <v>7.1149773820922135E-4</v>
      </c>
      <c r="H948" s="8">
        <f t="shared" si="173"/>
        <v>1.2501552239761144E-5</v>
      </c>
      <c r="I948" s="8">
        <f t="shared" si="174"/>
        <v>3.0873142132431774E-4</v>
      </c>
      <c r="J948" s="4">
        <f t="shared" si="175"/>
        <v>5.0622903147683771E-7</v>
      </c>
      <c r="K948" s="8">
        <f t="shared" si="176"/>
        <v>2.0200122250819113E-3</v>
      </c>
      <c r="L948" s="9">
        <f t="shared" si="169"/>
        <v>-2.2683091090273499E-2</v>
      </c>
      <c r="M948" s="9">
        <f t="shared" si="177"/>
        <v>5.1452262140964499E-4</v>
      </c>
      <c r="N948" s="6">
        <f t="shared" si="178"/>
        <v>-7.5722710359023111</v>
      </c>
      <c r="O948" s="9">
        <f t="shared" si="179"/>
        <v>2.2683091090273499E-2</v>
      </c>
      <c r="P948" s="9">
        <f>M947</f>
        <v>9.554562520694759E-4</v>
      </c>
      <c r="Q948" s="9">
        <f t="shared" si="180"/>
        <v>2.8016227166947755E-2</v>
      </c>
      <c r="R948" s="9">
        <v>-9.6298525428829551E-3</v>
      </c>
      <c r="S948" s="9">
        <v>-1.1345974510413526E-2</v>
      </c>
      <c r="T948" s="4">
        <v>4.7353980338735724E-3</v>
      </c>
    </row>
    <row r="949" spans="1:20" x14ac:dyDescent="0.25">
      <c r="A949" s="1">
        <v>43377</v>
      </c>
      <c r="B949" s="3">
        <v>281.83</v>
      </c>
      <c r="C949" s="3">
        <v>84.58</v>
      </c>
      <c r="D949" s="6">
        <v>3134.7379999999998</v>
      </c>
      <c r="E949" s="8">
        <f t="shared" si="170"/>
        <v>-4.3995929443690684E-2</v>
      </c>
      <c r="F949" s="8">
        <f t="shared" si="171"/>
        <v>-1.9816896511762772E-2</v>
      </c>
      <c r="G949" s="8">
        <f t="shared" si="172"/>
        <v>-7.9349996586821625E-3</v>
      </c>
      <c r="H949" s="8">
        <f t="shared" si="173"/>
        <v>1.5724706705697733E-4</v>
      </c>
      <c r="I949" s="8">
        <f t="shared" si="174"/>
        <v>3.9270938735791553E-4</v>
      </c>
      <c r="J949" s="4">
        <f t="shared" si="175"/>
        <v>6.2964219583286032E-5</v>
      </c>
      <c r="K949" s="8">
        <f t="shared" si="176"/>
        <v>-1.038553006846803E-2</v>
      </c>
      <c r="L949" s="9">
        <f t="shared" si="169"/>
        <v>-3.3610399375222658E-2</v>
      </c>
      <c r="M949" s="9">
        <f t="shared" si="177"/>
        <v>1.1296589461619675E-3</v>
      </c>
      <c r="N949" s="6">
        <f t="shared" si="178"/>
        <v>-6.7858395093697537</v>
      </c>
      <c r="O949" s="9">
        <f t="shared" si="179"/>
        <v>3.3610399375222658E-2</v>
      </c>
      <c r="P949" s="9">
        <f>M948</f>
        <v>5.1452262140964499E-4</v>
      </c>
      <c r="Q949" s="9">
        <f t="shared" si="180"/>
        <v>9.554562520694759E-4</v>
      </c>
      <c r="R949" s="9">
        <v>2.5716305116076699E-2</v>
      </c>
      <c r="S949" s="9">
        <v>-3.0023589963542596E-3</v>
      </c>
      <c r="T949" s="4">
        <v>4.73548029204518E-3</v>
      </c>
    </row>
    <row r="950" spans="1:20" x14ac:dyDescent="0.25">
      <c r="A950" s="1">
        <v>43378</v>
      </c>
      <c r="B950" s="3">
        <v>261.95</v>
      </c>
      <c r="C950" s="3">
        <v>84.16</v>
      </c>
      <c r="D950" s="6">
        <v>3117.4564</v>
      </c>
      <c r="E950" s="8">
        <f t="shared" si="170"/>
        <v>-7.0538977397721969E-2</v>
      </c>
      <c r="F950" s="8">
        <f t="shared" si="171"/>
        <v>-4.9657129344998774E-3</v>
      </c>
      <c r="G950" s="8">
        <f t="shared" si="172"/>
        <v>-5.5129328192659033E-3</v>
      </c>
      <c r="H950" s="8">
        <f t="shared" si="173"/>
        <v>2.7375641807657572E-5</v>
      </c>
      <c r="I950" s="8">
        <f t="shared" si="174"/>
        <v>2.4658304947859384E-5</v>
      </c>
      <c r="J950" s="4">
        <f t="shared" si="175"/>
        <v>3.0392428269739099E-5</v>
      </c>
      <c r="K950" s="8">
        <f t="shared" si="176"/>
        <v>-6.6993847829927592E-3</v>
      </c>
      <c r="L950" s="9">
        <f t="shared" si="169"/>
        <v>-6.3839592614729213E-2</v>
      </c>
      <c r="M950" s="9">
        <f t="shared" si="177"/>
        <v>4.0754935852145889E-3</v>
      </c>
      <c r="N950" s="6">
        <f t="shared" si="178"/>
        <v>-5.5027634144183422</v>
      </c>
      <c r="O950" s="9">
        <f t="shared" si="179"/>
        <v>6.3839592614729213E-2</v>
      </c>
      <c r="P950" s="9">
        <f>M949</f>
        <v>1.1296589461619675E-3</v>
      </c>
      <c r="Q950" s="9">
        <f t="shared" si="180"/>
        <v>5.1452262140964499E-4</v>
      </c>
      <c r="R950" s="9">
        <v>1.3343995202159009E-2</v>
      </c>
      <c r="S950" s="9">
        <v>-6.1799922750096492E-3</v>
      </c>
      <c r="T950" s="4">
        <v>4.7553456570668118E-3</v>
      </c>
    </row>
    <row r="951" spans="1:20" x14ac:dyDescent="0.25">
      <c r="A951" s="1">
        <v>43381</v>
      </c>
      <c r="B951" s="3">
        <v>250.56</v>
      </c>
      <c r="C951" s="3">
        <v>83.91</v>
      </c>
      <c r="D951" s="6">
        <v>3116.2248</v>
      </c>
      <c r="E951" s="8">
        <f t="shared" si="170"/>
        <v>-4.3481580454285074E-2</v>
      </c>
      <c r="F951" s="8">
        <f t="shared" si="171"/>
        <v>-2.9705323193915945E-3</v>
      </c>
      <c r="G951" s="8">
        <f t="shared" si="172"/>
        <v>-3.9506566956315492E-4</v>
      </c>
      <c r="H951" s="8">
        <f t="shared" si="173"/>
        <v>1.1735553397194318E-6</v>
      </c>
      <c r="I951" s="8">
        <f t="shared" si="174"/>
        <v>8.8240622605500063E-6</v>
      </c>
      <c r="J951" s="4">
        <f t="shared" si="175"/>
        <v>1.5607688326738392E-7</v>
      </c>
      <c r="K951" s="8">
        <f t="shared" si="176"/>
        <v>-3.2732513022688077E-4</v>
      </c>
      <c r="L951" s="9">
        <f t="shared" si="169"/>
        <v>-4.3154255324058192E-2</v>
      </c>
      <c r="M951" s="9">
        <f t="shared" si="177"/>
        <v>1.8622897525740049E-3</v>
      </c>
      <c r="N951" s="6">
        <f t="shared" si="178"/>
        <v>-6.2859484986065208</v>
      </c>
      <c r="O951" s="9">
        <f t="shared" si="179"/>
        <v>4.3154255324058192E-2</v>
      </c>
      <c r="P951" s="9">
        <f>M950</f>
        <v>4.0754935852145889E-3</v>
      </c>
      <c r="Q951" s="9">
        <f t="shared" si="180"/>
        <v>1.1296589461619675E-3</v>
      </c>
      <c r="R951" s="9">
        <v>4.7185315172279418E-2</v>
      </c>
      <c r="S951" s="9">
        <v>8.9045351004348738E-3</v>
      </c>
      <c r="T951" s="4">
        <v>4.770024212584989E-3</v>
      </c>
    </row>
    <row r="952" spans="1:20" x14ac:dyDescent="0.25">
      <c r="A952" s="1">
        <v>43382</v>
      </c>
      <c r="B952" s="3">
        <v>262.8</v>
      </c>
      <c r="C952" s="3">
        <v>85</v>
      </c>
      <c r="D952" s="6">
        <v>3112.7134999999998</v>
      </c>
      <c r="E952" s="8">
        <f t="shared" si="170"/>
        <v>4.8850574712643757E-2</v>
      </c>
      <c r="F952" s="8">
        <f t="shared" si="171"/>
        <v>1.2990108449529192E-2</v>
      </c>
      <c r="G952" s="8">
        <f t="shared" si="172"/>
        <v>-1.1267800705521136E-3</v>
      </c>
      <c r="H952" s="8">
        <f t="shared" si="173"/>
        <v>-1.463699531524011E-5</v>
      </c>
      <c r="I952" s="8">
        <f t="shared" si="174"/>
        <v>1.6874291753052971E-4</v>
      </c>
      <c r="J952" s="4">
        <f t="shared" si="175"/>
        <v>1.269633327393426E-6</v>
      </c>
      <c r="K952" s="8">
        <f t="shared" si="176"/>
        <v>-4.5505943203870717E-4</v>
      </c>
      <c r="L952" s="9">
        <f t="shared" si="169"/>
        <v>4.9305634144682461E-2</v>
      </c>
      <c r="M952" s="9">
        <f t="shared" si="177"/>
        <v>2.4310455584092769E-3</v>
      </c>
      <c r="N952" s="6">
        <f t="shared" si="178"/>
        <v>-6.0194338432193621</v>
      </c>
      <c r="O952" s="9">
        <f t="shared" si="179"/>
        <v>4.9305634144682461E-2</v>
      </c>
      <c r="P952" s="9">
        <f>M951</f>
        <v>1.8622897525740049E-3</v>
      </c>
      <c r="Q952" s="9">
        <f t="shared" si="180"/>
        <v>4.0754935852145889E-3</v>
      </c>
      <c r="R952" s="9">
        <v>-3.9194369743090762E-3</v>
      </c>
      <c r="S952" s="9">
        <v>-3.2675289312458222E-3</v>
      </c>
      <c r="T952" s="4">
        <v>4.7771613321692108E-3</v>
      </c>
    </row>
    <row r="953" spans="1:20" x14ac:dyDescent="0.25">
      <c r="A953" s="1">
        <v>43383</v>
      </c>
      <c r="B953" s="3">
        <v>256.88</v>
      </c>
      <c r="C953" s="3">
        <v>83.09</v>
      </c>
      <c r="D953" s="6">
        <v>3010.4436000000001</v>
      </c>
      <c r="E953" s="8">
        <f t="shared" si="170"/>
        <v>-2.2526636225266405E-2</v>
      </c>
      <c r="F953" s="8">
        <f t="shared" si="171"/>
        <v>-2.2470588235294131E-2</v>
      </c>
      <c r="G953" s="8">
        <f t="shared" si="172"/>
        <v>-3.2855545491096372E-2</v>
      </c>
      <c r="H953" s="8">
        <f t="shared" si="173"/>
        <v>7.3828343397640132E-4</v>
      </c>
      <c r="I953" s="8">
        <f t="shared" si="174"/>
        <v>5.0492733564013901E-4</v>
      </c>
      <c r="J953" s="4">
        <f t="shared" si="175"/>
        <v>1.0794868695175031E-3</v>
      </c>
      <c r="K953" s="8">
        <f t="shared" si="176"/>
        <v>-4.1072674482029489E-2</v>
      </c>
      <c r="L953" s="9">
        <f t="shared" si="169"/>
        <v>1.8546038256763084E-2</v>
      </c>
      <c r="M953" s="9">
        <f t="shared" si="177"/>
        <v>3.439555350213199E-4</v>
      </c>
      <c r="N953" s="6">
        <f t="shared" si="178"/>
        <v>-7.9749981676044497</v>
      </c>
      <c r="O953" s="9">
        <f t="shared" si="179"/>
        <v>1.8546038256763084E-2</v>
      </c>
      <c r="P953" s="9">
        <f>M952</f>
        <v>2.4310455584092769E-3</v>
      </c>
      <c r="Q953" s="9">
        <f t="shared" si="180"/>
        <v>1.8622897525740049E-3</v>
      </c>
      <c r="R953" s="9">
        <v>7.0830650354154479E-3</v>
      </c>
      <c r="S953" s="9">
        <v>-1.5340560441808093E-2</v>
      </c>
      <c r="T953" s="4">
        <v>4.7984043118236563E-3</v>
      </c>
    </row>
    <row r="954" spans="1:20" x14ac:dyDescent="0.25">
      <c r="A954" s="1">
        <v>43384</v>
      </c>
      <c r="B954" s="3">
        <v>252.23</v>
      </c>
      <c r="C954" s="3">
        <v>80.260000000000005</v>
      </c>
      <c r="D954" s="6">
        <v>2948.5228999999999</v>
      </c>
      <c r="E954" s="8">
        <f t="shared" si="170"/>
        <v>-1.8101837433821211E-2</v>
      </c>
      <c r="F954" s="8">
        <f t="shared" si="171"/>
        <v>-3.4059453604525225E-2</v>
      </c>
      <c r="G954" s="8">
        <f t="shared" si="172"/>
        <v>-2.0568629819206707E-2</v>
      </c>
      <c r="H954" s="8">
        <f t="shared" si="173"/>
        <v>7.0055629303592492E-4</v>
      </c>
      <c r="I954" s="8">
        <f t="shared" si="174"/>
        <v>1.1600463798388063E-3</v>
      </c>
      <c r="J954" s="4">
        <f t="shared" si="175"/>
        <v>4.2306853263955933E-4</v>
      </c>
      <c r="K954" s="8">
        <f t="shared" si="176"/>
        <v>-2.6564414648707377E-2</v>
      </c>
      <c r="L954" s="9">
        <f t="shared" si="169"/>
        <v>8.4625772148861668E-3</v>
      </c>
      <c r="M954" s="9">
        <f t="shared" si="177"/>
        <v>7.1615213117910511E-5</v>
      </c>
      <c r="N954" s="6">
        <f t="shared" si="178"/>
        <v>-9.5442030328531828</v>
      </c>
      <c r="O954" s="9">
        <f t="shared" si="179"/>
        <v>8.4625772148861668E-3</v>
      </c>
      <c r="P954" s="9">
        <f>M953</f>
        <v>3.439555350213199E-4</v>
      </c>
      <c r="Q954" s="9">
        <f t="shared" si="180"/>
        <v>2.4310455584092769E-3</v>
      </c>
      <c r="R954" s="9">
        <v>7.1882775781033637E-3</v>
      </c>
      <c r="S954" s="9">
        <v>-2.6364355391506056E-4</v>
      </c>
      <c r="T954" s="4">
        <v>4.8247469033932955E-3</v>
      </c>
    </row>
    <row r="955" spans="1:20" x14ac:dyDescent="0.25">
      <c r="A955" s="1">
        <v>43385</v>
      </c>
      <c r="B955" s="3">
        <v>258.77999999999997</v>
      </c>
      <c r="C955" s="3">
        <v>80.430000000000007</v>
      </c>
      <c r="D955" s="6">
        <v>2990.7276000000002</v>
      </c>
      <c r="E955" s="8">
        <f t="shared" si="170"/>
        <v>2.5968362209094709E-2</v>
      </c>
      <c r="F955" s="8">
        <f t="shared" si="171"/>
        <v>2.1181161226015988E-3</v>
      </c>
      <c r="G955" s="8">
        <f t="shared" si="172"/>
        <v>1.4313845078157694E-2</v>
      </c>
      <c r="H955" s="8">
        <f t="shared" si="173"/>
        <v>3.0318386036467353E-5</v>
      </c>
      <c r="I955" s="8">
        <f t="shared" si="174"/>
        <v>4.486415908824831E-6</v>
      </c>
      <c r="J955" s="4">
        <f t="shared" si="175"/>
        <v>2.0488616092149926E-4</v>
      </c>
      <c r="K955" s="8">
        <f t="shared" si="176"/>
        <v>1.795504841616696E-2</v>
      </c>
      <c r="L955" s="9">
        <f t="shared" si="169"/>
        <v>8.0133137929277488E-3</v>
      </c>
      <c r="M955" s="9">
        <f t="shared" si="177"/>
        <v>6.4213197943926105E-5</v>
      </c>
      <c r="N955" s="6">
        <f t="shared" si="178"/>
        <v>-9.653301792945534</v>
      </c>
      <c r="O955" s="9">
        <f t="shared" si="179"/>
        <v>8.0133137929277488E-3</v>
      </c>
      <c r="P955" s="9">
        <f>M954</f>
        <v>7.1615213117910511E-5</v>
      </c>
      <c r="Q955" s="9">
        <f t="shared" si="180"/>
        <v>3.439555350213199E-4</v>
      </c>
      <c r="R955" s="9">
        <v>-1.9030343007915507E-2</v>
      </c>
      <c r="S955" s="9">
        <v>5.201204489460709E-3</v>
      </c>
      <c r="T955" s="4">
        <v>4.8306342692892024E-3</v>
      </c>
    </row>
    <row r="956" spans="1:20" x14ac:dyDescent="0.25">
      <c r="A956" s="1">
        <v>43388</v>
      </c>
      <c r="B956" s="3">
        <v>259.58999999999997</v>
      </c>
      <c r="C956" s="3">
        <v>80.78</v>
      </c>
      <c r="D956" s="6">
        <v>2973.136</v>
      </c>
      <c r="E956" s="8">
        <f t="shared" si="170"/>
        <v>3.1300718757245605E-3</v>
      </c>
      <c r="F956" s="8">
        <f t="shared" si="171"/>
        <v>4.3516100957352588E-3</v>
      </c>
      <c r="G956" s="8">
        <f t="shared" si="172"/>
        <v>-5.8820468972166084E-3</v>
      </c>
      <c r="H956" s="8">
        <f t="shared" si="173"/>
        <v>-2.5596374661516049E-5</v>
      </c>
      <c r="I956" s="8">
        <f t="shared" si="174"/>
        <v>1.8936510425305029E-5</v>
      </c>
      <c r="J956" s="4">
        <f t="shared" si="175"/>
        <v>3.4598475701055529E-5</v>
      </c>
      <c r="K956" s="8">
        <f t="shared" si="176"/>
        <v>-6.7027822077358285E-3</v>
      </c>
      <c r="L956" s="9">
        <f t="shared" si="169"/>
        <v>9.8328540834603899E-3</v>
      </c>
      <c r="M956" s="9">
        <f t="shared" si="177"/>
        <v>9.6685019426623667E-5</v>
      </c>
      <c r="N956" s="6">
        <f t="shared" si="178"/>
        <v>-9.2440520855347739</v>
      </c>
      <c r="O956" s="9">
        <f t="shared" si="179"/>
        <v>9.8328540834603899E-3</v>
      </c>
      <c r="P956" s="9">
        <f>M955</f>
        <v>6.4213197943926105E-5</v>
      </c>
      <c r="Q956" s="9">
        <f t="shared" si="180"/>
        <v>7.1615213117910511E-5</v>
      </c>
      <c r="R956" s="9">
        <v>2.417548064398467E-2</v>
      </c>
      <c r="S956" s="9">
        <v>2.1671181496144998E-2</v>
      </c>
      <c r="T956" s="4">
        <v>4.8501034974310908E-3</v>
      </c>
    </row>
    <row r="957" spans="1:20" x14ac:dyDescent="0.25">
      <c r="A957" s="1">
        <v>43389</v>
      </c>
      <c r="B957" s="3">
        <v>276.58999999999997</v>
      </c>
      <c r="C957" s="3">
        <v>81.41</v>
      </c>
      <c r="D957" s="6">
        <v>3037.1289999999999</v>
      </c>
      <c r="E957" s="8">
        <f t="shared" si="170"/>
        <v>6.5487884741322944E-2</v>
      </c>
      <c r="F957" s="8">
        <f t="shared" si="171"/>
        <v>7.7989601386481144E-3</v>
      </c>
      <c r="G957" s="8">
        <f t="shared" si="172"/>
        <v>2.1523737898299977E-2</v>
      </c>
      <c r="H957" s="8">
        <f t="shared" si="173"/>
        <v>1.6786277390355126E-4</v>
      </c>
      <c r="I957" s="8">
        <f t="shared" si="174"/>
        <v>6.0823779244222219E-5</v>
      </c>
      <c r="J957" s="4">
        <f t="shared" si="175"/>
        <v>4.632712931147147E-4</v>
      </c>
      <c r="K957" s="8">
        <f t="shared" si="176"/>
        <v>2.707019032683762E-2</v>
      </c>
      <c r="L957" s="9">
        <f t="shared" si="169"/>
        <v>3.8417694414485323E-2</v>
      </c>
      <c r="M957" s="9">
        <f t="shared" si="177"/>
        <v>1.4759192441247768E-3</v>
      </c>
      <c r="N957" s="6">
        <f t="shared" si="178"/>
        <v>-6.5184742669532385</v>
      </c>
      <c r="O957" s="9">
        <f t="shared" si="179"/>
        <v>3.8417694414485323E-2</v>
      </c>
      <c r="P957" s="9">
        <f>M956</f>
        <v>9.6685019426623667E-5</v>
      </c>
      <c r="Q957" s="9">
        <f t="shared" si="180"/>
        <v>6.4213197943926105E-5</v>
      </c>
      <c r="R957" s="9">
        <v>-3.279415023266119E-3</v>
      </c>
      <c r="S957" s="9">
        <v>4.5175936435868369E-2</v>
      </c>
      <c r="T957" s="4">
        <v>4.8647909483807705E-3</v>
      </c>
    </row>
    <row r="958" spans="1:20" x14ac:dyDescent="0.25">
      <c r="A958" s="1">
        <v>43390</v>
      </c>
      <c r="B958" s="3">
        <v>271.77999999999997</v>
      </c>
      <c r="C958" s="3">
        <v>80.05</v>
      </c>
      <c r="D958" s="6">
        <v>3036.4814000000001</v>
      </c>
      <c r="E958" s="8">
        <f t="shared" si="170"/>
        <v>-1.7390361184424608E-2</v>
      </c>
      <c r="F958" s="8">
        <f t="shared" si="171"/>
        <v>-1.6705564426974573E-2</v>
      </c>
      <c r="G958" s="8">
        <f t="shared" si="172"/>
        <v>-2.1322768970288841E-4</v>
      </c>
      <c r="H958" s="8">
        <f t="shared" si="173"/>
        <v>3.5620889079465452E-6</v>
      </c>
      <c r="I958" s="8">
        <f t="shared" si="174"/>
        <v>2.7907588282379827E-4</v>
      </c>
      <c r="J958" s="4">
        <f t="shared" si="175"/>
        <v>4.5466047656031263E-8</v>
      </c>
      <c r="K958" s="8">
        <f t="shared" si="176"/>
        <v>-7.6657749866726748E-4</v>
      </c>
      <c r="L958" s="9">
        <f t="shared" si="169"/>
        <v>-1.6623783685757339E-2</v>
      </c>
      <c r="M958" s="9">
        <f t="shared" si="177"/>
        <v>2.7635018403085189E-4</v>
      </c>
      <c r="N958" s="6">
        <f t="shared" si="178"/>
        <v>-8.1938417137512563</v>
      </c>
      <c r="O958" s="9">
        <f t="shared" si="179"/>
        <v>1.6623783685757339E-2</v>
      </c>
      <c r="P958" s="9">
        <f>M957</f>
        <v>1.4759192441247768E-3</v>
      </c>
      <c r="Q958" s="9">
        <f t="shared" si="180"/>
        <v>9.6685019426623667E-5</v>
      </c>
      <c r="R958" s="9">
        <v>1.6754951635191029E-2</v>
      </c>
      <c r="S958" s="9">
        <v>-2.1923076923076934E-2</v>
      </c>
      <c r="T958" s="4">
        <v>4.8746590491890451E-3</v>
      </c>
    </row>
    <row r="959" spans="1:20" x14ac:dyDescent="0.25">
      <c r="A959" s="1">
        <v>43391</v>
      </c>
      <c r="B959" s="3">
        <v>263.91000000000003</v>
      </c>
      <c r="C959" s="3">
        <v>79.290000000000006</v>
      </c>
      <c r="D959" s="6">
        <v>2993.0671000000002</v>
      </c>
      <c r="E959" s="8">
        <f t="shared" si="170"/>
        <v>-2.8957244830377316E-2</v>
      </c>
      <c r="F959" s="8">
        <f t="shared" si="171"/>
        <v>-9.4940662086194783E-3</v>
      </c>
      <c r="G959" s="8">
        <f t="shared" si="172"/>
        <v>-1.4297568231440461E-2</v>
      </c>
      <c r="H959" s="8">
        <f t="shared" si="173"/>
        <v>1.3574205941155023E-4</v>
      </c>
      <c r="I959" s="8">
        <f t="shared" si="174"/>
        <v>9.0137293173650241E-5</v>
      </c>
      <c r="J959" s="4">
        <f t="shared" si="175"/>
        <v>2.044204573326955E-4</v>
      </c>
      <c r="K959" s="8">
        <f t="shared" si="176"/>
        <v>-1.7690011360667317E-2</v>
      </c>
      <c r="L959" s="9">
        <f t="shared" si="169"/>
        <v>-1.1267233469709998E-2</v>
      </c>
      <c r="M959" s="9">
        <f t="shared" si="177"/>
        <v>1.2695055006095319E-4</v>
      </c>
      <c r="N959" s="6">
        <f t="shared" si="178"/>
        <v>-8.9717129169285013</v>
      </c>
      <c r="O959" s="9">
        <f t="shared" si="179"/>
        <v>1.1267233469709998E-2</v>
      </c>
      <c r="P959" s="9">
        <f>M958</f>
        <v>2.7635018403085189E-4</v>
      </c>
      <c r="Q959" s="9">
        <f t="shared" si="180"/>
        <v>1.4759192441247768E-3</v>
      </c>
      <c r="R959" s="9">
        <v>-2.7492995905298523E-2</v>
      </c>
      <c r="S959" s="9">
        <v>1.9276160503540529E-2</v>
      </c>
      <c r="T959" s="4">
        <v>4.8993516381852231E-3</v>
      </c>
    </row>
    <row r="960" spans="1:20" x14ac:dyDescent="0.25">
      <c r="A960" s="1">
        <v>43392</v>
      </c>
      <c r="B960" s="3">
        <v>260</v>
      </c>
      <c r="C960" s="3">
        <v>79.78</v>
      </c>
      <c r="D960" s="6">
        <v>2992.0704000000001</v>
      </c>
      <c r="E960" s="8">
        <f t="shared" si="170"/>
        <v>-1.481565685271502E-2</v>
      </c>
      <c r="F960" s="8">
        <f t="shared" si="171"/>
        <v>6.1798461344431121E-3</v>
      </c>
      <c r="G960" s="8">
        <f t="shared" si="172"/>
        <v>-3.3300289191651178E-4</v>
      </c>
      <c r="H960" s="8">
        <f t="shared" si="173"/>
        <v>-2.0579066343686329E-6</v>
      </c>
      <c r="I960" s="8">
        <f t="shared" si="174"/>
        <v>3.8190498245391477E-5</v>
      </c>
      <c r="J960" s="4">
        <f t="shared" si="175"/>
        <v>1.1089092602476002E-7</v>
      </c>
      <c r="K960" s="8">
        <f t="shared" si="176"/>
        <v>1.8996536994379066E-4</v>
      </c>
      <c r="L960" s="9">
        <f t="shared" si="169"/>
        <v>-1.5005622222658811E-2</v>
      </c>
      <c r="M960" s="9">
        <f t="shared" si="177"/>
        <v>2.2516869828915196E-4</v>
      </c>
      <c r="N960" s="6">
        <f t="shared" si="178"/>
        <v>-8.3986606665230852</v>
      </c>
      <c r="O960" s="9">
        <f t="shared" si="179"/>
        <v>1.5005622222658811E-2</v>
      </c>
      <c r="P960" s="9">
        <f>M959</f>
        <v>1.2695055006095319E-4</v>
      </c>
      <c r="Q960" s="9">
        <f t="shared" si="180"/>
        <v>2.7635018403085189E-4</v>
      </c>
      <c r="R960" s="9">
        <v>2.7466657476651557E-2</v>
      </c>
      <c r="S960" s="9">
        <v>-9.6038415366146435E-3</v>
      </c>
      <c r="T960" s="4">
        <v>4.9163444870370387E-3</v>
      </c>
    </row>
    <row r="961" spans="1:20" x14ac:dyDescent="0.25">
      <c r="A961" s="1">
        <v>43395</v>
      </c>
      <c r="B961" s="3">
        <v>260.95</v>
      </c>
      <c r="C961" s="3">
        <v>79.83</v>
      </c>
      <c r="D961" s="6">
        <v>2979.2813000000001</v>
      </c>
      <c r="E961" s="8">
        <f t="shared" si="170"/>
        <v>3.6538461538460076E-3</v>
      </c>
      <c r="F961" s="8">
        <f t="shared" si="171"/>
        <v>6.2672348959624813E-4</v>
      </c>
      <c r="G961" s="8">
        <f t="shared" si="172"/>
        <v>-4.2743312456818838E-3</v>
      </c>
      <c r="H961" s="8">
        <f t="shared" si="173"/>
        <v>-2.6788237939840286E-6</v>
      </c>
      <c r="I961" s="8">
        <f t="shared" si="174"/>
        <v>3.9278233241169855E-7</v>
      </c>
      <c r="J961" s="4">
        <f t="shared" si="175"/>
        <v>1.8269907597812444E-5</v>
      </c>
      <c r="K961" s="8">
        <f t="shared" si="176"/>
        <v>-4.9108917761395924E-3</v>
      </c>
      <c r="L961" s="9">
        <f t="shared" si="169"/>
        <v>8.5647379299856E-3</v>
      </c>
      <c r="M961" s="9">
        <f t="shared" si="177"/>
        <v>7.3354735809334025E-5</v>
      </c>
      <c r="N961" s="6">
        <f t="shared" si="178"/>
        <v>-9.520203490915053</v>
      </c>
      <c r="O961" s="9">
        <f t="shared" si="179"/>
        <v>8.5647379299856E-3</v>
      </c>
      <c r="P961" s="9">
        <f>M960</f>
        <v>2.2516869828915196E-4</v>
      </c>
      <c r="Q961" s="9">
        <f t="shared" si="180"/>
        <v>1.2695055006095319E-4</v>
      </c>
      <c r="R961" s="9">
        <v>7.7172473628932536E-3</v>
      </c>
      <c r="S961" s="9">
        <v>1.8331990330378689E-2</v>
      </c>
      <c r="T961" s="4">
        <v>4.9232677170210071E-3</v>
      </c>
    </row>
    <row r="962" spans="1:20" x14ac:dyDescent="0.25">
      <c r="A962" s="1">
        <v>43396</v>
      </c>
      <c r="B962" s="3">
        <v>294.14</v>
      </c>
      <c r="C962" s="3">
        <v>76.44</v>
      </c>
      <c r="D962" s="6">
        <v>2963.0106999999998</v>
      </c>
      <c r="E962" s="8">
        <f t="shared" si="170"/>
        <v>0.12718911668902089</v>
      </c>
      <c r="F962" s="8">
        <f t="shared" si="171"/>
        <v>-4.2465238632093172E-2</v>
      </c>
      <c r="G962" s="8">
        <f t="shared" si="172"/>
        <v>-5.4612500001259834E-3</v>
      </c>
      <c r="H962" s="8">
        <f t="shared" si="173"/>
        <v>2.3191328448486875E-4</v>
      </c>
      <c r="I962" s="8">
        <f t="shared" si="174"/>
        <v>1.8032964920806185E-3</v>
      </c>
      <c r="J962" s="4">
        <f t="shared" si="175"/>
        <v>2.9825251563876053E-5</v>
      </c>
      <c r="K962" s="8">
        <f t="shared" si="176"/>
        <v>-8.4440458612410133E-3</v>
      </c>
      <c r="L962" s="9">
        <f t="shared" si="169"/>
        <v>0.13563316255026189</v>
      </c>
      <c r="M962" s="9">
        <f t="shared" si="177"/>
        <v>1.8396354783385766E-2</v>
      </c>
      <c r="N962" s="6">
        <f t="shared" si="178"/>
        <v>-3.9956027435920953</v>
      </c>
      <c r="O962" s="9">
        <f t="shared" si="179"/>
        <v>0.13563316255026189</v>
      </c>
      <c r="P962" s="9">
        <f>M961</f>
        <v>7.3354735809334025E-5</v>
      </c>
      <c r="Q962" s="9">
        <f t="shared" si="180"/>
        <v>2.2516869828915196E-4</v>
      </c>
      <c r="R962" s="9">
        <v>3.8362538362537446E-3</v>
      </c>
      <c r="S962" s="9">
        <v>-6.0114217012324778E-3</v>
      </c>
      <c r="T962" s="4">
        <v>4.9966493912334542E-3</v>
      </c>
    </row>
    <row r="963" spans="1:20" x14ac:dyDescent="0.25">
      <c r="A963" s="1">
        <v>43397</v>
      </c>
      <c r="B963" s="3">
        <v>288.5</v>
      </c>
      <c r="C963" s="3">
        <v>76.17</v>
      </c>
      <c r="D963" s="6">
        <v>2871.5589</v>
      </c>
      <c r="E963" s="8">
        <f t="shared" si="170"/>
        <v>-1.9174542734752165E-2</v>
      </c>
      <c r="F963" s="8">
        <f t="shared" si="171"/>
        <v>-3.5321821036106149E-3</v>
      </c>
      <c r="G963" s="8">
        <f t="shared" si="172"/>
        <v>-3.08644852345622E-2</v>
      </c>
      <c r="H963" s="8">
        <f t="shared" si="173"/>
        <v>1.0901898238267467E-4</v>
      </c>
      <c r="I963" s="8">
        <f t="shared" si="174"/>
        <v>1.2476310413067109E-5</v>
      </c>
      <c r="J963" s="4">
        <f t="shared" si="175"/>
        <v>9.5261644879450806E-4</v>
      </c>
      <c r="K963" s="8">
        <f t="shared" si="176"/>
        <v>-3.7717992298391512E-2</v>
      </c>
      <c r="L963" s="9">
        <f t="shared" ref="L963:L1026" si="181">E963-K963</f>
        <v>1.8543449563639347E-2</v>
      </c>
      <c r="M963" s="9">
        <f t="shared" si="177"/>
        <v>3.438595217192363E-4</v>
      </c>
      <c r="N963" s="6">
        <f t="shared" si="178"/>
        <v>-7.9752773510906687</v>
      </c>
      <c r="O963" s="9">
        <f t="shared" si="179"/>
        <v>1.8543449563639347E-2</v>
      </c>
      <c r="P963" s="9">
        <f>M962</f>
        <v>1.8396354783385766E-2</v>
      </c>
      <c r="Q963" s="9">
        <f t="shared" si="180"/>
        <v>7.3354735809334025E-5</v>
      </c>
      <c r="R963" s="9">
        <v>-5.0110360049661962E-2</v>
      </c>
      <c r="S963" s="9">
        <v>-1.0412018444148075E-3</v>
      </c>
      <c r="T963" s="4">
        <v>5.0262805804470734E-3</v>
      </c>
    </row>
    <row r="964" spans="1:20" x14ac:dyDescent="0.25">
      <c r="A964" s="1">
        <v>43398</v>
      </c>
      <c r="B964" s="3">
        <v>314.86</v>
      </c>
      <c r="C964" s="3">
        <v>76.89</v>
      </c>
      <c r="D964" s="6">
        <v>2925.0418</v>
      </c>
      <c r="E964" s="8">
        <f t="shared" ref="E964:E1027" si="182">B964/B963-1</f>
        <v>9.1369150779896158E-2</v>
      </c>
      <c r="F964" s="8">
        <f t="shared" ref="F964:F1027" si="183">C964/C963-1</f>
        <v>9.4525403702245825E-3</v>
      </c>
      <c r="G964" s="8">
        <f t="shared" ref="G964:G1027" si="184">D964/D963-1</f>
        <v>1.8625040217701949E-2</v>
      </c>
      <c r="H964" s="8">
        <f t="shared" ref="H964:H1027" si="185">F964*G964</f>
        <v>1.7605394455488411E-4</v>
      </c>
      <c r="I964" s="8">
        <f t="shared" ref="I964:I1027" si="186">F964^2</f>
        <v>8.9350519450725493E-5</v>
      </c>
      <c r="J964" s="4">
        <f t="shared" ref="J964:J1027" si="187">G964^2</f>
        <v>3.4689212311101505E-4</v>
      </c>
      <c r="K964" s="8">
        <f t="shared" ref="K964:K1027" si="188">G$1263+F$1263*F964+E$1263*G964</f>
        <v>2.3595345685917958E-2</v>
      </c>
      <c r="L964" s="9">
        <f t="shared" si="181"/>
        <v>6.7773805093978207E-2</v>
      </c>
      <c r="M964" s="9">
        <f t="shared" ref="M964:M1027" si="189">L964^2</f>
        <v>4.5932886569165464E-3</v>
      </c>
      <c r="N964" s="6">
        <f t="shared" ref="N964:N1027" si="190">LN(M964)</f>
        <v>-5.3831590284727291</v>
      </c>
      <c r="O964" s="9">
        <f t="shared" ref="O964:O1027" si="191">ABS(L964)</f>
        <v>6.7773805093978207E-2</v>
      </c>
      <c r="P964" s="9">
        <f>M963</f>
        <v>3.438595217192363E-4</v>
      </c>
      <c r="Q964" s="9">
        <f t="shared" si="180"/>
        <v>1.8396354783385766E-2</v>
      </c>
      <c r="R964" s="9">
        <v>0.16188006913974218</v>
      </c>
      <c r="S964" s="9">
        <v>1.4642906478795403E-2</v>
      </c>
      <c r="T964" s="4">
        <v>5.032614072789432E-3</v>
      </c>
    </row>
    <row r="965" spans="1:20" x14ac:dyDescent="0.25">
      <c r="A965" s="1">
        <v>43399</v>
      </c>
      <c r="B965" s="3">
        <v>330.9</v>
      </c>
      <c r="C965" s="3">
        <v>77.62</v>
      </c>
      <c r="D965" s="6">
        <v>2874.3661999999999</v>
      </c>
      <c r="E965" s="8">
        <f t="shared" si="182"/>
        <v>5.0943276376802293E-2</v>
      </c>
      <c r="F965" s="8">
        <f t="shared" si="183"/>
        <v>9.49408245545591E-3</v>
      </c>
      <c r="G965" s="8">
        <f t="shared" si="184"/>
        <v>-1.7324743872036308E-2</v>
      </c>
      <c r="H965" s="8">
        <f t="shared" si="185"/>
        <v>-1.644825468407672E-4</v>
      </c>
      <c r="I965" s="8">
        <f t="shared" si="186"/>
        <v>9.0137601670995721E-5</v>
      </c>
      <c r="J965" s="4">
        <f t="shared" si="187"/>
        <v>3.0014675023165962E-4</v>
      </c>
      <c r="K965" s="8">
        <f t="shared" si="188"/>
        <v>-2.0486618621136161E-2</v>
      </c>
      <c r="L965" s="9">
        <f t="shared" si="181"/>
        <v>7.1429894997938448E-2</v>
      </c>
      <c r="M965" s="9">
        <f t="shared" si="189"/>
        <v>5.1022298994165124E-3</v>
      </c>
      <c r="N965" s="6">
        <f t="shared" si="190"/>
        <v>-5.2780775996315965</v>
      </c>
      <c r="O965" s="9">
        <f t="shared" si="191"/>
        <v>7.1429894997938448E-2</v>
      </c>
      <c r="P965" s="9">
        <f>M964</f>
        <v>4.5932886569165464E-3</v>
      </c>
      <c r="Q965" s="9">
        <f t="shared" ref="Q965:Q1028" si="192">P964</f>
        <v>3.438595217192363E-4</v>
      </c>
      <c r="R965" s="9">
        <v>-5.2038161318299636E-3</v>
      </c>
      <c r="S965" s="9">
        <v>-1.8252301728315268E-2</v>
      </c>
      <c r="T965" s="4">
        <v>5.1009278132125857E-3</v>
      </c>
    </row>
    <row r="966" spans="1:20" x14ac:dyDescent="0.25">
      <c r="A966" s="1">
        <v>43402</v>
      </c>
      <c r="B966" s="3">
        <v>334.85</v>
      </c>
      <c r="C966" s="3">
        <v>77.34</v>
      </c>
      <c r="D966" s="6">
        <v>2855.5491000000002</v>
      </c>
      <c r="E966" s="8">
        <f t="shared" si="182"/>
        <v>1.1937141130250906E-2</v>
      </c>
      <c r="F966" s="8">
        <f t="shared" si="183"/>
        <v>-3.6073177016232583E-3</v>
      </c>
      <c r="G966" s="8">
        <f t="shared" si="184"/>
        <v>-6.5465214557559603E-3</v>
      </c>
      <c r="H966" s="8">
        <f t="shared" si="185"/>
        <v>2.3615382731404939E-5</v>
      </c>
      <c r="I966" s="8">
        <f t="shared" si="186"/>
        <v>1.3012741000444506E-5</v>
      </c>
      <c r="J966" s="4">
        <f t="shared" si="187"/>
        <v>4.2856943170673138E-5</v>
      </c>
      <c r="K966" s="8">
        <f t="shared" si="188"/>
        <v>-7.9013435397515038E-3</v>
      </c>
      <c r="L966" s="9">
        <f t="shared" si="181"/>
        <v>1.9838484670002411E-2</v>
      </c>
      <c r="M966" s="9">
        <f t="shared" si="189"/>
        <v>3.9356547400192068E-4</v>
      </c>
      <c r="N966" s="6">
        <f t="shared" si="190"/>
        <v>-7.8402631151247224</v>
      </c>
      <c r="O966" s="9">
        <f t="shared" si="191"/>
        <v>1.9838484670002411E-2</v>
      </c>
      <c r="P966" s="9">
        <f>M965</f>
        <v>5.1022298994165124E-3</v>
      </c>
      <c r="Q966" s="9">
        <f t="shared" si="192"/>
        <v>4.5932886569165464E-3</v>
      </c>
      <c r="R966" s="9">
        <v>4.7896471037677246E-2</v>
      </c>
      <c r="S966" s="9">
        <v>1.0470360824742286E-2</v>
      </c>
      <c r="T966" s="4">
        <v>5.1182160918599173E-3</v>
      </c>
    </row>
    <row r="967" spans="1:20" x14ac:dyDescent="0.25">
      <c r="A967" s="1">
        <v>43403</v>
      </c>
      <c r="B967" s="3">
        <v>329.9</v>
      </c>
      <c r="C967" s="3">
        <v>75.91</v>
      </c>
      <c r="D967" s="6">
        <v>2900.5374000000002</v>
      </c>
      <c r="E967" s="8">
        <f t="shared" si="182"/>
        <v>-1.4782738539644735E-2</v>
      </c>
      <c r="F967" s="8">
        <f t="shared" si="183"/>
        <v>-1.8489785363330791E-2</v>
      </c>
      <c r="G967" s="8">
        <f t="shared" si="184"/>
        <v>1.5754693204189651E-2</v>
      </c>
      <c r="H967" s="8">
        <f t="shared" si="185"/>
        <v>-2.9130089581059289E-4</v>
      </c>
      <c r="I967" s="8">
        <f t="shared" si="186"/>
        <v>3.4187216278204154E-4</v>
      </c>
      <c r="J967" s="4">
        <f t="shared" si="187"/>
        <v>2.4821035795813959E-4</v>
      </c>
      <c r="K967" s="8">
        <f t="shared" si="188"/>
        <v>1.8728301226150157E-2</v>
      </c>
      <c r="L967" s="9">
        <f t="shared" si="181"/>
        <v>-3.3511039765794892E-2</v>
      </c>
      <c r="M967" s="9">
        <f t="shared" si="189"/>
        <v>1.1229897861846866E-3</v>
      </c>
      <c r="N967" s="6">
        <f t="shared" si="190"/>
        <v>-6.7917606983832322</v>
      </c>
      <c r="O967" s="9">
        <f t="shared" si="191"/>
        <v>3.3511039765794892E-2</v>
      </c>
      <c r="P967" s="9">
        <f>M966</f>
        <v>3.9356547400192068E-4</v>
      </c>
      <c r="Q967" s="9">
        <f t="shared" si="192"/>
        <v>5.1022298994165124E-3</v>
      </c>
      <c r="R967" s="9">
        <v>-4.3419460459820369E-3</v>
      </c>
      <c r="S967" s="9">
        <v>-3.9306771484723946E-3</v>
      </c>
      <c r="T967" s="4">
        <v>5.1395946245820223E-3</v>
      </c>
    </row>
    <row r="968" spans="1:20" x14ac:dyDescent="0.25">
      <c r="A968" s="1">
        <v>43404</v>
      </c>
      <c r="B968" s="3">
        <v>337.32</v>
      </c>
      <c r="C968" s="3">
        <v>75.47</v>
      </c>
      <c r="D968" s="6">
        <v>2932.1057000000001</v>
      </c>
      <c r="E968" s="8">
        <f t="shared" si="182"/>
        <v>2.2491664140648737E-2</v>
      </c>
      <c r="F968" s="8">
        <f t="shared" si="183"/>
        <v>-5.7963377684099315E-3</v>
      </c>
      <c r="G968" s="8">
        <f t="shared" si="184"/>
        <v>1.0883603845273537E-2</v>
      </c>
      <c r="H968" s="8">
        <f t="shared" si="185"/>
        <v>-6.3085044024770561E-5</v>
      </c>
      <c r="I968" s="8">
        <f t="shared" si="186"/>
        <v>3.3597531525495428E-5</v>
      </c>
      <c r="J968" s="4">
        <f t="shared" si="187"/>
        <v>1.1845283266085293E-4</v>
      </c>
      <c r="K968" s="8">
        <f t="shared" si="188"/>
        <v>1.336706811515574E-2</v>
      </c>
      <c r="L968" s="9">
        <f t="shared" si="181"/>
        <v>9.124596025492997E-3</v>
      </c>
      <c r="M968" s="9">
        <f t="shared" si="189"/>
        <v>8.3258252628442601E-5</v>
      </c>
      <c r="N968" s="6">
        <f t="shared" si="190"/>
        <v>-9.3935633033448589</v>
      </c>
      <c r="O968" s="9">
        <f t="shared" si="191"/>
        <v>9.124596025492997E-3</v>
      </c>
      <c r="P968" s="9">
        <f>M967</f>
        <v>1.1229897861846866E-3</v>
      </c>
      <c r="Q968" s="9">
        <f t="shared" si="192"/>
        <v>3.9356547400192068E-4</v>
      </c>
      <c r="R968" s="9">
        <v>1.7834763327870817E-3</v>
      </c>
      <c r="S968" s="9">
        <v>3.2346397398596682E-2</v>
      </c>
      <c r="T968" s="4">
        <v>5.1487043464739646E-3</v>
      </c>
    </row>
    <row r="969" spans="1:20" x14ac:dyDescent="0.25">
      <c r="A969" s="1">
        <v>43405</v>
      </c>
      <c r="B969" s="3">
        <v>344.28</v>
      </c>
      <c r="C969" s="3">
        <v>72.89</v>
      </c>
      <c r="D969" s="6">
        <v>2963.1437000000001</v>
      </c>
      <c r="E969" s="8">
        <f t="shared" si="182"/>
        <v>2.0633226609747313E-2</v>
      </c>
      <c r="F969" s="8">
        <f t="shared" si="183"/>
        <v>-3.4185769179806536E-2</v>
      </c>
      <c r="G969" s="8">
        <f t="shared" si="184"/>
        <v>1.0585566543525271E-2</v>
      </c>
      <c r="H969" s="8">
        <f t="shared" si="185"/>
        <v>-3.6187573449443739E-4</v>
      </c>
      <c r="I969" s="8">
        <f t="shared" si="186"/>
        <v>1.1686668144150103E-3</v>
      </c>
      <c r="J969" s="4">
        <f t="shared" si="187"/>
        <v>1.1205421904740155E-4</v>
      </c>
      <c r="K969" s="8">
        <f t="shared" si="188"/>
        <v>1.1632800221339832E-2</v>
      </c>
      <c r="L969" s="9">
        <f t="shared" si="181"/>
        <v>9.0004263884074804E-3</v>
      </c>
      <c r="M969" s="9">
        <f t="shared" si="189"/>
        <v>8.1007675173141725E-5</v>
      </c>
      <c r="N969" s="6">
        <f t="shared" si="190"/>
        <v>-9.4209666525568565</v>
      </c>
      <c r="O969" s="9">
        <f t="shared" si="191"/>
        <v>9.0004263884074804E-3</v>
      </c>
      <c r="P969" s="9">
        <f>M968</f>
        <v>8.3258252628442601E-5</v>
      </c>
      <c r="Q969" s="9">
        <f t="shared" si="192"/>
        <v>1.1229897861846866E-3</v>
      </c>
      <c r="R969" s="9">
        <v>1.266128788565557E-2</v>
      </c>
      <c r="S969" s="9">
        <v>8.4599718000941682E-3</v>
      </c>
      <c r="T969" s="4">
        <v>5.1647305118061038E-3</v>
      </c>
    </row>
    <row r="970" spans="1:20" x14ac:dyDescent="0.25">
      <c r="A970" s="1">
        <v>43406</v>
      </c>
      <c r="B970" s="3">
        <v>346.41</v>
      </c>
      <c r="C970" s="3">
        <v>72.83</v>
      </c>
      <c r="D970" s="6">
        <v>2944.694</v>
      </c>
      <c r="E970" s="8">
        <f t="shared" si="182"/>
        <v>6.1868246775882429E-3</v>
      </c>
      <c r="F970" s="8">
        <f t="shared" si="183"/>
        <v>-8.231581835642654E-4</v>
      </c>
      <c r="G970" s="8">
        <f t="shared" si="184"/>
        <v>-6.2263939477522623E-3</v>
      </c>
      <c r="H970" s="8">
        <f t="shared" si="185"/>
        <v>5.1253071321872882E-6</v>
      </c>
      <c r="I970" s="8">
        <f t="shared" si="186"/>
        <v>6.7758939516882081E-7</v>
      </c>
      <c r="J970" s="4">
        <f t="shared" si="187"/>
        <v>3.8767981592606002E-5</v>
      </c>
      <c r="K970" s="8">
        <f t="shared" si="188"/>
        <v>-7.3745442102747085E-3</v>
      </c>
      <c r="L970" s="9">
        <f t="shared" si="181"/>
        <v>1.3561368887862951E-2</v>
      </c>
      <c r="M970" s="9">
        <f t="shared" si="189"/>
        <v>1.839107261126972E-4</v>
      </c>
      <c r="N970" s="6">
        <f t="shared" si="190"/>
        <v>-8.6010601022653379</v>
      </c>
      <c r="O970" s="9">
        <f t="shared" si="191"/>
        <v>1.3561368887862951E-2</v>
      </c>
      <c r="P970" s="9">
        <f>M969</f>
        <v>8.1007675173141725E-5</v>
      </c>
      <c r="Q970" s="9">
        <f t="shared" si="192"/>
        <v>8.3258252628442601E-5</v>
      </c>
      <c r="R970" s="9">
        <v>-1.5442524852812278E-3</v>
      </c>
      <c r="S970" s="9">
        <v>4.8498414474911211E-3</v>
      </c>
      <c r="T970" s="4">
        <v>5.1777778212322989E-3</v>
      </c>
    </row>
    <row r="971" spans="1:20" x14ac:dyDescent="0.25">
      <c r="A971" s="1">
        <v>43409</v>
      </c>
      <c r="B971" s="3">
        <v>341.4</v>
      </c>
      <c r="C971" s="3">
        <v>73.17</v>
      </c>
      <c r="D971" s="6">
        <v>2961.2597999999998</v>
      </c>
      <c r="E971" s="8">
        <f t="shared" si="182"/>
        <v>-1.4462630986403546E-2</v>
      </c>
      <c r="F971" s="8">
        <f t="shared" si="183"/>
        <v>4.6684058766992553E-3</v>
      </c>
      <c r="G971" s="8">
        <f t="shared" si="184"/>
        <v>5.6256439548556525E-3</v>
      </c>
      <c r="H971" s="8">
        <f t="shared" si="185"/>
        <v>2.6262789299065767E-5</v>
      </c>
      <c r="I971" s="8">
        <f t="shared" si="186"/>
        <v>2.1794013429600143E-5</v>
      </c>
      <c r="J971" s="4">
        <f t="shared" si="187"/>
        <v>3.164786990680395E-5</v>
      </c>
      <c r="K971" s="8">
        <f t="shared" si="188"/>
        <v>7.4239722960331113E-3</v>
      </c>
      <c r="L971" s="9">
        <f t="shared" si="181"/>
        <v>-2.1886603282436658E-2</v>
      </c>
      <c r="M971" s="9">
        <f t="shared" si="189"/>
        <v>4.7902340324276711E-4</v>
      </c>
      <c r="N971" s="6">
        <f t="shared" si="190"/>
        <v>-7.6437611032024995</v>
      </c>
      <c r="O971" s="9">
        <f t="shared" si="191"/>
        <v>2.1886603282436658E-2</v>
      </c>
      <c r="P971" s="9">
        <f>M970</f>
        <v>1.839107261126972E-4</v>
      </c>
      <c r="Q971" s="9">
        <f t="shared" si="192"/>
        <v>8.1007675173141725E-5</v>
      </c>
      <c r="R971" s="9">
        <v>1.3380364491475616E-2</v>
      </c>
      <c r="S971" s="9">
        <v>1.0714285714285676E-2</v>
      </c>
      <c r="T971" s="4">
        <v>5.1860956857474605E-3</v>
      </c>
    </row>
    <row r="972" spans="1:20" x14ac:dyDescent="0.25">
      <c r="A972" s="1">
        <v>43410</v>
      </c>
      <c r="B972" s="3">
        <v>341.06</v>
      </c>
      <c r="C972" s="3">
        <v>72.13</v>
      </c>
      <c r="D972" s="6">
        <v>2980.0342000000001</v>
      </c>
      <c r="E972" s="8">
        <f t="shared" si="182"/>
        <v>-9.9589923842990924E-4</v>
      </c>
      <c r="F972" s="8">
        <f t="shared" si="183"/>
        <v>-1.4213475468088155E-2</v>
      </c>
      <c r="G972" s="8">
        <f t="shared" si="184"/>
        <v>6.3400043454480137E-3</v>
      </c>
      <c r="H972" s="8">
        <f t="shared" si="185"/>
        <v>-9.0113496231597638E-5</v>
      </c>
      <c r="I972" s="8">
        <f t="shared" si="186"/>
        <v>2.0202288488194379E-4</v>
      </c>
      <c r="J972" s="4">
        <f t="shared" si="187"/>
        <v>4.0195655100299694E-5</v>
      </c>
      <c r="K972" s="8">
        <f t="shared" si="188"/>
        <v>7.3895784988573122E-3</v>
      </c>
      <c r="L972" s="9">
        <f t="shared" si="181"/>
        <v>-8.3854777372872214E-3</v>
      </c>
      <c r="M972" s="9">
        <f t="shared" si="189"/>
        <v>7.0316236882539621E-5</v>
      </c>
      <c r="N972" s="6">
        <f t="shared" si="190"/>
        <v>-9.5625078202038782</v>
      </c>
      <c r="O972" s="9">
        <f t="shared" si="191"/>
        <v>8.3854777372872214E-3</v>
      </c>
      <c r="P972" s="9">
        <f>M971</f>
        <v>4.7902340324276711E-4</v>
      </c>
      <c r="Q972" s="9">
        <f t="shared" si="192"/>
        <v>1.839107261126972E-4</v>
      </c>
      <c r="R972" s="9">
        <v>-1.9072794974560048E-2</v>
      </c>
      <c r="S972" s="9">
        <v>9.0861436309628285E-3</v>
      </c>
      <c r="T972" s="4">
        <v>5.1870894543277757E-3</v>
      </c>
    </row>
    <row r="973" spans="1:20" x14ac:dyDescent="0.25">
      <c r="A973" s="1">
        <v>43411</v>
      </c>
      <c r="B973" s="3">
        <v>348.16</v>
      </c>
      <c r="C973" s="3">
        <v>72.069999999999993</v>
      </c>
      <c r="D973" s="6">
        <v>3043.2671999999998</v>
      </c>
      <c r="E973" s="8">
        <f t="shared" si="182"/>
        <v>2.0817451474813842E-2</v>
      </c>
      <c r="F973" s="8">
        <f t="shared" si="183"/>
        <v>-8.3183141549980633E-4</v>
      </c>
      <c r="G973" s="8">
        <f t="shared" si="184"/>
        <v>2.1218883998042504E-2</v>
      </c>
      <c r="H973" s="8">
        <f t="shared" si="185"/>
        <v>-1.7650534311417887E-5</v>
      </c>
      <c r="I973" s="8">
        <f t="shared" si="186"/>
        <v>6.9194350381241147E-7</v>
      </c>
      <c r="J973" s="4">
        <f t="shared" si="187"/>
        <v>4.5024103812238425E-4</v>
      </c>
      <c r="K973" s="8">
        <f t="shared" si="188"/>
        <v>2.6280225393733883E-2</v>
      </c>
      <c r="L973" s="9">
        <f t="shared" si="181"/>
        <v>-5.4627739189200414E-3</v>
      </c>
      <c r="M973" s="9">
        <f t="shared" si="189"/>
        <v>2.9841898889233027E-5</v>
      </c>
      <c r="N973" s="6">
        <f t="shared" si="190"/>
        <v>-10.419597148955221</v>
      </c>
      <c r="O973" s="9">
        <f t="shared" si="191"/>
        <v>5.4627739189200414E-3</v>
      </c>
      <c r="P973" s="9">
        <f>M972</f>
        <v>7.0316236882539621E-5</v>
      </c>
      <c r="Q973" s="9">
        <f t="shared" si="192"/>
        <v>4.7902340324276711E-4</v>
      </c>
      <c r="R973" s="9">
        <v>3.8554905040697474E-3</v>
      </c>
      <c r="S973" s="9">
        <v>2.2980378292380976E-2</v>
      </c>
      <c r="T973" s="4">
        <v>5.2027903290428057E-3</v>
      </c>
    </row>
    <row r="974" spans="1:20" x14ac:dyDescent="0.25">
      <c r="A974" s="1">
        <v>43412</v>
      </c>
      <c r="B974" s="3">
        <v>351.4</v>
      </c>
      <c r="C974" s="3">
        <v>70.650000000000006</v>
      </c>
      <c r="D974" s="6">
        <v>3037.2305999999999</v>
      </c>
      <c r="E974" s="8">
        <f t="shared" si="182"/>
        <v>9.3060661764703401E-3</v>
      </c>
      <c r="F974" s="8">
        <f t="shared" si="183"/>
        <v>-1.9703066463160668E-2</v>
      </c>
      <c r="G974" s="8">
        <f t="shared" si="184"/>
        <v>-1.9835918449749856E-3</v>
      </c>
      <c r="H974" s="8">
        <f t="shared" si="185"/>
        <v>3.9082841957325633E-5</v>
      </c>
      <c r="I974" s="8">
        <f t="shared" si="186"/>
        <v>3.8821082805172663E-4</v>
      </c>
      <c r="J974" s="4">
        <f t="shared" si="187"/>
        <v>3.9346366074512677E-6</v>
      </c>
      <c r="K974" s="8">
        <f t="shared" si="188"/>
        <v>-3.0820377827646219E-3</v>
      </c>
      <c r="L974" s="9">
        <f t="shared" si="181"/>
        <v>1.2388103959234962E-2</v>
      </c>
      <c r="M974" s="9">
        <f t="shared" si="189"/>
        <v>1.5346511970481294E-4</v>
      </c>
      <c r="N974" s="6">
        <f t="shared" si="190"/>
        <v>-8.7820372499517969</v>
      </c>
      <c r="O974" s="9">
        <f t="shared" si="191"/>
        <v>1.2388103959234962E-2</v>
      </c>
      <c r="P974" s="9">
        <f>M973</f>
        <v>2.9841898889233027E-5</v>
      </c>
      <c r="Q974" s="9">
        <f t="shared" si="192"/>
        <v>7.0316236882539621E-5</v>
      </c>
      <c r="R974" s="9">
        <v>3.0207305034550824E-2</v>
      </c>
      <c r="S974" s="9">
        <v>3.5813366960907977E-2</v>
      </c>
      <c r="T974" s="4">
        <v>5.2235006157086428E-3</v>
      </c>
    </row>
    <row r="975" spans="1:20" x14ac:dyDescent="0.25">
      <c r="A975" s="1">
        <v>43413</v>
      </c>
      <c r="B975" s="3">
        <v>350.51</v>
      </c>
      <c r="C975" s="3">
        <v>70.180000000000007</v>
      </c>
      <c r="D975" s="6">
        <v>3009.8117999999999</v>
      </c>
      <c r="E975" s="8">
        <f t="shared" si="182"/>
        <v>-2.5327262379054583E-3</v>
      </c>
      <c r="F975" s="8">
        <f t="shared" si="183"/>
        <v>-6.6525123849964229E-3</v>
      </c>
      <c r="G975" s="8">
        <f t="shared" si="184"/>
        <v>-9.0275660991957496E-3</v>
      </c>
      <c r="H975" s="8">
        <f t="shared" si="185"/>
        <v>6.0055995281273569E-5</v>
      </c>
      <c r="I975" s="8">
        <f t="shared" si="186"/>
        <v>4.4255921032530797E-5</v>
      </c>
      <c r="J975" s="4">
        <f t="shared" si="187"/>
        <v>8.1496949675348364E-5</v>
      </c>
      <c r="K975" s="8">
        <f t="shared" si="188"/>
        <v>-1.1090586035657608E-2</v>
      </c>
      <c r="L975" s="9">
        <f t="shared" si="181"/>
        <v>8.5578597977521501E-3</v>
      </c>
      <c r="M975" s="9">
        <f t="shared" si="189"/>
        <v>7.3236964317982469E-5</v>
      </c>
      <c r="N975" s="6">
        <f t="shared" si="190"/>
        <v>-9.5218102874333788</v>
      </c>
      <c r="O975" s="9">
        <f t="shared" si="191"/>
        <v>8.5578597977521501E-3</v>
      </c>
      <c r="P975" s="9">
        <f>M974</f>
        <v>1.5346511970481294E-4</v>
      </c>
      <c r="Q975" s="9">
        <f t="shared" si="192"/>
        <v>2.9841898889233027E-5</v>
      </c>
      <c r="R975" s="9">
        <v>6.3915450427780574E-3</v>
      </c>
      <c r="S975" s="9">
        <v>4.9139167862266797E-2</v>
      </c>
      <c r="T975" s="4">
        <v>5.2273086029992477E-3</v>
      </c>
    </row>
    <row r="976" spans="1:20" x14ac:dyDescent="0.25">
      <c r="A976" s="1">
        <v>43416</v>
      </c>
      <c r="B976" s="3">
        <v>331.28</v>
      </c>
      <c r="C976" s="3">
        <v>70.12</v>
      </c>
      <c r="D976" s="6">
        <v>2950.5140999999999</v>
      </c>
      <c r="E976" s="8">
        <f t="shared" si="182"/>
        <v>-5.4862914039542465E-2</v>
      </c>
      <c r="F976" s="8">
        <f t="shared" si="183"/>
        <v>-8.5494442861222542E-4</v>
      </c>
      <c r="G976" s="8">
        <f t="shared" si="184"/>
        <v>-1.9701464390564194E-2</v>
      </c>
      <c r="H976" s="8">
        <f t="shared" si="185"/>
        <v>1.6843657216215011E-5</v>
      </c>
      <c r="I976" s="8">
        <f t="shared" si="186"/>
        <v>7.3092997601508456E-7</v>
      </c>
      <c r="J976" s="4">
        <f t="shared" si="187"/>
        <v>3.8814769913266895E-4</v>
      </c>
      <c r="K976" s="8">
        <f t="shared" si="188"/>
        <v>-2.3900086014535221E-2</v>
      </c>
      <c r="L976" s="9">
        <f t="shared" si="181"/>
        <v>-3.0962828025007244E-2</v>
      </c>
      <c r="M976" s="9">
        <f t="shared" si="189"/>
        <v>9.5869671930617396E-4</v>
      </c>
      <c r="N976" s="6">
        <f t="shared" si="190"/>
        <v>-6.9499357799105708</v>
      </c>
      <c r="O976" s="9">
        <f t="shared" si="191"/>
        <v>3.0962828025007244E-2</v>
      </c>
      <c r="P976" s="9">
        <f>M975</f>
        <v>7.3236964317982469E-5</v>
      </c>
      <c r="Q976" s="9">
        <f t="shared" si="192"/>
        <v>1.5346511970481294E-4</v>
      </c>
      <c r="R976" s="9">
        <v>-4.4937761200737336E-3</v>
      </c>
      <c r="S976" s="9">
        <v>2.3994811932555038E-2</v>
      </c>
      <c r="T976" s="4">
        <v>5.2802376922915784E-3</v>
      </c>
    </row>
    <row r="977" spans="1:20" x14ac:dyDescent="0.25">
      <c r="A977" s="1">
        <v>43417</v>
      </c>
      <c r="B977" s="3">
        <v>338.73</v>
      </c>
      <c r="C977" s="3">
        <v>65.47</v>
      </c>
      <c r="D977" s="6">
        <v>2946.2386000000001</v>
      </c>
      <c r="E977" s="8">
        <f t="shared" si="182"/>
        <v>2.2488529340739083E-2</v>
      </c>
      <c r="F977" s="8">
        <f t="shared" si="183"/>
        <v>-6.6314888762122104E-2</v>
      </c>
      <c r="G977" s="8">
        <f t="shared" si="184"/>
        <v>-1.4490695028367417E-3</v>
      </c>
      <c r="H977" s="8">
        <f t="shared" si="185"/>
        <v>9.6094882889202114E-5</v>
      </c>
      <c r="I977" s="8">
        <f t="shared" si="186"/>
        <v>4.3976644715326288E-3</v>
      </c>
      <c r="J977" s="4">
        <f t="shared" si="187"/>
        <v>2.0998024240515217E-6</v>
      </c>
      <c r="K977" s="8">
        <f t="shared" si="188"/>
        <v>-4.6739585468276012E-3</v>
      </c>
      <c r="L977" s="9">
        <f t="shared" si="181"/>
        <v>2.7162487887566686E-2</v>
      </c>
      <c r="M977" s="9">
        <f t="shared" si="189"/>
        <v>7.3780074824220695E-4</v>
      </c>
      <c r="N977" s="6">
        <f t="shared" si="190"/>
        <v>-7.2118367586490457</v>
      </c>
      <c r="O977" s="9">
        <f t="shared" si="191"/>
        <v>2.7162487887566686E-2</v>
      </c>
      <c r="P977" s="9">
        <f>M976</f>
        <v>9.5869671930617396E-4</v>
      </c>
      <c r="Q977" s="9">
        <f t="shared" si="192"/>
        <v>7.3236964317982469E-5</v>
      </c>
      <c r="R977" s="9">
        <v>-5.088084035452467E-2</v>
      </c>
      <c r="S977" s="9">
        <v>7.0904645476772554E-2</v>
      </c>
      <c r="T977" s="4">
        <v>5.3353015702775064E-3</v>
      </c>
    </row>
    <row r="978" spans="1:20" x14ac:dyDescent="0.25">
      <c r="A978" s="1">
        <v>43418</v>
      </c>
      <c r="B978" s="3">
        <v>344</v>
      </c>
      <c r="C978" s="3">
        <v>66.12</v>
      </c>
      <c r="D978" s="6">
        <v>2924.7121000000002</v>
      </c>
      <c r="E978" s="8">
        <f t="shared" si="182"/>
        <v>1.5558114132199652E-2</v>
      </c>
      <c r="F978" s="8">
        <f t="shared" si="183"/>
        <v>9.9282113945320383E-3</v>
      </c>
      <c r="G978" s="8">
        <f t="shared" si="184"/>
        <v>-7.3064347198492641E-3</v>
      </c>
      <c r="H978" s="8">
        <f t="shared" si="185"/>
        <v>-7.2539828439011962E-5</v>
      </c>
      <c r="I978" s="8">
        <f t="shared" si="186"/>
        <v>9.8569381494515798E-5</v>
      </c>
      <c r="J978" s="4">
        <f t="shared" si="187"/>
        <v>5.3383988315418796E-5</v>
      </c>
      <c r="K978" s="8">
        <f t="shared" si="188"/>
        <v>-8.180583773053085E-3</v>
      </c>
      <c r="L978" s="9">
        <f t="shared" si="181"/>
        <v>2.3738697905252737E-2</v>
      </c>
      <c r="M978" s="9">
        <f t="shared" si="189"/>
        <v>5.6352577823685066E-4</v>
      </c>
      <c r="N978" s="6">
        <f t="shared" si="190"/>
        <v>-7.4812974788815421</v>
      </c>
      <c r="O978" s="9">
        <f t="shared" si="191"/>
        <v>2.3738697905252737E-2</v>
      </c>
      <c r="P978" s="9">
        <f>M977</f>
        <v>7.3780074824220695E-4</v>
      </c>
      <c r="Q978" s="9">
        <f t="shared" si="192"/>
        <v>9.5869671930617396E-4</v>
      </c>
      <c r="R978" s="9">
        <v>-1.7275320396931138E-3</v>
      </c>
      <c r="S978" s="9">
        <v>2.7532576712904655E-2</v>
      </c>
      <c r="T978" s="4">
        <v>5.3623382763301475E-3</v>
      </c>
    </row>
    <row r="979" spans="1:20" x14ac:dyDescent="0.25">
      <c r="A979" s="1">
        <v>43419</v>
      </c>
      <c r="B979" s="3">
        <v>348.44</v>
      </c>
      <c r="C979" s="3">
        <v>66.62</v>
      </c>
      <c r="D979" s="6">
        <v>2956.6442000000002</v>
      </c>
      <c r="E979" s="8">
        <f t="shared" si="182"/>
        <v>1.2906976744186061E-2</v>
      </c>
      <c r="F979" s="8">
        <f t="shared" si="183"/>
        <v>7.5620084694494327E-3</v>
      </c>
      <c r="G979" s="8">
        <f t="shared" si="184"/>
        <v>1.0918031897908964E-2</v>
      </c>
      <c r="H979" s="8">
        <f t="shared" si="185"/>
        <v>8.2562249681706652E-5</v>
      </c>
      <c r="I979" s="8">
        <f t="shared" si="186"/>
        <v>5.7183972092024949E-5</v>
      </c>
      <c r="J979" s="4">
        <f t="shared" si="187"/>
        <v>1.1920342052375761E-4</v>
      </c>
      <c r="K979" s="8">
        <f t="shared" si="188"/>
        <v>1.4053358089640828E-2</v>
      </c>
      <c r="L979" s="9">
        <f t="shared" si="181"/>
        <v>-1.1463813454547674E-3</v>
      </c>
      <c r="M979" s="9">
        <f t="shared" si="189"/>
        <v>1.3141901892066828E-6</v>
      </c>
      <c r="N979" s="6">
        <f t="shared" si="190"/>
        <v>-13.542289907731417</v>
      </c>
      <c r="O979" s="9">
        <f t="shared" si="191"/>
        <v>1.1463813454547674E-3</v>
      </c>
      <c r="P979" s="9">
        <f>M978</f>
        <v>5.6352577823685066E-4</v>
      </c>
      <c r="Q979" s="9">
        <f t="shared" si="192"/>
        <v>7.3780074824220695E-4</v>
      </c>
      <c r="R979" s="9">
        <v>-2.1773716987135816E-2</v>
      </c>
      <c r="S979" s="9">
        <v>-1.3221153846153966E-2</v>
      </c>
      <c r="T979" s="4">
        <v>5.3652244936464033E-3</v>
      </c>
    </row>
    <row r="980" spans="1:20" x14ac:dyDescent="0.25">
      <c r="A980" s="1">
        <v>43420</v>
      </c>
      <c r="B980" s="3">
        <v>354.31</v>
      </c>
      <c r="C980" s="3">
        <v>66.760000000000005</v>
      </c>
      <c r="D980" s="6">
        <v>2963.4389999999999</v>
      </c>
      <c r="E980" s="8">
        <f t="shared" si="182"/>
        <v>1.6846515899437531E-2</v>
      </c>
      <c r="F980" s="8">
        <f t="shared" si="183"/>
        <v>2.1014710297209138E-3</v>
      </c>
      <c r="G980" s="8">
        <f t="shared" si="184"/>
        <v>2.2981459859119369E-3</v>
      </c>
      <c r="H980" s="8">
        <f t="shared" si="185"/>
        <v>4.8294872114633427E-6</v>
      </c>
      <c r="I980" s="8">
        <f t="shared" si="186"/>
        <v>4.4161804887562781E-6</v>
      </c>
      <c r="J980" s="4">
        <f t="shared" si="187"/>
        <v>5.2814749725631486E-6</v>
      </c>
      <c r="K980" s="8">
        <f t="shared" si="188"/>
        <v>3.2198128650022342E-3</v>
      </c>
      <c r="L980" s="9">
        <f t="shared" si="181"/>
        <v>1.3626703034435297E-2</v>
      </c>
      <c r="M980" s="9">
        <f t="shared" si="189"/>
        <v>1.8568703558868814E-4</v>
      </c>
      <c r="N980" s="6">
        <f t="shared" si="190"/>
        <v>-8.591447905781596</v>
      </c>
      <c r="O980" s="9">
        <f t="shared" si="191"/>
        <v>1.3626703034435297E-2</v>
      </c>
      <c r="P980" s="9">
        <f>M979</f>
        <v>1.3141901892066828E-6</v>
      </c>
      <c r="Q980" s="9">
        <f t="shared" si="192"/>
        <v>5.6352577823685066E-4</v>
      </c>
      <c r="R980" s="9">
        <v>4.8694221673863947E-2</v>
      </c>
      <c r="S980" s="9">
        <v>-5.9147460738323554E-3</v>
      </c>
      <c r="T980" s="4">
        <v>5.4028107532018144E-3</v>
      </c>
    </row>
    <row r="981" spans="1:20" x14ac:dyDescent="0.25">
      <c r="A981" s="1">
        <v>43423</v>
      </c>
      <c r="B981" s="3">
        <v>353.47</v>
      </c>
      <c r="C981" s="3">
        <v>66.790000000000006</v>
      </c>
      <c r="D981" s="6">
        <v>2914.2037</v>
      </c>
      <c r="E981" s="8">
        <f t="shared" si="182"/>
        <v>-2.3708052270610125E-3</v>
      </c>
      <c r="F981" s="8">
        <f t="shared" si="183"/>
        <v>4.4937088076690834E-4</v>
      </c>
      <c r="G981" s="8">
        <f t="shared" si="184"/>
        <v>-1.6614244463948769E-2</v>
      </c>
      <c r="H981" s="8">
        <f t="shared" si="185"/>
        <v>-7.4659576680413889E-6</v>
      </c>
      <c r="I981" s="8">
        <f t="shared" si="186"/>
        <v>2.0193418848122695E-7</v>
      </c>
      <c r="J981" s="4">
        <f t="shared" si="187"/>
        <v>2.7603311910785229E-4</v>
      </c>
      <c r="K981" s="8">
        <f t="shared" si="188"/>
        <v>-2.0051448315615415E-2</v>
      </c>
      <c r="L981" s="9">
        <f t="shared" si="181"/>
        <v>1.7680643088554403E-2</v>
      </c>
      <c r="M981" s="9">
        <f t="shared" si="189"/>
        <v>3.1260514002484657E-4</v>
      </c>
      <c r="N981" s="6">
        <f t="shared" si="190"/>
        <v>-8.0705696972942729</v>
      </c>
      <c r="O981" s="9">
        <f t="shared" si="191"/>
        <v>1.7680643088554403E-2</v>
      </c>
      <c r="P981" s="9">
        <f>M980</f>
        <v>1.8568703558868814E-4</v>
      </c>
      <c r="Q981" s="9">
        <f t="shared" si="192"/>
        <v>1.3141901892066828E-6</v>
      </c>
      <c r="R981" s="9">
        <v>-1.3335274421313104E-2</v>
      </c>
      <c r="S981" s="9">
        <v>2.8467499604618585E-3</v>
      </c>
      <c r="T981" s="4">
        <v>5.4047273304369536E-3</v>
      </c>
    </row>
    <row r="982" spans="1:20" x14ac:dyDescent="0.25">
      <c r="A982" s="1">
        <v>43424</v>
      </c>
      <c r="B982" s="3">
        <v>347.49</v>
      </c>
      <c r="C982" s="3">
        <v>62.53</v>
      </c>
      <c r="D982" s="6">
        <v>2861.5241999999998</v>
      </c>
      <c r="E982" s="8">
        <f t="shared" si="182"/>
        <v>-1.6917984553144638E-2</v>
      </c>
      <c r="F982" s="8">
        <f t="shared" si="183"/>
        <v>-6.3782003293906375E-2</v>
      </c>
      <c r="G982" s="8">
        <f t="shared" si="184"/>
        <v>-1.8076807739966894E-2</v>
      </c>
      <c r="H982" s="8">
        <f t="shared" si="185"/>
        <v>1.1529750108138807E-3</v>
      </c>
      <c r="I982" s="8">
        <f t="shared" si="186"/>
        <v>4.0681439441838836E-3</v>
      </c>
      <c r="J982" s="4">
        <f t="shared" si="187"/>
        <v>3.2677097806772701E-4</v>
      </c>
      <c r="K982" s="8">
        <f t="shared" si="188"/>
        <v>-2.4941851456580257E-2</v>
      </c>
      <c r="L982" s="9">
        <f t="shared" si="181"/>
        <v>8.023866903435619E-3</v>
      </c>
      <c r="M982" s="9">
        <f t="shared" si="189"/>
        <v>6.4382440084049505E-5</v>
      </c>
      <c r="N982" s="6">
        <f t="shared" si="190"/>
        <v>-9.6506696315373901</v>
      </c>
      <c r="O982" s="9">
        <f t="shared" si="191"/>
        <v>8.023866903435619E-3</v>
      </c>
      <c r="P982" s="9">
        <f>M981</f>
        <v>3.1260514002484657E-4</v>
      </c>
      <c r="Q982" s="9">
        <f t="shared" si="192"/>
        <v>1.8568703558868814E-4</v>
      </c>
      <c r="R982" s="9">
        <v>-3.3509700176366786E-2</v>
      </c>
      <c r="S982" s="9">
        <v>1.255605381165914E-2</v>
      </c>
      <c r="T982" s="4">
        <v>5.4083079821567459E-3</v>
      </c>
    </row>
    <row r="983" spans="1:20" x14ac:dyDescent="0.25">
      <c r="A983" s="1">
        <v>43425</v>
      </c>
      <c r="B983" s="3">
        <v>338.19</v>
      </c>
      <c r="C983" s="3">
        <v>63.48</v>
      </c>
      <c r="D983" s="6">
        <v>2870.4706999999999</v>
      </c>
      <c r="E983" s="8">
        <f t="shared" si="182"/>
        <v>-2.6763360096693445E-2</v>
      </c>
      <c r="F983" s="8">
        <f t="shared" si="183"/>
        <v>1.5192707500399694E-2</v>
      </c>
      <c r="G983" s="8">
        <f t="shared" si="184"/>
        <v>3.1264806357396147E-3</v>
      </c>
      <c r="H983" s="8">
        <f t="shared" si="185"/>
        <v>4.7499705804455646E-5</v>
      </c>
      <c r="I983" s="8">
        <f t="shared" si="186"/>
        <v>2.3081836119270111E-4</v>
      </c>
      <c r="J983" s="4">
        <f t="shared" si="187"/>
        <v>9.7748811656547857E-6</v>
      </c>
      <c r="K983" s="8">
        <f t="shared" si="188"/>
        <v>4.8667641440550344E-3</v>
      </c>
      <c r="L983" s="9">
        <f t="shared" si="181"/>
        <v>-3.1630124240748479E-2</v>
      </c>
      <c r="M983" s="9">
        <f t="shared" si="189"/>
        <v>1.0004647594851845E-3</v>
      </c>
      <c r="N983" s="6">
        <f t="shared" si="190"/>
        <v>-6.9072906274641905</v>
      </c>
      <c r="O983" s="9">
        <f t="shared" si="191"/>
        <v>3.1630124240748479E-2</v>
      </c>
      <c r="P983" s="9">
        <f>M982</f>
        <v>6.4382440084049505E-5</v>
      </c>
      <c r="Q983" s="9">
        <f t="shared" si="192"/>
        <v>3.1260514002484657E-4</v>
      </c>
      <c r="R983" s="9">
        <v>-4.3625259024970831E-4</v>
      </c>
      <c r="S983" s="9">
        <v>-8.3056478405318934E-4</v>
      </c>
      <c r="T983" s="4">
        <v>5.4308624550301055E-3</v>
      </c>
    </row>
    <row r="984" spans="1:20" x14ac:dyDescent="0.25">
      <c r="A984" s="1">
        <v>43427</v>
      </c>
      <c r="B984" s="3">
        <v>325.83</v>
      </c>
      <c r="C984" s="3">
        <v>58.8</v>
      </c>
      <c r="D984" s="6">
        <v>2851.8045000000002</v>
      </c>
      <c r="E984" s="8">
        <f t="shared" si="182"/>
        <v>-3.6547502882994798E-2</v>
      </c>
      <c r="F984" s="8">
        <f t="shared" si="183"/>
        <v>-7.3724007561436711E-2</v>
      </c>
      <c r="G984" s="8">
        <f t="shared" si="184"/>
        <v>-6.502835928616002E-3</v>
      </c>
      <c r="H984" s="8">
        <f t="shared" si="185"/>
        <v>4.7941512517206847E-4</v>
      </c>
      <c r="I984" s="8">
        <f t="shared" si="186"/>
        <v>5.4352292909187775E-3</v>
      </c>
      <c r="J984" s="4">
        <f t="shared" si="187"/>
        <v>4.2286875114499144E-5</v>
      </c>
      <c r="K984" s="8">
        <f t="shared" si="188"/>
        <v>-1.122844649814622E-2</v>
      </c>
      <c r="L984" s="9">
        <f t="shared" si="181"/>
        <v>-2.5319056384848576E-2</v>
      </c>
      <c r="M984" s="9">
        <f t="shared" si="189"/>
        <v>6.4105461621914142E-4</v>
      </c>
      <c r="N984" s="6">
        <f t="shared" si="190"/>
        <v>-7.3523958999632706</v>
      </c>
      <c r="O984" s="9">
        <f t="shared" si="191"/>
        <v>2.5319056384848576E-2</v>
      </c>
      <c r="P984" s="9">
        <f>M983</f>
        <v>1.0004647594851845E-3</v>
      </c>
      <c r="Q984" s="9">
        <f t="shared" si="192"/>
        <v>6.4382440084049505E-5</v>
      </c>
      <c r="R984" s="9">
        <v>-9.0787228856934465E-3</v>
      </c>
      <c r="S984" s="9">
        <v>1.7608517608517671E-2</v>
      </c>
      <c r="T984" s="4">
        <v>5.4640340623515193E-3</v>
      </c>
    </row>
    <row r="985" spans="1:20" x14ac:dyDescent="0.25">
      <c r="A985" s="1">
        <v>43430</v>
      </c>
      <c r="B985" s="3">
        <v>346</v>
      </c>
      <c r="C985" s="3">
        <v>60.48</v>
      </c>
      <c r="D985" s="6">
        <v>2896.4411</v>
      </c>
      <c r="E985" s="8">
        <f t="shared" si="182"/>
        <v>6.1903446582573851E-2</v>
      </c>
      <c r="F985" s="8">
        <f t="shared" si="183"/>
        <v>2.857142857142847E-2</v>
      </c>
      <c r="G985" s="8">
        <f t="shared" si="184"/>
        <v>1.5652054690284523E-2</v>
      </c>
      <c r="H985" s="8">
        <f t="shared" si="185"/>
        <v>4.4720156257955617E-4</v>
      </c>
      <c r="I985" s="8">
        <f t="shared" si="186"/>
        <v>8.1632653061223907E-4</v>
      </c>
      <c r="J985" s="4">
        <f t="shared" si="187"/>
        <v>2.4498681602765771E-4</v>
      </c>
      <c r="K985" s="8">
        <f t="shared" si="188"/>
        <v>2.0871493473338498E-2</v>
      </c>
      <c r="L985" s="9">
        <f t="shared" si="181"/>
        <v>4.1031953109235353E-2</v>
      </c>
      <c r="M985" s="9">
        <f t="shared" si="189"/>
        <v>1.6836211759584888E-3</v>
      </c>
      <c r="N985" s="6">
        <f t="shared" si="190"/>
        <v>-6.3868083433621585</v>
      </c>
      <c r="O985" s="9">
        <f t="shared" si="191"/>
        <v>4.1031953109235353E-2</v>
      </c>
      <c r="P985" s="9">
        <f>M984</f>
        <v>6.4105461621914142E-4</v>
      </c>
      <c r="Q985" s="9">
        <f t="shared" si="192"/>
        <v>1.0004647594851845E-3</v>
      </c>
      <c r="R985" s="9">
        <v>4.2231549232997878E-2</v>
      </c>
      <c r="S985" s="9">
        <v>-1.9576719576719581E-2</v>
      </c>
      <c r="T985" s="4">
        <v>5.4999682737801869E-3</v>
      </c>
    </row>
    <row r="986" spans="1:20" x14ac:dyDescent="0.25">
      <c r="A986" s="1">
        <v>43431</v>
      </c>
      <c r="B986" s="3">
        <v>343.92</v>
      </c>
      <c r="C986" s="3">
        <v>60.21</v>
      </c>
      <c r="D986" s="6">
        <v>2905.9144999999999</v>
      </c>
      <c r="E986" s="8">
        <f t="shared" si="182"/>
        <v>-6.0115606936416155E-3</v>
      </c>
      <c r="F986" s="8">
        <f t="shared" si="183"/>
        <v>-4.4642857142856984E-3</v>
      </c>
      <c r="G986" s="8">
        <f t="shared" si="184"/>
        <v>3.2707034850458783E-3</v>
      </c>
      <c r="H986" s="8">
        <f t="shared" si="185"/>
        <v>-1.4601354843954761E-5</v>
      </c>
      <c r="I986" s="8">
        <f t="shared" si="186"/>
        <v>1.992984693877537E-5</v>
      </c>
      <c r="J986" s="4">
        <f t="shared" si="187"/>
        <v>1.0697501287091253E-5</v>
      </c>
      <c r="K986" s="8">
        <f t="shared" si="188"/>
        <v>4.0958585678459629E-3</v>
      </c>
      <c r="L986" s="9">
        <f t="shared" si="181"/>
        <v>-1.0107419261487578E-2</v>
      </c>
      <c r="M986" s="9">
        <f t="shared" si="189"/>
        <v>1.0215992412749009E-4</v>
      </c>
      <c r="N986" s="6">
        <f t="shared" si="190"/>
        <v>-9.1889710889234095</v>
      </c>
      <c r="O986" s="9">
        <f t="shared" si="191"/>
        <v>1.0107419261487578E-2</v>
      </c>
      <c r="P986" s="9">
        <f>M985</f>
        <v>1.6836211759584888E-3</v>
      </c>
      <c r="Q986" s="9">
        <f t="shared" si="192"/>
        <v>6.4105461621914142E-4</v>
      </c>
      <c r="R986" s="9">
        <v>2.2350711821583769E-3</v>
      </c>
      <c r="S986" s="9">
        <v>5.9169023276049559E-2</v>
      </c>
      <c r="T986" s="4">
        <v>5.51857845423398E-3</v>
      </c>
    </row>
    <row r="987" spans="1:20" x14ac:dyDescent="0.25">
      <c r="A987" s="1">
        <v>43432</v>
      </c>
      <c r="B987" s="3">
        <v>347.87</v>
      </c>
      <c r="C987" s="3">
        <v>58.76</v>
      </c>
      <c r="D987" s="6">
        <v>2972.8652999999999</v>
      </c>
      <c r="E987" s="8">
        <f t="shared" si="182"/>
        <v>1.1485229123051832E-2</v>
      </c>
      <c r="F987" s="8">
        <f t="shared" si="183"/>
        <v>-2.4082378342468069E-2</v>
      </c>
      <c r="G987" s="8">
        <f t="shared" si="184"/>
        <v>2.303949410762085E-2</v>
      </c>
      <c r="H987" s="8">
        <f t="shared" si="185"/>
        <v>-5.5484581391878902E-4</v>
      </c>
      <c r="I987" s="8">
        <f t="shared" si="186"/>
        <v>5.7996094662977513E-4</v>
      </c>
      <c r="J987" s="4">
        <f t="shared" si="187"/>
        <v>5.308182887350959E-4</v>
      </c>
      <c r="K987" s="8">
        <f t="shared" si="188"/>
        <v>2.7391752058952411E-2</v>
      </c>
      <c r="L987" s="9">
        <f t="shared" si="181"/>
        <v>-1.5906522935900579E-2</v>
      </c>
      <c r="M987" s="9">
        <f t="shared" si="189"/>
        <v>2.5301747191033115E-4</v>
      </c>
      <c r="N987" s="6">
        <f t="shared" si="190"/>
        <v>-8.2820520126870978</v>
      </c>
      <c r="O987" s="9">
        <f t="shared" si="191"/>
        <v>1.5906522935900579E-2</v>
      </c>
      <c r="P987" s="9">
        <f>M986</f>
        <v>1.0215992412749009E-4</v>
      </c>
      <c r="Q987" s="9">
        <f t="shared" si="192"/>
        <v>1.6836211759584888E-3</v>
      </c>
      <c r="R987" s="9">
        <v>-3.7172162180768575E-3</v>
      </c>
      <c r="S987" s="9">
        <v>-1.9563581640330896E-2</v>
      </c>
      <c r="T987" s="4">
        <v>5.5452474336838975E-3</v>
      </c>
    </row>
    <row r="988" spans="1:20" x14ac:dyDescent="0.25">
      <c r="A988" s="1">
        <v>43433</v>
      </c>
      <c r="B988" s="3">
        <v>341.17</v>
      </c>
      <c r="C988" s="3">
        <v>59.51</v>
      </c>
      <c r="D988" s="6">
        <v>2967.0466000000001</v>
      </c>
      <c r="E988" s="8">
        <f t="shared" si="182"/>
        <v>-1.9260068416362408E-2</v>
      </c>
      <c r="F988" s="8">
        <f t="shared" si="183"/>
        <v>1.2763784887678709E-2</v>
      </c>
      <c r="G988" s="8">
        <f t="shared" si="184"/>
        <v>-1.9572699778895863E-3</v>
      </c>
      <c r="H988" s="8">
        <f t="shared" si="185"/>
        <v>-2.4982172964894342E-5</v>
      </c>
      <c r="I988" s="8">
        <f t="shared" si="186"/>
        <v>1.6291420465893539E-4</v>
      </c>
      <c r="J988" s="4">
        <f t="shared" si="187"/>
        <v>3.8309057663479018E-6</v>
      </c>
      <c r="K988" s="8">
        <f t="shared" si="188"/>
        <v>-1.4843724401972136E-3</v>
      </c>
      <c r="L988" s="9">
        <f t="shared" si="181"/>
        <v>-1.7775695976165195E-2</v>
      </c>
      <c r="M988" s="9">
        <f t="shared" si="189"/>
        <v>3.1597536743705552E-4</v>
      </c>
      <c r="N988" s="6">
        <f t="shared" si="190"/>
        <v>-8.0598462985642687</v>
      </c>
      <c r="O988" s="9">
        <f t="shared" si="191"/>
        <v>1.7775695976165195E-2</v>
      </c>
      <c r="P988" s="9">
        <f>M987</f>
        <v>2.5301747191033115E-4</v>
      </c>
      <c r="Q988" s="9">
        <f t="shared" si="192"/>
        <v>1.0215992412749009E-4</v>
      </c>
      <c r="R988" s="9">
        <v>-1.2799804955353489E-3</v>
      </c>
      <c r="S988" s="9">
        <v>-7.2557239600129497E-3</v>
      </c>
      <c r="T988" s="4">
        <v>5.5813954046248782E-3</v>
      </c>
    </row>
    <row r="989" spans="1:20" x14ac:dyDescent="0.25">
      <c r="A989" s="1">
        <v>43434</v>
      </c>
      <c r="B989" s="3">
        <v>350.48</v>
      </c>
      <c r="C989" s="3">
        <v>58.71</v>
      </c>
      <c r="D989" s="6">
        <v>2991.8485000000001</v>
      </c>
      <c r="E989" s="8">
        <f t="shared" si="182"/>
        <v>2.7288448574024793E-2</v>
      </c>
      <c r="F989" s="8">
        <f t="shared" si="183"/>
        <v>-1.3443118803562415E-2</v>
      </c>
      <c r="G989" s="8">
        <f t="shared" si="184"/>
        <v>8.3591204802782038E-3</v>
      </c>
      <c r="H989" s="8">
        <f t="shared" si="185"/>
        <v>-1.123726497096716E-4</v>
      </c>
      <c r="I989" s="8">
        <f t="shared" si="186"/>
        <v>1.8071744316669336E-4</v>
      </c>
      <c r="J989" s="4">
        <f t="shared" si="187"/>
        <v>6.9874895203806512E-5</v>
      </c>
      <c r="K989" s="8">
        <f t="shared" si="188"/>
        <v>9.9026929533035414E-3</v>
      </c>
      <c r="L989" s="9">
        <f t="shared" si="181"/>
        <v>1.7385755620721251E-2</v>
      </c>
      <c r="M989" s="9">
        <f t="shared" si="189"/>
        <v>3.0226449850344057E-4</v>
      </c>
      <c r="N989" s="6">
        <f t="shared" si="190"/>
        <v>-8.1042081010393794</v>
      </c>
      <c r="O989" s="9">
        <f t="shared" si="191"/>
        <v>1.7385755620721251E-2</v>
      </c>
      <c r="P989" s="9">
        <f>M988</f>
        <v>3.1597536743705552E-4</v>
      </c>
      <c r="Q989" s="9">
        <f t="shared" si="192"/>
        <v>2.5301747191033115E-4</v>
      </c>
      <c r="R989" s="9">
        <v>1.2498393522683449E-2</v>
      </c>
      <c r="S989" s="9">
        <v>1.9292604501607746E-2</v>
      </c>
      <c r="T989" s="4">
        <v>5.6094424866552917E-3</v>
      </c>
    </row>
    <row r="990" spans="1:20" x14ac:dyDescent="0.25">
      <c r="A990" s="1">
        <v>43437</v>
      </c>
      <c r="B990" s="3">
        <v>358.49</v>
      </c>
      <c r="C990" s="3">
        <v>61.69</v>
      </c>
      <c r="D990" s="6">
        <v>3024.5871999999999</v>
      </c>
      <c r="E990" s="8">
        <f t="shared" si="182"/>
        <v>2.2854371148139707E-2</v>
      </c>
      <c r="F990" s="8">
        <f t="shared" si="183"/>
        <v>5.0757962868335893E-2</v>
      </c>
      <c r="G990" s="8">
        <f t="shared" si="184"/>
        <v>1.0942632957517739E-2</v>
      </c>
      <c r="H990" s="8">
        <f t="shared" si="185"/>
        <v>5.5542575733951403E-4</v>
      </c>
      <c r="I990" s="8">
        <f t="shared" si="186"/>
        <v>2.5763707945433653E-3</v>
      </c>
      <c r="J990" s="4">
        <f t="shared" si="187"/>
        <v>1.1974121604295343E-4</v>
      </c>
      <c r="K990" s="8">
        <f t="shared" si="188"/>
        <v>1.6166216479190504E-2</v>
      </c>
      <c r="L990" s="9">
        <f t="shared" si="181"/>
        <v>6.6881546689492033E-3</v>
      </c>
      <c r="M990" s="9">
        <f t="shared" si="189"/>
        <v>4.4731412875787029E-5</v>
      </c>
      <c r="N990" s="6">
        <f t="shared" si="190"/>
        <v>-10.014834554258096</v>
      </c>
      <c r="O990" s="9">
        <f t="shared" si="191"/>
        <v>6.6881546689492033E-3</v>
      </c>
      <c r="P990" s="9">
        <f>M989</f>
        <v>3.0226449850344057E-4</v>
      </c>
      <c r="Q990" s="9">
        <f t="shared" si="192"/>
        <v>3.1597536743705552E-4</v>
      </c>
      <c r="R990" s="9">
        <v>8.6669856968148995E-3</v>
      </c>
      <c r="S990" s="9">
        <v>2.3867069486404713E-2</v>
      </c>
      <c r="T990" s="4">
        <v>5.6177846049718649E-3</v>
      </c>
    </row>
    <row r="991" spans="1:20" x14ac:dyDescent="0.25">
      <c r="A991" s="1">
        <v>43438</v>
      </c>
      <c r="B991" s="3">
        <v>359.7</v>
      </c>
      <c r="C991" s="3">
        <v>62.08</v>
      </c>
      <c r="D991" s="6">
        <v>2926.8642</v>
      </c>
      <c r="E991" s="8">
        <f t="shared" si="182"/>
        <v>3.3752684872658811E-3</v>
      </c>
      <c r="F991" s="8">
        <f t="shared" si="183"/>
        <v>6.3219322418543999E-3</v>
      </c>
      <c r="G991" s="8">
        <f t="shared" si="184"/>
        <v>-3.2309533016604663E-2</v>
      </c>
      <c r="H991" s="8">
        <f t="shared" si="185"/>
        <v>-2.0425867849693227E-4</v>
      </c>
      <c r="I991" s="8">
        <f t="shared" si="186"/>
        <v>3.9966827270598199E-5</v>
      </c>
      <c r="J991" s="4">
        <f t="shared" si="187"/>
        <v>1.0439059237510669E-3</v>
      </c>
      <c r="K991" s="8">
        <f t="shared" si="188"/>
        <v>-3.901488835577107E-2</v>
      </c>
      <c r="L991" s="9">
        <f t="shared" si="181"/>
        <v>4.2390156843036951E-2</v>
      </c>
      <c r="M991" s="9">
        <f t="shared" si="189"/>
        <v>1.7969253971772724E-3</v>
      </c>
      <c r="N991" s="6">
        <f t="shared" si="190"/>
        <v>-6.3216781872471293</v>
      </c>
      <c r="O991" s="9">
        <f t="shared" si="191"/>
        <v>4.2390156843036951E-2</v>
      </c>
      <c r="P991" s="9">
        <f>M990</f>
        <v>4.4731412875787029E-5</v>
      </c>
      <c r="Q991" s="9">
        <f t="shared" si="192"/>
        <v>3.0226449850344057E-4</v>
      </c>
      <c r="R991" s="9">
        <v>-1.4462630986403546E-2</v>
      </c>
      <c r="S991" s="9">
        <v>4.6684058766992553E-3</v>
      </c>
      <c r="T991" s="4">
        <v>5.6256439548556525E-3</v>
      </c>
    </row>
    <row r="992" spans="1:20" x14ac:dyDescent="0.25">
      <c r="A992" s="1">
        <v>43440</v>
      </c>
      <c r="B992" s="3">
        <v>363.06</v>
      </c>
      <c r="C992" s="3">
        <v>60.06</v>
      </c>
      <c r="D992" s="6">
        <v>2923.3384999999998</v>
      </c>
      <c r="E992" s="8">
        <f t="shared" si="182"/>
        <v>9.3411175979982719E-3</v>
      </c>
      <c r="F992" s="8">
        <f t="shared" si="183"/>
        <v>-3.2538659793814317E-2</v>
      </c>
      <c r="G992" s="8">
        <f t="shared" si="184"/>
        <v>-1.2045997897682792E-3</v>
      </c>
      <c r="H992" s="8">
        <f t="shared" si="185"/>
        <v>3.9196062746970287E-5</v>
      </c>
      <c r="I992" s="8">
        <f t="shared" si="186"/>
        <v>1.0587643811775884E-3</v>
      </c>
      <c r="J992" s="4">
        <f t="shared" si="187"/>
        <v>1.4510606535097824E-6</v>
      </c>
      <c r="K992" s="8">
        <f t="shared" si="188"/>
        <v>-2.7456545219301659E-3</v>
      </c>
      <c r="L992" s="9">
        <f t="shared" si="181"/>
        <v>1.2086772119928438E-2</v>
      </c>
      <c r="M992" s="9">
        <f t="shared" si="189"/>
        <v>1.460900602790794E-4</v>
      </c>
      <c r="N992" s="6">
        <f t="shared" si="190"/>
        <v>-8.8312872752038825</v>
      </c>
      <c r="O992" s="9">
        <f t="shared" si="191"/>
        <v>1.2086772119928438E-2</v>
      </c>
      <c r="P992" s="9">
        <f>M991</f>
        <v>1.7969253971772724E-3</v>
      </c>
      <c r="Q992" s="9">
        <f t="shared" si="192"/>
        <v>4.4731412875787029E-5</v>
      </c>
      <c r="R992" s="9">
        <v>1.6442246038288921E-2</v>
      </c>
      <c r="S992" s="9">
        <v>4.1042849767681799E-2</v>
      </c>
      <c r="T992" s="4">
        <v>5.666846656312563E-3</v>
      </c>
    </row>
    <row r="993" spans="1:20" x14ac:dyDescent="0.25">
      <c r="A993" s="1">
        <v>43441</v>
      </c>
      <c r="B993" s="3">
        <v>357.96499999999997</v>
      </c>
      <c r="C993" s="3">
        <v>61.67</v>
      </c>
      <c r="D993" s="6">
        <v>2855.6248999999998</v>
      </c>
      <c r="E993" s="8">
        <f t="shared" si="182"/>
        <v>-1.4033493086542226E-2</v>
      </c>
      <c r="F993" s="8">
        <f t="shared" si="183"/>
        <v>2.6806526806526731E-2</v>
      </c>
      <c r="G993" s="8">
        <f t="shared" si="184"/>
        <v>-2.3163106154145408E-2</v>
      </c>
      <c r="H993" s="8">
        <f t="shared" si="185"/>
        <v>-6.2092242604352315E-4</v>
      </c>
      <c r="I993" s="8">
        <f t="shared" si="186"/>
        <v>7.1858987942903627E-4</v>
      </c>
      <c r="J993" s="4">
        <f t="shared" si="187"/>
        <v>5.3652948670820889E-4</v>
      </c>
      <c r="K993" s="8">
        <f t="shared" si="188"/>
        <v>-2.681128008754426E-2</v>
      </c>
      <c r="L993" s="9">
        <f t="shared" si="181"/>
        <v>1.2777787001002034E-2</v>
      </c>
      <c r="M993" s="9">
        <f t="shared" si="189"/>
        <v>1.6327184064297655E-4</v>
      </c>
      <c r="N993" s="6">
        <f t="shared" si="190"/>
        <v>-8.7200940122756325</v>
      </c>
      <c r="O993" s="9">
        <f t="shared" si="191"/>
        <v>1.2777787001002034E-2</v>
      </c>
      <c r="P993" s="9">
        <f>M992</f>
        <v>1.460900602790794E-4</v>
      </c>
      <c r="Q993" s="9">
        <f t="shared" si="192"/>
        <v>1.7969253971772724E-3</v>
      </c>
      <c r="R993" s="9">
        <v>1.0943366083552952E-2</v>
      </c>
      <c r="S993" s="9">
        <v>1.7409359527232215E-2</v>
      </c>
      <c r="T993" s="4">
        <v>5.7030206692980645E-3</v>
      </c>
    </row>
    <row r="994" spans="1:20" x14ac:dyDescent="0.25">
      <c r="A994" s="1">
        <v>43444</v>
      </c>
      <c r="B994" s="3">
        <v>365.15</v>
      </c>
      <c r="C994" s="3">
        <v>59.97</v>
      </c>
      <c r="D994" s="6">
        <v>2860.6790000000001</v>
      </c>
      <c r="E994" s="8">
        <f t="shared" si="182"/>
        <v>2.0071794728534931E-2</v>
      </c>
      <c r="F994" s="8">
        <f t="shared" si="183"/>
        <v>-2.7566077509323827E-2</v>
      </c>
      <c r="G994" s="8">
        <f t="shared" si="184"/>
        <v>1.7698753082031615E-3</v>
      </c>
      <c r="H994" s="8">
        <f t="shared" si="185"/>
        <v>-4.8788519927766748E-5</v>
      </c>
      <c r="I994" s="8">
        <f t="shared" si="186"/>
        <v>7.59888629250049E-4</v>
      </c>
      <c r="J994" s="4">
        <f t="shared" si="187"/>
        <v>3.1324586065872361E-6</v>
      </c>
      <c r="K994" s="8">
        <f t="shared" si="188"/>
        <v>1.1415934477551448E-3</v>
      </c>
      <c r="L994" s="9">
        <f t="shared" si="181"/>
        <v>1.8930201280779786E-2</v>
      </c>
      <c r="M994" s="9">
        <f t="shared" si="189"/>
        <v>3.5835252053083663E-4</v>
      </c>
      <c r="N994" s="6">
        <f t="shared" si="190"/>
        <v>-7.9339933618366878</v>
      </c>
      <c r="O994" s="9">
        <f t="shared" si="191"/>
        <v>1.8930201280779786E-2</v>
      </c>
      <c r="P994" s="9">
        <f>M993</f>
        <v>1.6327184064297655E-4</v>
      </c>
      <c r="Q994" s="9">
        <f t="shared" si="192"/>
        <v>1.460900602790794E-4</v>
      </c>
      <c r="R994" s="9">
        <v>2.1497336199645112E-3</v>
      </c>
      <c r="S994" s="9">
        <v>1.7514595496246788E-2</v>
      </c>
      <c r="T994" s="4">
        <v>5.7039748979672567E-3</v>
      </c>
    </row>
    <row r="995" spans="1:20" x14ac:dyDescent="0.25">
      <c r="A995" s="1">
        <v>43445</v>
      </c>
      <c r="B995" s="3">
        <v>366.76</v>
      </c>
      <c r="C995" s="3">
        <v>60.2</v>
      </c>
      <c r="D995" s="6">
        <v>2859.8036000000002</v>
      </c>
      <c r="E995" s="8">
        <f t="shared" si="182"/>
        <v>4.4091469259208704E-3</v>
      </c>
      <c r="F995" s="8">
        <f t="shared" si="183"/>
        <v>3.8352509588128747E-3</v>
      </c>
      <c r="G995" s="8">
        <f t="shared" si="184"/>
        <v>-3.0601126515761301E-4</v>
      </c>
      <c r="H995" s="8">
        <f t="shared" si="185"/>
        <v>-1.1736299981032762E-6</v>
      </c>
      <c r="I995" s="8">
        <f t="shared" si="186"/>
        <v>1.4709149917075074E-5</v>
      </c>
      <c r="J995" s="4">
        <f t="shared" si="187"/>
        <v>9.3642894403362939E-8</v>
      </c>
      <c r="K995" s="8">
        <f t="shared" si="188"/>
        <v>1.1001971182705622E-4</v>
      </c>
      <c r="L995" s="9">
        <f t="shared" si="181"/>
        <v>4.2991272140938145E-3</v>
      </c>
      <c r="M995" s="9">
        <f t="shared" si="189"/>
        <v>1.8482494802962041E-5</v>
      </c>
      <c r="N995" s="6">
        <f t="shared" si="190"/>
        <v>-10.898686500702153</v>
      </c>
      <c r="O995" s="9">
        <f t="shared" si="191"/>
        <v>4.2991272140938145E-3</v>
      </c>
      <c r="P995" s="9">
        <f>M994</f>
        <v>3.5835252053083663E-4</v>
      </c>
      <c r="Q995" s="9">
        <f t="shared" si="192"/>
        <v>1.6327184064297655E-4</v>
      </c>
      <c r="R995" s="9">
        <v>7.7014553485474924E-3</v>
      </c>
      <c r="S995" s="9">
        <v>2.9885961462839283E-2</v>
      </c>
      <c r="T995" s="4">
        <v>5.7635714031092355E-3</v>
      </c>
    </row>
    <row r="996" spans="1:20" x14ac:dyDescent="0.25">
      <c r="A996" s="1">
        <v>43446</v>
      </c>
      <c r="B996" s="3">
        <v>366.6</v>
      </c>
      <c r="C996" s="3">
        <v>60.15</v>
      </c>
      <c r="D996" s="6">
        <v>2875.3348000000001</v>
      </c>
      <c r="E996" s="8">
        <f t="shared" si="182"/>
        <v>-4.3625259024970831E-4</v>
      </c>
      <c r="F996" s="8">
        <f t="shared" si="183"/>
        <v>-8.3056478405318934E-4</v>
      </c>
      <c r="G996" s="8">
        <f t="shared" si="184"/>
        <v>5.4308624550301055E-3</v>
      </c>
      <c r="H996" s="8">
        <f t="shared" si="185"/>
        <v>-4.5106831021846529E-6</v>
      </c>
      <c r="I996" s="8">
        <f t="shared" si="186"/>
        <v>6.8983786050932108E-7</v>
      </c>
      <c r="J996" s="4">
        <f t="shared" si="187"/>
        <v>2.9494267005455624E-5</v>
      </c>
      <c r="K996" s="8">
        <f t="shared" si="188"/>
        <v>6.9199859124531296E-3</v>
      </c>
      <c r="L996" s="9">
        <f t="shared" si="181"/>
        <v>-7.3562385027028379E-3</v>
      </c>
      <c r="M996" s="9">
        <f t="shared" si="189"/>
        <v>5.4114244908647687E-5</v>
      </c>
      <c r="N996" s="6">
        <f t="shared" si="190"/>
        <v>-9.8244130997720092</v>
      </c>
      <c r="O996" s="9">
        <f t="shared" si="191"/>
        <v>7.3562385027028379E-3</v>
      </c>
      <c r="P996" s="9">
        <f>M995</f>
        <v>1.8482494802962041E-5</v>
      </c>
      <c r="Q996" s="9">
        <f t="shared" si="192"/>
        <v>3.5835252053083663E-4</v>
      </c>
      <c r="R996" s="9">
        <v>-2.1964984287821565E-2</v>
      </c>
      <c r="S996" s="9">
        <v>1.5668202764976824E-2</v>
      </c>
      <c r="T996" s="4">
        <v>5.7877678259070642E-3</v>
      </c>
    </row>
    <row r="997" spans="1:20" x14ac:dyDescent="0.25">
      <c r="A997" s="1">
        <v>43447</v>
      </c>
      <c r="B997" s="3">
        <v>376.79</v>
      </c>
      <c r="C997" s="3">
        <v>61.45</v>
      </c>
      <c r="D997" s="6">
        <v>2875.2076999999999</v>
      </c>
      <c r="E997" s="8">
        <f t="shared" si="182"/>
        <v>2.7795962902345872E-2</v>
      </c>
      <c r="F997" s="8">
        <f t="shared" si="183"/>
        <v>2.1612635078969378E-2</v>
      </c>
      <c r="G997" s="8">
        <f t="shared" si="184"/>
        <v>-4.4203548053012298E-5</v>
      </c>
      <c r="H997" s="8">
        <f t="shared" si="185"/>
        <v>-9.5535515326544217E-7</v>
      </c>
      <c r="I997" s="8">
        <f t="shared" si="186"/>
        <v>4.6710599505669768E-4</v>
      </c>
      <c r="J997" s="4">
        <f t="shared" si="187"/>
        <v>1.9539536604749671E-9</v>
      </c>
      <c r="K997" s="8">
        <f t="shared" si="188"/>
        <v>1.2882011534698411E-3</v>
      </c>
      <c r="L997" s="9">
        <f t="shared" si="181"/>
        <v>2.6507761748876032E-2</v>
      </c>
      <c r="M997" s="9">
        <f t="shared" si="189"/>
        <v>7.0266143293517527E-4</v>
      </c>
      <c r="N997" s="6">
        <f t="shared" si="190"/>
        <v>-7.2606353853833454</v>
      </c>
      <c r="O997" s="9">
        <f t="shared" si="191"/>
        <v>2.6507761748876032E-2</v>
      </c>
      <c r="P997" s="9">
        <f>M996</f>
        <v>5.4114244908647687E-5</v>
      </c>
      <c r="Q997" s="9">
        <f t="shared" si="192"/>
        <v>1.8482494802962041E-5</v>
      </c>
      <c r="R997" s="9">
        <v>2.7822653024591748E-3</v>
      </c>
      <c r="S997" s="9">
        <v>0</v>
      </c>
      <c r="T997" s="4">
        <v>5.8049706206682039E-3</v>
      </c>
    </row>
    <row r="998" spans="1:20" x14ac:dyDescent="0.25">
      <c r="A998" s="1">
        <v>43448</v>
      </c>
      <c r="B998" s="3">
        <v>365.71</v>
      </c>
      <c r="C998" s="3">
        <v>60.28</v>
      </c>
      <c r="D998" s="6">
        <v>2820.6711</v>
      </c>
      <c r="E998" s="8">
        <f t="shared" si="182"/>
        <v>-2.9406300591841683E-2</v>
      </c>
      <c r="F998" s="8">
        <f t="shared" si="183"/>
        <v>-1.9039869812855992E-2</v>
      </c>
      <c r="G998" s="8">
        <f t="shared" si="184"/>
        <v>-1.896788186815157E-2</v>
      </c>
      <c r="H998" s="8">
        <f t="shared" si="185"/>
        <v>3.6114600139523762E-4</v>
      </c>
      <c r="I998" s="8">
        <f t="shared" si="186"/>
        <v>3.6251664249050487E-4</v>
      </c>
      <c r="J998" s="4">
        <f t="shared" si="187"/>
        <v>3.5978054256415308E-4</v>
      </c>
      <c r="K998" s="8">
        <f t="shared" si="188"/>
        <v>-2.387730468162513E-2</v>
      </c>
      <c r="L998" s="9">
        <f t="shared" si="181"/>
        <v>-5.5289959102165533E-3</v>
      </c>
      <c r="M998" s="9">
        <f t="shared" si="189"/>
        <v>3.0569795775191373E-5</v>
      </c>
      <c r="N998" s="6">
        <f t="shared" si="190"/>
        <v>-10.395498102646771</v>
      </c>
      <c r="O998" s="9">
        <f t="shared" si="191"/>
        <v>5.5289959102165533E-3</v>
      </c>
      <c r="P998" s="9">
        <f>M997</f>
        <v>7.0266143293517527E-4</v>
      </c>
      <c r="Q998" s="9">
        <f t="shared" si="192"/>
        <v>5.4114244908647687E-5</v>
      </c>
      <c r="R998" s="9">
        <v>1.9631503225506997E-2</v>
      </c>
      <c r="S998" s="9">
        <v>3.0099654260727915E-2</v>
      </c>
      <c r="T998" s="4">
        <v>5.8158363097113863E-3</v>
      </c>
    </row>
    <row r="999" spans="1:20" x14ac:dyDescent="0.25">
      <c r="A999" s="1">
        <v>43451</v>
      </c>
      <c r="B999" s="3">
        <v>348.42</v>
      </c>
      <c r="C999" s="3">
        <v>59.61</v>
      </c>
      <c r="D999" s="6">
        <v>2762.2352000000001</v>
      </c>
      <c r="E999" s="8">
        <f t="shared" si="182"/>
        <v>-4.727789778786462E-2</v>
      </c>
      <c r="F999" s="8">
        <f t="shared" si="183"/>
        <v>-1.1114797611147975E-2</v>
      </c>
      <c r="G999" s="8">
        <f t="shared" si="184"/>
        <v>-2.0717020144603193E-2</v>
      </c>
      <c r="H999" s="8">
        <f t="shared" si="185"/>
        <v>2.3026548601334004E-4</v>
      </c>
      <c r="I999" s="8">
        <f t="shared" si="186"/>
        <v>1.2353872593678074E-4</v>
      </c>
      <c r="J999" s="4">
        <f t="shared" si="187"/>
        <v>4.2919492367189449E-4</v>
      </c>
      <c r="K999" s="8">
        <f t="shared" si="188"/>
        <v>-2.5640104992526117E-2</v>
      </c>
      <c r="L999" s="9">
        <f t="shared" si="181"/>
        <v>-2.1637792795338503E-2</v>
      </c>
      <c r="M999" s="9">
        <f t="shared" si="189"/>
        <v>4.6819407705400284E-4</v>
      </c>
      <c r="N999" s="6">
        <f t="shared" si="190"/>
        <v>-7.6666276534488169</v>
      </c>
      <c r="O999" s="9">
        <f t="shared" si="191"/>
        <v>2.1637792795338503E-2</v>
      </c>
      <c r="P999" s="9">
        <f>M998</f>
        <v>3.0569795775191373E-5</v>
      </c>
      <c r="Q999" s="9">
        <f t="shared" si="192"/>
        <v>7.0266143293517527E-4</v>
      </c>
      <c r="R999" s="9">
        <v>9.0138305963205489E-4</v>
      </c>
      <c r="S999" s="9">
        <v>2.1505376344086002E-2</v>
      </c>
      <c r="T999" s="4">
        <v>5.8220469901779648E-3</v>
      </c>
    </row>
    <row r="1000" spans="1:20" x14ac:dyDescent="0.25">
      <c r="A1000" s="1">
        <v>43452</v>
      </c>
      <c r="B1000" s="3">
        <v>337.03</v>
      </c>
      <c r="C1000" s="3">
        <v>56.26</v>
      </c>
      <c r="D1000" s="6">
        <v>2762.6523999999999</v>
      </c>
      <c r="E1000" s="8">
        <f t="shared" si="182"/>
        <v>-3.2690431088915783E-2</v>
      </c>
      <c r="F1000" s="8">
        <f t="shared" si="183"/>
        <v>-5.6198624391880614E-2</v>
      </c>
      <c r="G1000" s="8">
        <f t="shared" si="184"/>
        <v>1.5103710212649446E-4</v>
      </c>
      <c r="H1000" s="8">
        <f t="shared" si="185"/>
        <v>-8.4880773716449752E-6</v>
      </c>
      <c r="I1000" s="8">
        <f t="shared" si="186"/>
        <v>3.1582853835396786E-3</v>
      </c>
      <c r="J1000" s="4">
        <f t="shared" si="187"/>
        <v>2.2812206218769117E-8</v>
      </c>
      <c r="K1000" s="8">
        <f t="shared" si="188"/>
        <v>-2.2240483619606799E-3</v>
      </c>
      <c r="L1000" s="9">
        <f t="shared" si="181"/>
        <v>-3.0466382726955104E-2</v>
      </c>
      <c r="M1000" s="9">
        <f t="shared" si="189"/>
        <v>9.282004764653083E-4</v>
      </c>
      <c r="N1000" s="6">
        <f t="shared" si="190"/>
        <v>-6.9822628178355162</v>
      </c>
      <c r="O1000" s="9">
        <f t="shared" si="191"/>
        <v>3.0466382726955104E-2</v>
      </c>
      <c r="P1000" s="9">
        <f>M999</f>
        <v>4.6819407705400284E-4</v>
      </c>
      <c r="Q1000" s="9">
        <f t="shared" si="192"/>
        <v>3.0569795775191373E-5</v>
      </c>
      <c r="R1000" s="9">
        <v>2.9371245935967405E-2</v>
      </c>
      <c r="S1000" s="9">
        <v>8.813808299669379E-3</v>
      </c>
      <c r="T1000" s="4">
        <v>5.9222315552616145E-3</v>
      </c>
    </row>
    <row r="1001" spans="1:20" x14ac:dyDescent="0.25">
      <c r="A1001" s="1">
        <v>43453</v>
      </c>
      <c r="B1001" s="3">
        <v>332.97</v>
      </c>
      <c r="C1001" s="3">
        <v>57.24</v>
      </c>
      <c r="D1001" s="6">
        <v>2720.3815</v>
      </c>
      <c r="E1001" s="8">
        <f t="shared" si="182"/>
        <v>-1.2046405364507407E-2</v>
      </c>
      <c r="F1001" s="8">
        <f t="shared" si="183"/>
        <v>1.741912548880209E-2</v>
      </c>
      <c r="G1001" s="8">
        <f t="shared" si="184"/>
        <v>-1.5300839150086287E-2</v>
      </c>
      <c r="H1001" s="8">
        <f t="shared" si="185"/>
        <v>-2.6652723723932895E-4</v>
      </c>
      <c r="I1001" s="8">
        <f t="shared" si="186"/>
        <v>3.0342593279463463E-4</v>
      </c>
      <c r="J1001" s="4">
        <f t="shared" si="187"/>
        <v>2.3411567869681326E-4</v>
      </c>
      <c r="K1001" s="8">
        <f t="shared" si="188"/>
        <v>-1.7622669212851091E-2</v>
      </c>
      <c r="L1001" s="9">
        <f t="shared" si="181"/>
        <v>5.5762638483436849E-3</v>
      </c>
      <c r="M1001" s="9">
        <f t="shared" si="189"/>
        <v>3.1094718506344724E-5</v>
      </c>
      <c r="N1001" s="6">
        <f t="shared" si="190"/>
        <v>-10.37847257614775</v>
      </c>
      <c r="O1001" s="9">
        <f t="shared" si="191"/>
        <v>5.5762638483436849E-3</v>
      </c>
      <c r="P1001" s="9">
        <f>M1000</f>
        <v>9.282004764653083E-4</v>
      </c>
      <c r="Q1001" s="9">
        <f t="shared" si="192"/>
        <v>4.6819407705400284E-4</v>
      </c>
      <c r="R1001" s="9">
        <v>2.7167277167277293E-2</v>
      </c>
      <c r="S1001" s="9">
        <v>9.2525399129173014E-3</v>
      </c>
      <c r="T1001" s="4">
        <v>5.9362179272639537E-3</v>
      </c>
    </row>
    <row r="1002" spans="1:20" x14ac:dyDescent="0.25">
      <c r="A1002" s="1">
        <v>43454</v>
      </c>
      <c r="B1002" s="3">
        <v>315.38</v>
      </c>
      <c r="C1002" s="3">
        <v>54.35</v>
      </c>
      <c r="D1002" s="6">
        <v>2677.5367000000001</v>
      </c>
      <c r="E1002" s="8">
        <f t="shared" si="182"/>
        <v>-5.2827582064450374E-2</v>
      </c>
      <c r="F1002" s="8">
        <f t="shared" si="183"/>
        <v>-5.0489168413696772E-2</v>
      </c>
      <c r="G1002" s="8">
        <f t="shared" si="184"/>
        <v>-1.5749555714887675E-2</v>
      </c>
      <c r="H1002" s="8">
        <f t="shared" si="185"/>
        <v>7.9518197092986434E-4</v>
      </c>
      <c r="I1002" s="8">
        <f t="shared" si="186"/>
        <v>2.5491561271066359E-3</v>
      </c>
      <c r="J1002" s="4">
        <f t="shared" si="187"/>
        <v>2.4804850521635102E-4</v>
      </c>
      <c r="K1002" s="8">
        <f t="shared" si="188"/>
        <v>-2.1447109984529734E-2</v>
      </c>
      <c r="L1002" s="9">
        <f t="shared" si="181"/>
        <v>-3.1380472079920639E-2</v>
      </c>
      <c r="M1002" s="9">
        <f t="shared" si="189"/>
        <v>9.8473402795867869E-4</v>
      </c>
      <c r="N1002" s="6">
        <f t="shared" si="190"/>
        <v>-6.9231389756317672</v>
      </c>
      <c r="O1002" s="9">
        <f t="shared" si="191"/>
        <v>3.1380472079920639E-2</v>
      </c>
      <c r="P1002" s="9">
        <f>M1001</f>
        <v>3.1094718506344724E-5</v>
      </c>
      <c r="Q1002" s="9">
        <f t="shared" si="192"/>
        <v>9.282004764653083E-4</v>
      </c>
      <c r="R1002" s="9">
        <v>-5.7205262884174601E-4</v>
      </c>
      <c r="S1002" s="9">
        <v>8.1647801076265569E-3</v>
      </c>
      <c r="T1002" s="4">
        <v>5.9465660468362991E-3</v>
      </c>
    </row>
    <row r="1003" spans="1:20" x14ac:dyDescent="0.25">
      <c r="A1003" s="1">
        <v>43455</v>
      </c>
      <c r="B1003" s="3">
        <v>319.77</v>
      </c>
      <c r="C1003" s="3">
        <v>53.82</v>
      </c>
      <c r="D1003" s="6">
        <v>2622.4108000000001</v>
      </c>
      <c r="E1003" s="8">
        <f t="shared" si="182"/>
        <v>1.3919715898281337E-2</v>
      </c>
      <c r="F1003" s="8">
        <f t="shared" si="183"/>
        <v>-9.7516099356026453E-3</v>
      </c>
      <c r="G1003" s="8">
        <f t="shared" si="184"/>
        <v>-2.0588289228677947E-2</v>
      </c>
      <c r="H1003" s="8">
        <f t="shared" si="185"/>
        <v>2.007689657994368E-4</v>
      </c>
      <c r="I1003" s="8">
        <f t="shared" si="186"/>
        <v>9.5093896336144229E-5</v>
      </c>
      <c r="J1003" s="4">
        <f t="shared" si="187"/>
        <v>4.2387765336369639E-4</v>
      </c>
      <c r="K1003" s="8">
        <f t="shared" si="188"/>
        <v>-2.541652072554992E-2</v>
      </c>
      <c r="L1003" s="9">
        <f t="shared" si="181"/>
        <v>3.9336236623831261E-2</v>
      </c>
      <c r="M1003" s="9">
        <f t="shared" si="189"/>
        <v>1.5473395117260437E-3</v>
      </c>
      <c r="N1003" s="6">
        <f t="shared" si="190"/>
        <v>-6.4712182668766038</v>
      </c>
      <c r="O1003" s="9">
        <f t="shared" si="191"/>
        <v>3.9336236623831261E-2</v>
      </c>
      <c r="P1003" s="9">
        <f>M1002</f>
        <v>9.8473402795867869E-4</v>
      </c>
      <c r="Q1003" s="9">
        <f t="shared" si="192"/>
        <v>3.1094718506344724E-5</v>
      </c>
      <c r="R1003" s="9">
        <v>4.6085073044840774E-2</v>
      </c>
      <c r="S1003" s="9">
        <v>1.7847485127095775E-2</v>
      </c>
      <c r="T1003" s="4">
        <v>5.9482814590570143E-3</v>
      </c>
    </row>
    <row r="1004" spans="1:20" x14ac:dyDescent="0.25">
      <c r="A1004" s="1">
        <v>43458</v>
      </c>
      <c r="B1004" s="3">
        <v>295.39</v>
      </c>
      <c r="C1004" s="3">
        <v>50.47</v>
      </c>
      <c r="D1004" s="6">
        <v>2551.5057999999999</v>
      </c>
      <c r="E1004" s="8">
        <f t="shared" si="182"/>
        <v>-7.6242299152515902E-2</v>
      </c>
      <c r="F1004" s="8">
        <f t="shared" si="183"/>
        <v>-6.2244518766257917E-2</v>
      </c>
      <c r="G1004" s="8">
        <f t="shared" si="184"/>
        <v>-2.7038097921195381E-2</v>
      </c>
      <c r="H1004" s="8">
        <f t="shared" si="185"/>
        <v>1.6829733934597651E-3</v>
      </c>
      <c r="I1004" s="8">
        <f t="shared" si="186"/>
        <v>3.8743801164430338E-3</v>
      </c>
      <c r="J1004" s="4">
        <f t="shared" si="187"/>
        <v>7.3105873919614996E-4</v>
      </c>
      <c r="K1004" s="8">
        <f t="shared" si="188"/>
        <v>-3.5856639528080235E-2</v>
      </c>
      <c r="L1004" s="9">
        <f t="shared" si="181"/>
        <v>-4.0385659624435667E-2</v>
      </c>
      <c r="M1004" s="9">
        <f t="shared" si="189"/>
        <v>1.6310015033007732E-3</v>
      </c>
      <c r="N1004" s="6">
        <f t="shared" si="190"/>
        <v>-6.4185610336387349</v>
      </c>
      <c r="O1004" s="9">
        <f t="shared" si="191"/>
        <v>4.0385659624435667E-2</v>
      </c>
      <c r="P1004" s="9">
        <f>M1003</f>
        <v>1.5473395117260437E-3</v>
      </c>
      <c r="Q1004" s="9">
        <f t="shared" si="192"/>
        <v>9.8473402795867869E-4</v>
      </c>
      <c r="R1004" s="9">
        <v>-1.5496534802634798E-3</v>
      </c>
      <c r="S1004" s="9">
        <v>7.4396406513195235E-3</v>
      </c>
      <c r="T1004" s="4">
        <v>6.0373836623477395E-3</v>
      </c>
    </row>
    <row r="1005" spans="1:20" x14ac:dyDescent="0.25">
      <c r="A1005" s="1">
        <v>43460</v>
      </c>
      <c r="B1005" s="3">
        <v>326.08999999999997</v>
      </c>
      <c r="C1005" s="3">
        <v>54.47</v>
      </c>
      <c r="D1005" s="6">
        <v>2678.0925000000002</v>
      </c>
      <c r="E1005" s="8">
        <f t="shared" si="182"/>
        <v>0.10393039710213614</v>
      </c>
      <c r="F1005" s="8">
        <f t="shared" si="183"/>
        <v>7.9255002972062671E-2</v>
      </c>
      <c r="G1005" s="8">
        <f t="shared" si="184"/>
        <v>4.9612546442183492E-2</v>
      </c>
      <c r="H1005" s="8">
        <f t="shared" si="185"/>
        <v>3.9320425157268503E-3</v>
      </c>
      <c r="I1005" s="8">
        <f t="shared" si="186"/>
        <v>6.281355496101663E-3</v>
      </c>
      <c r="J1005" s="4">
        <f t="shared" si="187"/>
        <v>2.4614047644778139E-3</v>
      </c>
      <c r="K1005" s="8">
        <f t="shared" si="188"/>
        <v>6.4959767093690057E-2</v>
      </c>
      <c r="L1005" s="9">
        <f t="shared" si="181"/>
        <v>3.8970630008446083E-2</v>
      </c>
      <c r="M1005" s="9">
        <f t="shared" si="189"/>
        <v>1.5187100032551983E-3</v>
      </c>
      <c r="N1005" s="6">
        <f t="shared" si="190"/>
        <v>-6.4898939865274148</v>
      </c>
      <c r="O1005" s="9">
        <f t="shared" si="191"/>
        <v>3.8970630008446083E-2</v>
      </c>
      <c r="P1005" s="9">
        <f>M1004</f>
        <v>1.6310015033007732E-3</v>
      </c>
      <c r="Q1005" s="9">
        <f t="shared" si="192"/>
        <v>1.5473395117260437E-3</v>
      </c>
      <c r="R1005" s="9">
        <v>1.8954560481945215E-2</v>
      </c>
      <c r="S1005" s="9">
        <v>1.523024547572116E-2</v>
      </c>
      <c r="T1005" s="4">
        <v>6.0489965387575673E-3</v>
      </c>
    </row>
    <row r="1006" spans="1:20" x14ac:dyDescent="0.25">
      <c r="A1006" s="1">
        <v>43461</v>
      </c>
      <c r="B1006" s="3">
        <v>316.13</v>
      </c>
      <c r="C1006" s="3">
        <v>52.16</v>
      </c>
      <c r="D1006" s="6">
        <v>2701.1974</v>
      </c>
      <c r="E1006" s="8">
        <f t="shared" si="182"/>
        <v>-3.0543714925327259E-2</v>
      </c>
      <c r="F1006" s="8">
        <f t="shared" si="183"/>
        <v>-4.2408665320359917E-2</v>
      </c>
      <c r="G1006" s="8">
        <f t="shared" si="184"/>
        <v>8.6273719074303479E-3</v>
      </c>
      <c r="H1006" s="8">
        <f t="shared" si="185"/>
        <v>-3.6587532781648879E-4</v>
      </c>
      <c r="I1006" s="8">
        <f t="shared" si="186"/>
        <v>1.7984948942542979E-3</v>
      </c>
      <c r="J1006" s="4">
        <f t="shared" si="187"/>
        <v>7.4431546029118356E-5</v>
      </c>
      <c r="K1006" s="8">
        <f t="shared" si="188"/>
        <v>8.8350678271643703E-3</v>
      </c>
      <c r="L1006" s="9">
        <f t="shared" si="181"/>
        <v>-3.9378782752491626E-2</v>
      </c>
      <c r="M1006" s="9">
        <f t="shared" si="189"/>
        <v>1.550688531067932E-3</v>
      </c>
      <c r="N1006" s="6">
        <f t="shared" si="190"/>
        <v>-6.4690562330924166</v>
      </c>
      <c r="O1006" s="9">
        <f t="shared" si="191"/>
        <v>3.9378782752491626E-2</v>
      </c>
      <c r="P1006" s="9">
        <f>M1005</f>
        <v>1.5187100032551983E-3</v>
      </c>
      <c r="Q1006" s="9">
        <f t="shared" si="192"/>
        <v>1.6310015033007732E-3</v>
      </c>
      <c r="R1006" s="9">
        <v>-4.2328042328042437E-2</v>
      </c>
      <c r="S1006" s="9">
        <v>5.4828440042449245E-3</v>
      </c>
      <c r="T1006" s="4">
        <v>6.0893935078678574E-3</v>
      </c>
    </row>
    <row r="1007" spans="1:20" x14ac:dyDescent="0.25">
      <c r="A1007" s="1">
        <v>43462</v>
      </c>
      <c r="B1007" s="3">
        <v>333.87</v>
      </c>
      <c r="C1007" s="3">
        <v>52.2</v>
      </c>
      <c r="D1007" s="6">
        <v>2698.2838000000002</v>
      </c>
      <c r="E1007" s="8">
        <f t="shared" si="182"/>
        <v>5.611615474646503E-2</v>
      </c>
      <c r="F1007" s="8">
        <f t="shared" si="183"/>
        <v>7.6687116564433389E-4</v>
      </c>
      <c r="G1007" s="8">
        <f t="shared" si="184"/>
        <v>-1.078632757457787E-3</v>
      </c>
      <c r="H1007" s="8">
        <f t="shared" si="185"/>
        <v>-8.2717236001381521E-7</v>
      </c>
      <c r="I1007" s="8">
        <f t="shared" si="186"/>
        <v>5.8809138469669933E-7</v>
      </c>
      <c r="J1007" s="4">
        <f t="shared" si="187"/>
        <v>1.163448625460989E-6</v>
      </c>
      <c r="K1007" s="8">
        <f t="shared" si="188"/>
        <v>-9.8536088721306149E-4</v>
      </c>
      <c r="L1007" s="9">
        <f t="shared" si="181"/>
        <v>5.7101515633678095E-2</v>
      </c>
      <c r="M1007" s="9">
        <f t="shared" si="189"/>
        <v>3.2605830876631841E-3</v>
      </c>
      <c r="N1007" s="6">
        <f t="shared" si="190"/>
        <v>-5.7258492383509108</v>
      </c>
      <c r="O1007" s="9">
        <f t="shared" si="191"/>
        <v>5.7101515633678095E-2</v>
      </c>
      <c r="P1007" s="9">
        <f>M1006</f>
        <v>1.550688531067932E-3</v>
      </c>
      <c r="Q1007" s="9">
        <f t="shared" si="192"/>
        <v>1.5187100032551983E-3</v>
      </c>
      <c r="R1007" s="9">
        <v>1.8699477323637526E-2</v>
      </c>
      <c r="S1007" s="9">
        <v>9.6899224806201723E-3</v>
      </c>
      <c r="T1007" s="4">
        <v>6.0905846458254587E-3</v>
      </c>
    </row>
    <row r="1008" spans="1:20" x14ac:dyDescent="0.25">
      <c r="A1008" s="1">
        <v>43465</v>
      </c>
      <c r="B1008" s="3">
        <v>332.8</v>
      </c>
      <c r="C1008" s="3">
        <v>53.8</v>
      </c>
      <c r="D1008" s="6">
        <v>2721.5898000000002</v>
      </c>
      <c r="E1008" s="8">
        <f t="shared" si="182"/>
        <v>-3.2048402072663018E-3</v>
      </c>
      <c r="F1008" s="8">
        <f t="shared" si="183"/>
        <v>3.0651340996168397E-2</v>
      </c>
      <c r="G1008" s="8">
        <f t="shared" si="184"/>
        <v>8.6373420023497793E-3</v>
      </c>
      <c r="H1008" s="8">
        <f t="shared" si="185"/>
        <v>2.64746115014551E-4</v>
      </c>
      <c r="I1008" s="8">
        <f t="shared" si="186"/>
        <v>9.3950470486339342E-4</v>
      </c>
      <c r="J1008" s="4">
        <f t="shared" si="187"/>
        <v>7.4603676865555701E-5</v>
      </c>
      <c r="K1008" s="8">
        <f t="shared" si="188"/>
        <v>1.2369878673280337E-2</v>
      </c>
      <c r="L1008" s="9">
        <f t="shared" si="181"/>
        <v>-1.5574718880546639E-2</v>
      </c>
      <c r="M1008" s="9">
        <f t="shared" si="189"/>
        <v>2.4257186820805595E-4</v>
      </c>
      <c r="N1008" s="6">
        <f t="shared" si="190"/>
        <v>-8.3242125277492356</v>
      </c>
      <c r="O1008" s="9">
        <f t="shared" si="191"/>
        <v>1.5574718880546639E-2</v>
      </c>
      <c r="P1008" s="9">
        <f>M1007</f>
        <v>3.2605830876631841E-3</v>
      </c>
      <c r="Q1008" s="9">
        <f t="shared" si="192"/>
        <v>1.550688531067932E-3</v>
      </c>
      <c r="R1008" s="9">
        <v>-1.0361510037712685E-2</v>
      </c>
      <c r="S1008" s="9">
        <v>5.0777530942558435E-3</v>
      </c>
      <c r="T1008" s="4">
        <v>6.0948175135957516E-3</v>
      </c>
    </row>
    <row r="1009" spans="1:20" x14ac:dyDescent="0.25">
      <c r="A1009" s="1">
        <v>43467</v>
      </c>
      <c r="B1009" s="3">
        <v>310.12</v>
      </c>
      <c r="C1009" s="3">
        <v>54.91</v>
      </c>
      <c r="D1009" s="6">
        <v>2725.0479</v>
      </c>
      <c r="E1009" s="8">
        <f t="shared" si="182"/>
        <v>-6.8149038461538525E-2</v>
      </c>
      <c r="F1009" s="8">
        <f t="shared" si="183"/>
        <v>2.063197026022312E-2</v>
      </c>
      <c r="G1009" s="8">
        <f t="shared" si="184"/>
        <v>1.2706176367944799E-3</v>
      </c>
      <c r="H1009" s="8">
        <f t="shared" si="185"/>
        <v>2.6215345294458691E-5</v>
      </c>
      <c r="I1009" s="8">
        <f t="shared" si="186"/>
        <v>4.2567819681873132E-4</v>
      </c>
      <c r="J1009" s="4">
        <f t="shared" si="187"/>
        <v>1.6144691789331889E-6</v>
      </c>
      <c r="K1009" s="8">
        <f t="shared" si="188"/>
        <v>2.853237837024479E-3</v>
      </c>
      <c r="L1009" s="9">
        <f t="shared" si="181"/>
        <v>-7.1002276298563011E-2</v>
      </c>
      <c r="M1009" s="9">
        <f t="shared" si="189"/>
        <v>5.0413232395774823E-3</v>
      </c>
      <c r="N1009" s="6">
        <f t="shared" si="190"/>
        <v>-5.2900866838232181</v>
      </c>
      <c r="O1009" s="9">
        <f t="shared" si="191"/>
        <v>7.1002276298563011E-2</v>
      </c>
      <c r="P1009" s="9">
        <f>M1008</f>
        <v>2.4257186820805595E-4</v>
      </c>
      <c r="Q1009" s="9">
        <f t="shared" si="192"/>
        <v>3.2605830876631841E-3</v>
      </c>
      <c r="R1009" s="9">
        <v>2.4595672236906951E-2</v>
      </c>
      <c r="S1009" s="9">
        <v>-1.1251980982567411E-2</v>
      </c>
      <c r="T1009" s="4">
        <v>6.1585725280597359E-3</v>
      </c>
    </row>
    <row r="1010" spans="1:20" x14ac:dyDescent="0.25">
      <c r="A1010" s="1">
        <v>43468</v>
      </c>
      <c r="B1010" s="3">
        <v>300.36</v>
      </c>
      <c r="C1010" s="3">
        <v>55.95</v>
      </c>
      <c r="D1010" s="6">
        <v>2658.2851999999998</v>
      </c>
      <c r="E1010" s="8">
        <f t="shared" si="182"/>
        <v>-3.1471688378692075E-2</v>
      </c>
      <c r="F1010" s="8">
        <f t="shared" si="183"/>
        <v>1.8940083773447469E-2</v>
      </c>
      <c r="G1010" s="8">
        <f t="shared" si="184"/>
        <v>-2.4499642740224981E-2</v>
      </c>
      <c r="H1010" s="8">
        <f t="shared" si="185"/>
        <v>-4.6402528591939522E-4</v>
      </c>
      <c r="I1010" s="8">
        <f t="shared" si="186"/>
        <v>3.587267733452081E-4</v>
      </c>
      <c r="J1010" s="4">
        <f t="shared" si="187"/>
        <v>6.0023249439865865E-4</v>
      </c>
      <c r="K1010" s="8">
        <f t="shared" si="188"/>
        <v>-2.8829508511597438E-2</v>
      </c>
      <c r="L1010" s="9">
        <f t="shared" si="181"/>
        <v>-2.6421798670946371E-3</v>
      </c>
      <c r="M1010" s="9">
        <f t="shared" si="189"/>
        <v>6.981114450080234E-6</v>
      </c>
      <c r="N1010" s="6">
        <f t="shared" si="190"/>
        <v>-11.872301990599549</v>
      </c>
      <c r="O1010" s="9">
        <f t="shared" si="191"/>
        <v>2.6421798670946371E-3</v>
      </c>
      <c r="P1010" s="9">
        <f>M1009</f>
        <v>5.0413232395774823E-3</v>
      </c>
      <c r="Q1010" s="9">
        <f t="shared" si="192"/>
        <v>2.4257186820805595E-4</v>
      </c>
      <c r="R1010" s="9">
        <v>2.6500309342132322E-2</v>
      </c>
      <c r="S1010" s="9">
        <v>3.1055900621117516E-3</v>
      </c>
      <c r="T1010" s="4">
        <v>6.1603298062518075E-3</v>
      </c>
    </row>
    <row r="1011" spans="1:20" x14ac:dyDescent="0.25">
      <c r="A1011" s="1">
        <v>43469</v>
      </c>
      <c r="B1011" s="3">
        <v>317.69</v>
      </c>
      <c r="C1011" s="3">
        <v>57.06</v>
      </c>
      <c r="D1011" s="6">
        <v>2749.5592000000001</v>
      </c>
      <c r="E1011" s="8">
        <f t="shared" si="182"/>
        <v>5.7697429750965368E-2</v>
      </c>
      <c r="F1011" s="8">
        <f t="shared" si="183"/>
        <v>1.9839142091152784E-2</v>
      </c>
      <c r="G1011" s="8">
        <f t="shared" si="184"/>
        <v>3.4335668723581847E-2</v>
      </c>
      <c r="H1011" s="8">
        <f t="shared" si="185"/>
        <v>6.8119021060189077E-4</v>
      </c>
      <c r="I1011" s="8">
        <f t="shared" si="186"/>
        <v>3.9359155891295004E-4</v>
      </c>
      <c r="J1011" s="4">
        <f t="shared" si="187"/>
        <v>1.1789381466955566E-3</v>
      </c>
      <c r="K1011" s="8">
        <f t="shared" si="188"/>
        <v>4.3361531381129241E-2</v>
      </c>
      <c r="L1011" s="9">
        <f t="shared" si="181"/>
        <v>1.4335898369836127E-2</v>
      </c>
      <c r="M1011" s="9">
        <f t="shared" si="189"/>
        <v>2.0551798207027011E-4</v>
      </c>
      <c r="N1011" s="6">
        <f t="shared" si="190"/>
        <v>-8.4899770238646539</v>
      </c>
      <c r="O1011" s="9">
        <f t="shared" si="191"/>
        <v>1.4335898369836127E-2</v>
      </c>
      <c r="P1011" s="9">
        <f>M1010</f>
        <v>6.981114450080234E-6</v>
      </c>
      <c r="Q1011" s="9">
        <f t="shared" si="192"/>
        <v>5.0413232395774823E-3</v>
      </c>
      <c r="R1011" s="9">
        <v>2.3558384833418433E-2</v>
      </c>
      <c r="S1011" s="9">
        <v>-1.8438844499079066E-3</v>
      </c>
      <c r="T1011" s="4">
        <v>6.1797475065388241E-3</v>
      </c>
    </row>
    <row r="1012" spans="1:20" x14ac:dyDescent="0.25">
      <c r="A1012" s="1">
        <v>43472</v>
      </c>
      <c r="B1012" s="3">
        <v>334.96</v>
      </c>
      <c r="C1012" s="3">
        <v>57.33</v>
      </c>
      <c r="D1012" s="6">
        <v>2768.8447000000001</v>
      </c>
      <c r="E1012" s="8">
        <f t="shared" si="182"/>
        <v>5.4361169693726508E-2</v>
      </c>
      <c r="F1012" s="8">
        <f t="shared" si="183"/>
        <v>4.7318611987381409E-3</v>
      </c>
      <c r="G1012" s="8">
        <f t="shared" si="184"/>
        <v>7.0140333766954832E-3</v>
      </c>
      <c r="H1012" s="8">
        <f t="shared" si="185"/>
        <v>3.3189432381839619E-5</v>
      </c>
      <c r="I1012" s="8">
        <f t="shared" si="186"/>
        <v>2.2390510404123555E-5</v>
      </c>
      <c r="J1012" s="4">
        <f t="shared" si="187"/>
        <v>4.9196664209398245E-5</v>
      </c>
      <c r="K1012" s="8">
        <f t="shared" si="188"/>
        <v>9.1295653493865554E-3</v>
      </c>
      <c r="L1012" s="9">
        <f t="shared" si="181"/>
        <v>4.5231604344339954E-2</v>
      </c>
      <c r="M1012" s="9">
        <f t="shared" si="189"/>
        <v>2.0458980315629129E-3</v>
      </c>
      <c r="N1012" s="6">
        <f t="shared" si="190"/>
        <v>-6.1919184506404443</v>
      </c>
      <c r="O1012" s="9">
        <f t="shared" si="191"/>
        <v>4.5231604344339954E-2</v>
      </c>
      <c r="P1012" s="9">
        <f>M1011</f>
        <v>2.0551798207027011E-4</v>
      </c>
      <c r="Q1012" s="9">
        <f t="shared" si="192"/>
        <v>6.981114450080234E-6</v>
      </c>
      <c r="R1012" s="9">
        <v>-2.9580997344349491E-2</v>
      </c>
      <c r="S1012" s="9">
        <v>-4.8577820389900883E-2</v>
      </c>
      <c r="T1012" s="4">
        <v>6.18348130181956E-3</v>
      </c>
    </row>
    <row r="1013" spans="1:20" x14ac:dyDescent="0.25">
      <c r="A1013" s="1">
        <v>43473</v>
      </c>
      <c r="B1013" s="3">
        <v>335.35</v>
      </c>
      <c r="C1013" s="3">
        <v>58.72</v>
      </c>
      <c r="D1013" s="6">
        <v>2795.7498999999998</v>
      </c>
      <c r="E1013" s="8">
        <f t="shared" si="182"/>
        <v>1.1643181275378112E-3</v>
      </c>
      <c r="F1013" s="8">
        <f t="shared" si="183"/>
        <v>2.4245595674167175E-2</v>
      </c>
      <c r="G1013" s="8">
        <f t="shared" si="184"/>
        <v>9.7171213683453495E-3</v>
      </c>
      <c r="H1013" s="8">
        <f t="shared" si="185"/>
        <v>2.3559739581371144E-4</v>
      </c>
      <c r="I1013" s="8">
        <f t="shared" si="186"/>
        <v>5.8784890959519406E-4</v>
      </c>
      <c r="J1013" s="4">
        <f t="shared" si="187"/>
        <v>9.4422447687153799E-5</v>
      </c>
      <c r="K1013" s="8">
        <f t="shared" si="188"/>
        <v>1.3385121757809693E-2</v>
      </c>
      <c r="L1013" s="9">
        <f t="shared" si="181"/>
        <v>-1.2220803630271882E-2</v>
      </c>
      <c r="M1013" s="9">
        <f t="shared" si="189"/>
        <v>1.4934804136966642E-4</v>
      </c>
      <c r="N1013" s="6">
        <f t="shared" si="190"/>
        <v>-8.8092311277526196</v>
      </c>
      <c r="O1013" s="9">
        <f t="shared" si="191"/>
        <v>1.2220803630271882E-2</v>
      </c>
      <c r="P1013" s="9">
        <f>M1012</f>
        <v>2.0458980315629129E-3</v>
      </c>
      <c r="Q1013" s="9">
        <f t="shared" si="192"/>
        <v>2.0551798207027011E-4</v>
      </c>
      <c r="R1013" s="9">
        <v>8.4973445798186553E-3</v>
      </c>
      <c r="S1013" s="9">
        <v>1.4585842365850255E-2</v>
      </c>
      <c r="T1013" s="4">
        <v>6.2102933851431175E-3</v>
      </c>
    </row>
    <row r="1014" spans="1:20" x14ac:dyDescent="0.25">
      <c r="A1014" s="1">
        <v>43474</v>
      </c>
      <c r="B1014" s="3">
        <v>338.53</v>
      </c>
      <c r="C1014" s="3">
        <v>61.44</v>
      </c>
      <c r="D1014" s="6">
        <v>2808.0965999999999</v>
      </c>
      <c r="E1014" s="8">
        <f t="shared" si="182"/>
        <v>9.4826300879675696E-3</v>
      </c>
      <c r="F1014" s="8">
        <f t="shared" si="183"/>
        <v>4.632152588555849E-2</v>
      </c>
      <c r="G1014" s="8">
        <f t="shared" si="184"/>
        <v>4.4162390920590155E-3</v>
      </c>
      <c r="H1014" s="8">
        <f t="shared" si="185"/>
        <v>2.0456693341962701E-4</v>
      </c>
      <c r="I1014" s="8">
        <f t="shared" si="186"/>
        <v>2.1456837603664653E-3</v>
      </c>
      <c r="J1014" s="4">
        <f t="shared" si="187"/>
        <v>1.9503167718230237E-5</v>
      </c>
      <c r="K1014" s="8">
        <f t="shared" si="188"/>
        <v>7.9492245426293195E-3</v>
      </c>
      <c r="L1014" s="9">
        <f t="shared" si="181"/>
        <v>1.5334055453382501E-3</v>
      </c>
      <c r="M1014" s="9">
        <f t="shared" si="189"/>
        <v>2.3513325664740962E-6</v>
      </c>
      <c r="N1014" s="6">
        <f t="shared" si="190"/>
        <v>-12.960528340956614</v>
      </c>
      <c r="O1014" s="9">
        <f t="shared" si="191"/>
        <v>1.5334055453382501E-3</v>
      </c>
      <c r="P1014" s="9">
        <f>M1013</f>
        <v>1.4934804136966642E-4</v>
      </c>
      <c r="Q1014" s="9">
        <f t="shared" si="192"/>
        <v>2.0458980315629129E-3</v>
      </c>
      <c r="R1014" s="9">
        <v>2.5530809380978292E-2</v>
      </c>
      <c r="S1014" s="9">
        <v>1.6608536787909856E-4</v>
      </c>
      <c r="T1014" s="4">
        <v>6.2500154486859749E-3</v>
      </c>
    </row>
    <row r="1015" spans="1:20" x14ac:dyDescent="0.25">
      <c r="A1015" s="1">
        <v>43475</v>
      </c>
      <c r="B1015" s="3">
        <v>344.97</v>
      </c>
      <c r="C1015" s="3">
        <v>61.68</v>
      </c>
      <c r="D1015" s="6">
        <v>2820.7896000000001</v>
      </c>
      <c r="E1015" s="8">
        <f t="shared" si="182"/>
        <v>1.9023424807255163E-2</v>
      </c>
      <c r="F1015" s="8">
        <f t="shared" si="183"/>
        <v>3.90625E-3</v>
      </c>
      <c r="G1015" s="8">
        <f t="shared" si="184"/>
        <v>4.5201436446311583E-3</v>
      </c>
      <c r="H1015" s="8">
        <f t="shared" si="185"/>
        <v>1.7656811111840462E-5</v>
      </c>
      <c r="I1015" s="8">
        <f t="shared" si="186"/>
        <v>1.52587890625E-5</v>
      </c>
      <c r="J1015" s="4">
        <f t="shared" si="187"/>
        <v>2.0431698568099452E-5</v>
      </c>
      <c r="K1015" s="8">
        <f t="shared" si="188"/>
        <v>6.0315884852871517E-3</v>
      </c>
      <c r="L1015" s="9">
        <f t="shared" si="181"/>
        <v>1.2991836321968011E-2</v>
      </c>
      <c r="M1015" s="9">
        <f t="shared" si="189"/>
        <v>1.6878781101680728E-4</v>
      </c>
      <c r="N1015" s="6">
        <f t="shared" si="190"/>
        <v>-8.686868188025727</v>
      </c>
      <c r="O1015" s="9">
        <f t="shared" si="191"/>
        <v>1.2991836321968011E-2</v>
      </c>
      <c r="P1015" s="9">
        <f>M1014</f>
        <v>2.3513325664740962E-6</v>
      </c>
      <c r="Q1015" s="9">
        <f t="shared" si="192"/>
        <v>1.4934804136966642E-4</v>
      </c>
      <c r="R1015" s="9">
        <v>1.5761973875181523E-2</v>
      </c>
      <c r="S1015" s="9">
        <v>2.9631538263332757E-3</v>
      </c>
      <c r="T1015" s="4">
        <v>6.3125294230257367E-3</v>
      </c>
    </row>
    <row r="1016" spans="1:20" x14ac:dyDescent="0.25">
      <c r="A1016" s="1">
        <v>43476</v>
      </c>
      <c r="B1016" s="3">
        <v>347.26</v>
      </c>
      <c r="C1016" s="3">
        <v>60.48</v>
      </c>
      <c r="D1016" s="6">
        <v>2820.3842</v>
      </c>
      <c r="E1016" s="8">
        <f t="shared" si="182"/>
        <v>6.6382583992810051E-3</v>
      </c>
      <c r="F1016" s="8">
        <f t="shared" si="183"/>
        <v>-1.945525291828798E-2</v>
      </c>
      <c r="G1016" s="8">
        <f t="shared" si="184"/>
        <v>-1.4371862403350644E-4</v>
      </c>
      <c r="H1016" s="8">
        <f t="shared" si="185"/>
        <v>2.7960821796402092E-6</v>
      </c>
      <c r="I1016" s="8">
        <f t="shared" si="186"/>
        <v>3.7850686611455293E-4</v>
      </c>
      <c r="J1016" s="4">
        <f t="shared" si="187"/>
        <v>2.0655042894084376E-8</v>
      </c>
      <c r="K1016" s="8">
        <f t="shared" si="188"/>
        <v>-8.1391705903133835E-4</v>
      </c>
      <c r="L1016" s="9">
        <f t="shared" si="181"/>
        <v>7.4521754583123431E-3</v>
      </c>
      <c r="M1016" s="9">
        <f t="shared" si="189"/>
        <v>5.553491906147278E-5</v>
      </c>
      <c r="N1016" s="6">
        <f t="shared" si="190"/>
        <v>-9.7984985627789936</v>
      </c>
      <c r="O1016" s="9">
        <f t="shared" si="191"/>
        <v>7.4521754583123431E-3</v>
      </c>
      <c r="P1016" s="9">
        <f>M1015</f>
        <v>1.6878781101680728E-4</v>
      </c>
      <c r="Q1016" s="9">
        <f t="shared" si="192"/>
        <v>2.3513325664740962E-6</v>
      </c>
      <c r="R1016" s="9">
        <v>3.4034034034033933E-2</v>
      </c>
      <c r="S1016" s="9">
        <v>-2.3484848484848442E-2</v>
      </c>
      <c r="T1016" s="4">
        <v>6.339610810562446E-3</v>
      </c>
    </row>
    <row r="1017" spans="1:20" x14ac:dyDescent="0.25">
      <c r="A1017" s="1">
        <v>43479</v>
      </c>
      <c r="B1017" s="3">
        <v>334.4</v>
      </c>
      <c r="C1017" s="3">
        <v>58.99</v>
      </c>
      <c r="D1017" s="6">
        <v>2805.8697999999999</v>
      </c>
      <c r="E1017" s="8">
        <f t="shared" si="182"/>
        <v>-3.7032770834533268E-2</v>
      </c>
      <c r="F1017" s="8">
        <f t="shared" si="183"/>
        <v>-2.4636243386243262E-2</v>
      </c>
      <c r="G1017" s="8">
        <f t="shared" si="184"/>
        <v>-5.1462492237759339E-3</v>
      </c>
      <c r="H1017" s="8">
        <f t="shared" si="185"/>
        <v>1.2678424840320936E-4</v>
      </c>
      <c r="I1017" s="8">
        <f t="shared" si="186"/>
        <v>6.0694448818621486E-4</v>
      </c>
      <c r="J1017" s="4">
        <f t="shared" si="187"/>
        <v>2.6483881073214401E-5</v>
      </c>
      <c r="K1017" s="8">
        <f t="shared" si="188"/>
        <v>-7.1981471969378378E-3</v>
      </c>
      <c r="L1017" s="9">
        <f t="shared" si="181"/>
        <v>-2.9834623637595432E-2</v>
      </c>
      <c r="M1017" s="9">
        <f t="shared" si="189"/>
        <v>8.9010476759696815E-4</v>
      </c>
      <c r="N1017" s="6">
        <f t="shared" si="190"/>
        <v>-7.0241713857650323</v>
      </c>
      <c r="O1017" s="9">
        <f t="shared" si="191"/>
        <v>2.9834623637595432E-2</v>
      </c>
      <c r="P1017" s="9">
        <f>M1016</f>
        <v>5.553491906147278E-5</v>
      </c>
      <c r="Q1017" s="9">
        <f t="shared" si="192"/>
        <v>1.6878781101680728E-4</v>
      </c>
      <c r="R1017" s="9">
        <v>-9.9589923842990924E-4</v>
      </c>
      <c r="S1017" s="9">
        <v>-1.4213475468088155E-2</v>
      </c>
      <c r="T1017" s="4">
        <v>6.3400043454480137E-3</v>
      </c>
    </row>
    <row r="1018" spans="1:20" x14ac:dyDescent="0.25">
      <c r="A1018" s="1">
        <v>43480</v>
      </c>
      <c r="B1018" s="3">
        <v>344.43</v>
      </c>
      <c r="C1018" s="3">
        <v>60.64</v>
      </c>
      <c r="D1018" s="6">
        <v>2836.0162</v>
      </c>
      <c r="E1018" s="8">
        <f t="shared" si="182"/>
        <v>2.999401913875599E-2</v>
      </c>
      <c r="F1018" s="8">
        <f t="shared" si="183"/>
        <v>2.7970842515680605E-2</v>
      </c>
      <c r="G1018" s="8">
        <f t="shared" si="184"/>
        <v>1.0744048066663625E-2</v>
      </c>
      <c r="H1018" s="8">
        <f t="shared" si="185"/>
        <v>3.0052007645355093E-4</v>
      </c>
      <c r="I1018" s="8">
        <f t="shared" si="186"/>
        <v>7.8236803103700573E-4</v>
      </c>
      <c r="J1018" s="4">
        <f t="shared" si="187"/>
        <v>1.1543456885877838E-4</v>
      </c>
      <c r="K1018" s="8">
        <f t="shared" si="188"/>
        <v>1.4824018782308612E-2</v>
      </c>
      <c r="L1018" s="9">
        <f t="shared" si="181"/>
        <v>1.5170000356447378E-2</v>
      </c>
      <c r="M1018" s="9">
        <f t="shared" si="189"/>
        <v>2.3012891081461358E-4</v>
      </c>
      <c r="N1018" s="6">
        <f t="shared" si="190"/>
        <v>-8.3768709242496708</v>
      </c>
      <c r="O1018" s="9">
        <f t="shared" si="191"/>
        <v>1.5170000356447378E-2</v>
      </c>
      <c r="P1018" s="9">
        <f>M1017</f>
        <v>8.9010476759696815E-4</v>
      </c>
      <c r="Q1018" s="9">
        <f t="shared" si="192"/>
        <v>5.553491906147278E-5</v>
      </c>
      <c r="R1018" s="9">
        <v>-1.0233051508439117E-2</v>
      </c>
      <c r="S1018" s="9">
        <v>1.9077662610785806E-2</v>
      </c>
      <c r="T1018" s="4">
        <v>6.3995164949115502E-3</v>
      </c>
    </row>
    <row r="1019" spans="1:20" x14ac:dyDescent="0.25">
      <c r="A1019" s="1">
        <v>43481</v>
      </c>
      <c r="B1019" s="3">
        <v>346.05</v>
      </c>
      <c r="C1019" s="3">
        <v>61.32</v>
      </c>
      <c r="D1019" s="6">
        <v>2842.3908999999999</v>
      </c>
      <c r="E1019" s="8">
        <f t="shared" si="182"/>
        <v>4.7034230467728477E-3</v>
      </c>
      <c r="F1019" s="8">
        <f t="shared" si="183"/>
        <v>1.1213720316622711E-2</v>
      </c>
      <c r="G1019" s="8">
        <f t="shared" si="184"/>
        <v>2.247765721507422E-3</v>
      </c>
      <c r="H1019" s="8">
        <f t="shared" si="185"/>
        <v>2.5205816138275885E-5</v>
      </c>
      <c r="I1019" s="8">
        <f t="shared" si="186"/>
        <v>1.2574752333943695E-4</v>
      </c>
      <c r="J1019" s="4">
        <f t="shared" si="187"/>
        <v>5.0524507387837818E-6</v>
      </c>
      <c r="K1019" s="8">
        <f t="shared" si="188"/>
        <v>3.5973799856872336E-3</v>
      </c>
      <c r="L1019" s="9">
        <f t="shared" si="181"/>
        <v>1.1060430610856141E-3</v>
      </c>
      <c r="M1019" s="9">
        <f t="shared" si="189"/>
        <v>1.2233312529756355E-6</v>
      </c>
      <c r="N1019" s="6">
        <f t="shared" si="190"/>
        <v>-13.613932885132227</v>
      </c>
      <c r="O1019" s="9">
        <f t="shared" si="191"/>
        <v>1.1060430610856141E-3</v>
      </c>
      <c r="P1019" s="9">
        <f>M1018</f>
        <v>2.3012891081461358E-4</v>
      </c>
      <c r="Q1019" s="9">
        <f t="shared" si="192"/>
        <v>8.9010476759696815E-4</v>
      </c>
      <c r="R1019" s="9">
        <v>4.7611780863726416E-2</v>
      </c>
      <c r="S1019" s="9">
        <v>1.7153224476331941E-2</v>
      </c>
      <c r="T1019" s="4">
        <v>6.4088357952516439E-3</v>
      </c>
    </row>
    <row r="1020" spans="1:20" x14ac:dyDescent="0.25">
      <c r="A1020" s="1">
        <v>43482</v>
      </c>
      <c r="B1020" s="3">
        <v>347.31</v>
      </c>
      <c r="C1020" s="3">
        <v>61.18</v>
      </c>
      <c r="D1020" s="6">
        <v>2864.25</v>
      </c>
      <c r="E1020" s="8">
        <f t="shared" si="182"/>
        <v>3.6410923276983809E-3</v>
      </c>
      <c r="F1020" s="8">
        <f t="shared" si="183"/>
        <v>-2.2831050228310223E-3</v>
      </c>
      <c r="G1020" s="8">
        <f t="shared" si="184"/>
        <v>7.6903919161859235E-3</v>
      </c>
      <c r="H1020" s="8">
        <f t="shared" si="185"/>
        <v>-1.7557972411383174E-5</v>
      </c>
      <c r="I1020" s="8">
        <f t="shared" si="186"/>
        <v>5.2125685452762433E-6</v>
      </c>
      <c r="J1020" s="4">
        <f t="shared" si="187"/>
        <v>5.9142127824537803E-5</v>
      </c>
      <c r="K1020" s="8">
        <f t="shared" si="188"/>
        <v>9.6207339771274304E-3</v>
      </c>
      <c r="L1020" s="9">
        <f t="shared" si="181"/>
        <v>-5.9796416494290495E-3</v>
      </c>
      <c r="M1020" s="9">
        <f t="shared" si="189"/>
        <v>3.5756114255586567E-5</v>
      </c>
      <c r="N1020" s="6">
        <f t="shared" si="190"/>
        <v>-10.238789275319604</v>
      </c>
      <c r="O1020" s="9">
        <f t="shared" si="191"/>
        <v>5.9796416494290495E-3</v>
      </c>
      <c r="P1020" s="9">
        <f>M1019</f>
        <v>1.2233312529756355E-6</v>
      </c>
      <c r="Q1020" s="9">
        <f t="shared" si="192"/>
        <v>2.3012891081461358E-4</v>
      </c>
      <c r="R1020" s="9">
        <v>1.4214940258394648E-2</v>
      </c>
      <c r="S1020" s="9">
        <v>-2.909997921430052E-2</v>
      </c>
      <c r="T1020" s="4">
        <v>6.4156670983901432E-3</v>
      </c>
    </row>
    <row r="1021" spans="1:20" x14ac:dyDescent="0.25">
      <c r="A1021" s="1">
        <v>43483</v>
      </c>
      <c r="B1021" s="3">
        <v>302.26</v>
      </c>
      <c r="C1021" s="3">
        <v>62.7</v>
      </c>
      <c r="D1021" s="6">
        <v>2902.0877</v>
      </c>
      <c r="E1021" s="8">
        <f t="shared" si="182"/>
        <v>-0.12971120900636324</v>
      </c>
      <c r="F1021" s="8">
        <f t="shared" si="183"/>
        <v>2.4844720496894457E-2</v>
      </c>
      <c r="G1021" s="8">
        <f t="shared" si="184"/>
        <v>1.3210334293445092E-2</v>
      </c>
      <c r="H1021" s="8">
        <f t="shared" si="185"/>
        <v>3.2820706319118304E-4</v>
      </c>
      <c r="I1021" s="8">
        <f t="shared" si="186"/>
        <v>6.172601365688076E-4</v>
      </c>
      <c r="J1021" s="4">
        <f t="shared" si="187"/>
        <v>1.7451293214457142E-4</v>
      </c>
      <c r="K1021" s="8">
        <f t="shared" si="188"/>
        <v>1.7697613793440134E-2</v>
      </c>
      <c r="L1021" s="9">
        <f t="shared" si="181"/>
        <v>-0.14740882279980339</v>
      </c>
      <c r="M1021" s="9">
        <f t="shared" si="189"/>
        <v>2.1729361039223835E-2</v>
      </c>
      <c r="N1021" s="6">
        <f t="shared" si="190"/>
        <v>-3.8290908896917335</v>
      </c>
      <c r="O1021" s="9">
        <f t="shared" si="191"/>
        <v>0.14740882279980339</v>
      </c>
      <c r="P1021" s="9">
        <f>M1020</f>
        <v>3.5756114255586567E-5</v>
      </c>
      <c r="Q1021" s="9">
        <f t="shared" si="192"/>
        <v>1.2233312529756355E-6</v>
      </c>
      <c r="R1021" s="9">
        <v>-9.428911362284409E-3</v>
      </c>
      <c r="S1021" s="9">
        <v>3.5843472541926991E-2</v>
      </c>
      <c r="T1021" s="4">
        <v>6.4301666307031713E-3</v>
      </c>
    </row>
    <row r="1022" spans="1:20" x14ac:dyDescent="0.25">
      <c r="A1022" s="1">
        <v>43487</v>
      </c>
      <c r="B1022" s="3">
        <v>298.92</v>
      </c>
      <c r="C1022" s="3">
        <v>61.5</v>
      </c>
      <c r="D1022" s="6">
        <v>2861.1149</v>
      </c>
      <c r="E1022" s="8">
        <f t="shared" si="182"/>
        <v>-1.1050089327069301E-2</v>
      </c>
      <c r="F1022" s="8">
        <f t="shared" si="183"/>
        <v>-1.9138755980861344E-2</v>
      </c>
      <c r="G1022" s="8">
        <f t="shared" si="184"/>
        <v>-1.411838794534015E-2</v>
      </c>
      <c r="H1022" s="8">
        <f t="shared" si="185"/>
        <v>2.7020838172899951E-4</v>
      </c>
      <c r="I1022" s="8">
        <f t="shared" si="186"/>
        <v>3.6629198049495588E-4</v>
      </c>
      <c r="J1022" s="4">
        <f t="shared" si="187"/>
        <v>1.9932887817512604E-4</v>
      </c>
      <c r="K1022" s="8">
        <f t="shared" si="188"/>
        <v>-1.7935307097538097E-2</v>
      </c>
      <c r="L1022" s="9">
        <f t="shared" si="181"/>
        <v>6.8852177704687954E-3</v>
      </c>
      <c r="M1022" s="9">
        <f t="shared" si="189"/>
        <v>4.740622374677929E-5</v>
      </c>
      <c r="N1022" s="6">
        <f t="shared" si="190"/>
        <v>-9.9567570352080157</v>
      </c>
      <c r="O1022" s="9">
        <f t="shared" si="191"/>
        <v>6.8852177704687954E-3</v>
      </c>
      <c r="P1022" s="9">
        <f>M1021</f>
        <v>2.1729361039223835E-2</v>
      </c>
      <c r="Q1022" s="9">
        <f t="shared" si="192"/>
        <v>3.5756114255586567E-5</v>
      </c>
      <c r="R1022" s="9">
        <v>8.5879033247460157E-4</v>
      </c>
      <c r="S1022" s="9">
        <v>1.337448559670773E-2</v>
      </c>
      <c r="T1022" s="4">
        <v>6.4366359581182753E-3</v>
      </c>
    </row>
    <row r="1023" spans="1:20" x14ac:dyDescent="0.25">
      <c r="A1023" s="1">
        <v>43488</v>
      </c>
      <c r="B1023" s="3">
        <v>287.58999999999997</v>
      </c>
      <c r="C1023" s="3">
        <v>61.14</v>
      </c>
      <c r="D1023" s="6">
        <v>2867.4214999999999</v>
      </c>
      <c r="E1023" s="8">
        <f t="shared" si="182"/>
        <v>-3.79031178910747E-2</v>
      </c>
      <c r="F1023" s="8">
        <f t="shared" si="183"/>
        <v>-5.8536585365853711E-3</v>
      </c>
      <c r="G1023" s="8">
        <f t="shared" si="184"/>
        <v>2.2042456246689213E-3</v>
      </c>
      <c r="H1023" s="8">
        <f t="shared" si="185"/>
        <v>-1.2902901217574184E-5</v>
      </c>
      <c r="I1023" s="8">
        <f t="shared" si="186"/>
        <v>3.4265318262938788E-5</v>
      </c>
      <c r="J1023" s="4">
        <f t="shared" si="187"/>
        <v>4.8586987738720825E-6</v>
      </c>
      <c r="K1023" s="8">
        <f t="shared" si="188"/>
        <v>2.7211099162130561E-3</v>
      </c>
      <c r="L1023" s="9">
        <f t="shared" si="181"/>
        <v>-4.0624227807287756E-2</v>
      </c>
      <c r="M1023" s="9">
        <f t="shared" si="189"/>
        <v>1.6503278849384119E-3</v>
      </c>
      <c r="N1023" s="6">
        <f t="shared" si="190"/>
        <v>-6.4067812926669907</v>
      </c>
      <c r="O1023" s="9">
        <f t="shared" si="191"/>
        <v>4.0624227807287756E-2</v>
      </c>
      <c r="P1023" s="9">
        <f>M1022</f>
        <v>4.740622374677929E-5</v>
      </c>
      <c r="Q1023" s="9">
        <f t="shared" si="192"/>
        <v>2.1729361039223835E-2</v>
      </c>
      <c r="R1023" s="9">
        <v>1.194931840813096E-2</v>
      </c>
      <c r="S1023" s="9">
        <v>7.454897867900101E-4</v>
      </c>
      <c r="T1023" s="4">
        <v>6.4413415538260299E-3</v>
      </c>
    </row>
    <row r="1024" spans="1:20" x14ac:dyDescent="0.25">
      <c r="A1024" s="1">
        <v>43489</v>
      </c>
      <c r="B1024" s="3">
        <v>291.51</v>
      </c>
      <c r="C1024" s="3">
        <v>61.09</v>
      </c>
      <c r="D1024" s="6">
        <v>2871.4551000000001</v>
      </c>
      <c r="E1024" s="8">
        <f t="shared" si="182"/>
        <v>1.3630515664661447E-2</v>
      </c>
      <c r="F1024" s="8">
        <f t="shared" si="183"/>
        <v>-8.1779522407587901E-4</v>
      </c>
      <c r="G1024" s="8">
        <f t="shared" si="184"/>
        <v>1.4066993638710557E-3</v>
      </c>
      <c r="H1024" s="8">
        <f t="shared" si="185"/>
        <v>-1.1503920214843264E-6</v>
      </c>
      <c r="I1024" s="8">
        <f t="shared" si="186"/>
        <v>6.6878902852131719E-7</v>
      </c>
      <c r="J1024" s="4">
        <f t="shared" si="187"/>
        <v>1.9788031003152324E-6</v>
      </c>
      <c r="K1024" s="8">
        <f t="shared" si="188"/>
        <v>1.9859106533090154E-3</v>
      </c>
      <c r="L1024" s="9">
        <f t="shared" si="181"/>
        <v>1.1644605011352432E-2</v>
      </c>
      <c r="M1024" s="9">
        <f t="shared" si="189"/>
        <v>1.3559682587041416E-4</v>
      </c>
      <c r="N1024" s="6">
        <f t="shared" si="190"/>
        <v>-8.9058245907672458</v>
      </c>
      <c r="O1024" s="9">
        <f t="shared" si="191"/>
        <v>1.1644605011352432E-2</v>
      </c>
      <c r="P1024" s="9">
        <f>M1023</f>
        <v>1.6503278849384119E-3</v>
      </c>
      <c r="Q1024" s="9">
        <f t="shared" si="192"/>
        <v>4.740622374677929E-5</v>
      </c>
      <c r="R1024" s="9">
        <v>-2.4606492522656565E-2</v>
      </c>
      <c r="S1024" s="9">
        <v>-2.0658311527338435E-3</v>
      </c>
      <c r="T1024" s="4">
        <v>6.4780716112984305E-3</v>
      </c>
    </row>
    <row r="1025" spans="1:20" x14ac:dyDescent="0.25">
      <c r="A1025" s="1">
        <v>43490</v>
      </c>
      <c r="B1025" s="3">
        <v>297.04000000000002</v>
      </c>
      <c r="C1025" s="3">
        <v>61.64</v>
      </c>
      <c r="D1025" s="6">
        <v>2895.931</v>
      </c>
      <c r="E1025" s="8">
        <f t="shared" si="182"/>
        <v>1.8970189701897011E-2</v>
      </c>
      <c r="F1025" s="8">
        <f t="shared" si="183"/>
        <v>9.0031101653298418E-3</v>
      </c>
      <c r="G1025" s="8">
        <f t="shared" si="184"/>
        <v>8.5238665232829636E-3</v>
      </c>
      <c r="H1025" s="8">
        <f t="shared" si="185"/>
        <v>7.6741309343683579E-5</v>
      </c>
      <c r="I1025" s="8">
        <f t="shared" si="186"/>
        <v>8.1055992649065528E-5</v>
      </c>
      <c r="J1025" s="4">
        <f t="shared" si="187"/>
        <v>7.2656300506743991E-5</v>
      </c>
      <c r="K1025" s="8">
        <f t="shared" si="188"/>
        <v>1.1186959187975173E-2</v>
      </c>
      <c r="L1025" s="9">
        <f t="shared" si="181"/>
        <v>7.7832305139218377E-3</v>
      </c>
      <c r="M1025" s="9">
        <f t="shared" si="189"/>
        <v>6.0578677232843997E-5</v>
      </c>
      <c r="N1025" s="6">
        <f t="shared" si="190"/>
        <v>-9.7115675876507161</v>
      </c>
      <c r="O1025" s="9">
        <f t="shared" si="191"/>
        <v>7.7832305139218377E-3</v>
      </c>
      <c r="P1025" s="9">
        <f>M1024</f>
        <v>1.3559682587041416E-4</v>
      </c>
      <c r="Q1025" s="9">
        <f t="shared" si="192"/>
        <v>1.6503278849384119E-3</v>
      </c>
      <c r="R1025" s="9">
        <v>-1.5216039044930407E-2</v>
      </c>
      <c r="S1025" s="9">
        <v>-2.9144667370644139E-2</v>
      </c>
      <c r="T1025" s="4">
        <v>6.4907806039822269E-3</v>
      </c>
    </row>
    <row r="1026" spans="1:20" x14ac:dyDescent="0.25">
      <c r="A1026" s="1">
        <v>43493</v>
      </c>
      <c r="B1026" s="3">
        <v>296.38</v>
      </c>
      <c r="C1026" s="3">
        <v>59.93</v>
      </c>
      <c r="D1026" s="6">
        <v>2873.2069999999999</v>
      </c>
      <c r="E1026" s="8">
        <f t="shared" si="182"/>
        <v>-2.2219229733370094E-3</v>
      </c>
      <c r="F1026" s="8">
        <f t="shared" si="183"/>
        <v>-2.7741726151849444E-2</v>
      </c>
      <c r="G1026" s="8">
        <f t="shared" si="184"/>
        <v>-7.8468720421861482E-3</v>
      </c>
      <c r="H1026" s="8">
        <f t="shared" si="185"/>
        <v>2.1768577534293172E-4</v>
      </c>
      <c r="I1026" s="8">
        <f t="shared" si="186"/>
        <v>7.6960336988420735E-4</v>
      </c>
      <c r="J1026" s="4">
        <f t="shared" si="187"/>
        <v>6.1573400846442615E-5</v>
      </c>
      <c r="K1026" s="8">
        <f t="shared" si="188"/>
        <v>-1.0659557542892821E-2</v>
      </c>
      <c r="L1026" s="9">
        <f t="shared" si="181"/>
        <v>8.4376345695558116E-3</v>
      </c>
      <c r="M1026" s="9">
        <f t="shared" si="189"/>
        <v>7.1193677129363289E-5</v>
      </c>
      <c r="N1026" s="6">
        <f t="shared" si="190"/>
        <v>-9.5501065478525593</v>
      </c>
      <c r="O1026" s="9">
        <f t="shared" si="191"/>
        <v>8.4376345695558116E-3</v>
      </c>
      <c r="P1026" s="9">
        <f>M1025</f>
        <v>6.0578677232843997E-5</v>
      </c>
      <c r="Q1026" s="9">
        <f t="shared" si="192"/>
        <v>1.3559682587041416E-4</v>
      </c>
      <c r="R1026" s="9">
        <v>5.8961114901081579E-3</v>
      </c>
      <c r="S1026" s="9">
        <v>1.7510143070681217E-2</v>
      </c>
      <c r="T1026" s="4">
        <v>6.5161585637789621E-3</v>
      </c>
    </row>
    <row r="1027" spans="1:20" x14ac:dyDescent="0.25">
      <c r="A1027" s="1">
        <v>43494</v>
      </c>
      <c r="B1027" s="3">
        <v>297.45999999999998</v>
      </c>
      <c r="C1027" s="3">
        <v>61.32</v>
      </c>
      <c r="D1027" s="6">
        <v>2869.0634</v>
      </c>
      <c r="E1027" s="8">
        <f t="shared" si="182"/>
        <v>3.6439705783115617E-3</v>
      </c>
      <c r="F1027" s="8">
        <f t="shared" si="183"/>
        <v>2.3193726013682747E-2</v>
      </c>
      <c r="G1027" s="8">
        <f t="shared" si="184"/>
        <v>-1.4421515748778146E-3</v>
      </c>
      <c r="H1027" s="8">
        <f t="shared" si="185"/>
        <v>-3.3448868497917114E-5</v>
      </c>
      <c r="I1027" s="8">
        <f t="shared" si="186"/>
        <v>5.379489263977838E-4</v>
      </c>
      <c r="J1027" s="4">
        <f t="shared" si="187"/>
        <v>2.0798011649225611E-6</v>
      </c>
      <c r="K1027" s="8">
        <f t="shared" si="188"/>
        <v>-3.4982156140194831E-4</v>
      </c>
      <c r="L1027" s="9">
        <f t="shared" ref="L1027:L1090" si="193">E1027-K1027</f>
        <v>3.9937921397135102E-3</v>
      </c>
      <c r="M1027" s="9">
        <f t="shared" si="189"/>
        <v>1.5950375655237418E-5</v>
      </c>
      <c r="N1027" s="6">
        <f t="shared" si="190"/>
        <v>-11.046028176958263</v>
      </c>
      <c r="O1027" s="9">
        <f t="shared" si="191"/>
        <v>3.9937921397135102E-3</v>
      </c>
      <c r="P1027" s="9">
        <f>M1026</f>
        <v>7.1193677129363289E-5</v>
      </c>
      <c r="Q1027" s="9">
        <f t="shared" si="192"/>
        <v>6.0578677232843997E-5</v>
      </c>
      <c r="R1027" s="9">
        <v>2.9377469715618387E-2</v>
      </c>
      <c r="S1027" s="9">
        <v>5.6252009000321568E-3</v>
      </c>
      <c r="T1027" s="4">
        <v>6.5574372760413002E-3</v>
      </c>
    </row>
    <row r="1028" spans="1:20" x14ac:dyDescent="0.25">
      <c r="A1028" s="1">
        <v>43495</v>
      </c>
      <c r="B1028" s="3">
        <v>308.77</v>
      </c>
      <c r="C1028" s="3">
        <v>61.65</v>
      </c>
      <c r="D1028" s="6">
        <v>2914.0007000000001</v>
      </c>
      <c r="E1028" s="8">
        <f t="shared" ref="E1028:E1091" si="194">B1028/B1027-1</f>
        <v>3.8021918913467401E-2</v>
      </c>
      <c r="F1028" s="8">
        <f t="shared" ref="F1028:F1091" si="195">C1028/C1027-1</f>
        <v>5.3816046966732589E-3</v>
      </c>
      <c r="G1028" s="8">
        <f t="shared" ref="G1028:G1091" si="196">D1028/D1027-1</f>
        <v>1.5662707209607163E-2</v>
      </c>
      <c r="H1028" s="8">
        <f t="shared" ref="H1028:H1091" si="197">F1028*G1028</f>
        <v>8.4290498681840025E-5</v>
      </c>
      <c r="I1028" s="8">
        <f t="shared" ref="I1028:I1091" si="198">F1028^2</f>
        <v>2.896166911125568E-5</v>
      </c>
      <c r="J1028" s="4">
        <f t="shared" ref="J1028:J1091" si="199">G1028^2</f>
        <v>2.4532039713388019E-4</v>
      </c>
      <c r="K1028" s="8">
        <f t="shared" ref="K1028:K1091" si="200">G$1263+F$1263*F1028+E$1263*G1028</f>
        <v>1.9766459988002531E-2</v>
      </c>
      <c r="L1028" s="9">
        <f t="shared" si="193"/>
        <v>1.825545892546487E-2</v>
      </c>
      <c r="M1028" s="9">
        <f t="shared" ref="M1028:M1091" si="201">L1028^2</f>
        <v>3.3326178057933501E-4</v>
      </c>
      <c r="N1028" s="6">
        <f t="shared" ref="N1028:N1091" si="202">LN(M1028)</f>
        <v>-8.0065822489546239</v>
      </c>
      <c r="O1028" s="9">
        <f t="shared" ref="O1028:O1091" si="203">ABS(L1028)</f>
        <v>1.825545892546487E-2</v>
      </c>
      <c r="P1028" s="9">
        <f>M1027</f>
        <v>1.5950375655237418E-5</v>
      </c>
      <c r="Q1028" s="9">
        <f t="shared" si="192"/>
        <v>7.1193677129363289E-5</v>
      </c>
      <c r="R1028" s="9">
        <v>-2.4753447801657558E-3</v>
      </c>
      <c r="S1028" s="9">
        <v>-4.4083526682135998E-3</v>
      </c>
      <c r="T1028" s="4">
        <v>6.5605853017753901E-3</v>
      </c>
    </row>
    <row r="1029" spans="1:20" x14ac:dyDescent="0.25">
      <c r="A1029" s="1">
        <v>43496</v>
      </c>
      <c r="B1029" s="3">
        <v>307.02</v>
      </c>
      <c r="C1029" s="3">
        <v>61.89</v>
      </c>
      <c r="D1029" s="6">
        <v>2939.6826999999998</v>
      </c>
      <c r="E1029" s="8">
        <f t="shared" si="194"/>
        <v>-5.6676490591702766E-3</v>
      </c>
      <c r="F1029" s="8">
        <f t="shared" si="195"/>
        <v>3.89294403892948E-3</v>
      </c>
      <c r="G1029" s="8">
        <f t="shared" si="196"/>
        <v>8.8133129137546451E-3</v>
      </c>
      <c r="H1029" s="8">
        <f t="shared" si="197"/>
        <v>3.4309733970821349E-5</v>
      </c>
      <c r="I1029" s="8">
        <f t="shared" si="198"/>
        <v>1.5155013290236573E-5</v>
      </c>
      <c r="J1029" s="4">
        <f t="shared" si="199"/>
        <v>7.7674484515754397E-5</v>
      </c>
      <c r="K1029" s="8">
        <f t="shared" si="200"/>
        <v>1.1295510782133094E-2</v>
      </c>
      <c r="L1029" s="9">
        <f t="shared" si="193"/>
        <v>-1.6963159841303373E-2</v>
      </c>
      <c r="M1029" s="9">
        <f t="shared" si="201"/>
        <v>2.8774879180160746E-4</v>
      </c>
      <c r="N1029" s="6">
        <f t="shared" si="202"/>
        <v>-8.1534227091491775</v>
      </c>
      <c r="O1029" s="9">
        <f t="shared" si="203"/>
        <v>1.6963159841303373E-2</v>
      </c>
      <c r="P1029" s="9">
        <f>M1028</f>
        <v>3.3326178057933501E-4</v>
      </c>
      <c r="Q1029" s="9">
        <f t="shared" ref="Q1029:Q1092" si="204">P1028</f>
        <v>1.5950375655237418E-5</v>
      </c>
      <c r="R1029" s="9">
        <v>2.2858749799132383E-2</v>
      </c>
      <c r="S1029" s="9">
        <v>3.8022813688212143E-3</v>
      </c>
      <c r="T1029" s="4">
        <v>6.5650241224648465E-3</v>
      </c>
    </row>
    <row r="1030" spans="1:20" x14ac:dyDescent="0.25">
      <c r="A1030" s="1">
        <v>43497</v>
      </c>
      <c r="B1030" s="3">
        <v>312.20999999999998</v>
      </c>
      <c r="C1030" s="3">
        <v>62.75</v>
      </c>
      <c r="D1030" s="6">
        <v>2942.7166999999999</v>
      </c>
      <c r="E1030" s="8">
        <f t="shared" si="194"/>
        <v>1.6904436193081906E-2</v>
      </c>
      <c r="F1030" s="8">
        <f t="shared" si="195"/>
        <v>1.3895621263532165E-2</v>
      </c>
      <c r="G1030" s="8">
        <f t="shared" si="196"/>
        <v>1.0320841769759781E-3</v>
      </c>
      <c r="H1030" s="8">
        <f t="shared" si="197"/>
        <v>1.4341450835342496E-5</v>
      </c>
      <c r="I1030" s="8">
        <f t="shared" si="198"/>
        <v>1.9308829029952726E-4</v>
      </c>
      <c r="J1030" s="4">
        <f t="shared" si="199"/>
        <v>1.0651977483641821E-6</v>
      </c>
      <c r="K1030" s="8">
        <f t="shared" si="200"/>
        <v>2.2359398098824633E-3</v>
      </c>
      <c r="L1030" s="9">
        <f t="shared" si="193"/>
        <v>1.4668496383199444E-2</v>
      </c>
      <c r="M1030" s="9">
        <f t="shared" si="201"/>
        <v>2.1516478614393516E-4</v>
      </c>
      <c r="N1030" s="6">
        <f t="shared" si="202"/>
        <v>-8.4441063762261628</v>
      </c>
      <c r="O1030" s="9">
        <f t="shared" si="203"/>
        <v>1.4668496383199444E-2</v>
      </c>
      <c r="P1030" s="9">
        <f>M1029</f>
        <v>2.8774879180160746E-4</v>
      </c>
      <c r="Q1030" s="9">
        <f t="shared" si="204"/>
        <v>3.3326178057933501E-4</v>
      </c>
      <c r="R1030" s="9">
        <v>7.0534379671149949E-3</v>
      </c>
      <c r="S1030" s="9">
        <v>1.6467820534364019E-2</v>
      </c>
      <c r="T1030" s="4">
        <v>6.5819002921669867E-3</v>
      </c>
    </row>
    <row r="1031" spans="1:20" x14ac:dyDescent="0.25">
      <c r="A1031" s="1">
        <v>43500</v>
      </c>
      <c r="B1031" s="3">
        <v>312.89</v>
      </c>
      <c r="C1031" s="3">
        <v>62.51</v>
      </c>
      <c r="D1031" s="6">
        <v>2962.7107999999998</v>
      </c>
      <c r="E1031" s="8">
        <f t="shared" si="194"/>
        <v>2.1780212036770497E-3</v>
      </c>
      <c r="F1031" s="8">
        <f t="shared" si="195"/>
        <v>-3.8247011952191601E-3</v>
      </c>
      <c r="G1031" s="8">
        <f t="shared" si="196"/>
        <v>6.794435903394902E-3</v>
      </c>
      <c r="H1031" s="8">
        <f t="shared" si="197"/>
        <v>-2.5986687120554456E-5</v>
      </c>
      <c r="I1031" s="8">
        <f t="shared" si="198"/>
        <v>1.4628339232710871E-5</v>
      </c>
      <c r="J1031" s="4">
        <f t="shared" si="199"/>
        <v>4.61643592453417E-5</v>
      </c>
      <c r="K1031" s="8">
        <f t="shared" si="200"/>
        <v>8.4477263567499482E-3</v>
      </c>
      <c r="L1031" s="9">
        <f t="shared" si="193"/>
        <v>-6.2697051530728985E-3</v>
      </c>
      <c r="M1031" s="9">
        <f t="shared" si="201"/>
        <v>3.9309202706468858E-5</v>
      </c>
      <c r="N1031" s="6">
        <f t="shared" si="202"/>
        <v>-10.144051900942531</v>
      </c>
      <c r="O1031" s="9">
        <f t="shared" si="203"/>
        <v>6.2697051530728985E-3</v>
      </c>
      <c r="P1031" s="9">
        <f>M1030</f>
        <v>2.1516478614393516E-4</v>
      </c>
      <c r="Q1031" s="9">
        <f t="shared" si="204"/>
        <v>2.8774879180160746E-4</v>
      </c>
      <c r="R1031" s="9">
        <v>2.0051367548326038E-2</v>
      </c>
      <c r="S1031" s="9">
        <v>3.0002479543763894E-2</v>
      </c>
      <c r="T1031" s="4">
        <v>6.605110847904605E-3</v>
      </c>
    </row>
    <row r="1032" spans="1:20" x14ac:dyDescent="0.25">
      <c r="A1032" s="1">
        <v>43501</v>
      </c>
      <c r="B1032" s="3">
        <v>321.35000000000002</v>
      </c>
      <c r="C1032" s="3">
        <v>61.98</v>
      </c>
      <c r="D1032" s="6">
        <v>2976.6853000000001</v>
      </c>
      <c r="E1032" s="8">
        <f t="shared" si="194"/>
        <v>2.7038256256192383E-2</v>
      </c>
      <c r="F1032" s="8">
        <f t="shared" si="195"/>
        <v>-8.4786434170532887E-3</v>
      </c>
      <c r="G1032" s="8">
        <f t="shared" si="196"/>
        <v>4.7167951728532831E-3</v>
      </c>
      <c r="H1032" s="8">
        <f t="shared" si="197"/>
        <v>-3.9992024341901215E-5</v>
      </c>
      <c r="I1032" s="8">
        <f t="shared" si="198"/>
        <v>7.1887394193541075E-5</v>
      </c>
      <c r="J1032" s="4">
        <f t="shared" si="199"/>
        <v>2.2248156702652032E-5</v>
      </c>
      <c r="K1032" s="8">
        <f t="shared" si="200"/>
        <v>5.6755983301720551E-3</v>
      </c>
      <c r="L1032" s="9">
        <f t="shared" si="193"/>
        <v>2.136265792602033E-2</v>
      </c>
      <c r="M1032" s="9">
        <f t="shared" si="201"/>
        <v>4.5636315366415925E-4</v>
      </c>
      <c r="N1032" s="6">
        <f t="shared" si="202"/>
        <v>-7.6922216757854471</v>
      </c>
      <c r="O1032" s="9">
        <f t="shared" si="203"/>
        <v>2.136265792602033E-2</v>
      </c>
      <c r="P1032" s="9">
        <f>M1031</f>
        <v>3.9309202706468858E-5</v>
      </c>
      <c r="Q1032" s="9">
        <f t="shared" si="204"/>
        <v>2.1516478614393516E-4</v>
      </c>
      <c r="R1032" s="9">
        <v>6.3350785340314131E-2</v>
      </c>
      <c r="S1032" s="9">
        <v>5.7688808007279269E-2</v>
      </c>
      <c r="T1032" s="4">
        <v>6.618753758085294E-3</v>
      </c>
    </row>
    <row r="1033" spans="1:20" x14ac:dyDescent="0.25">
      <c r="A1033" s="1">
        <v>43502</v>
      </c>
      <c r="B1033" s="3">
        <v>317.22000000000003</v>
      </c>
      <c r="C1033" s="3">
        <v>62.69</v>
      </c>
      <c r="D1033" s="6">
        <v>2970.3490999999999</v>
      </c>
      <c r="E1033" s="8">
        <f t="shared" si="194"/>
        <v>-1.2852030496343536E-2</v>
      </c>
      <c r="F1033" s="8">
        <f t="shared" si="195"/>
        <v>1.1455308163923927E-2</v>
      </c>
      <c r="G1033" s="8">
        <f t="shared" si="196"/>
        <v>-2.1286092957156777E-3</v>
      </c>
      <c r="H1033" s="8">
        <f t="shared" si="197"/>
        <v>-2.4383875443016165E-5</v>
      </c>
      <c r="I1033" s="8">
        <f t="shared" si="198"/>
        <v>1.3122408513046218E-4</v>
      </c>
      <c r="J1033" s="4">
        <f t="shared" si="199"/>
        <v>4.5309775338071936E-6</v>
      </c>
      <c r="K1033" s="8">
        <f t="shared" si="200"/>
        <v>-1.7575680193357833E-3</v>
      </c>
      <c r="L1033" s="9">
        <f t="shared" si="193"/>
        <v>-1.1094462477007752E-2</v>
      </c>
      <c r="M1033" s="9">
        <f t="shared" si="201"/>
        <v>1.23087097653733E-4</v>
      </c>
      <c r="N1033" s="6">
        <f t="shared" si="202"/>
        <v>-9.002618342178204</v>
      </c>
      <c r="O1033" s="9">
        <f t="shared" si="203"/>
        <v>1.1094462477007752E-2</v>
      </c>
      <c r="P1033" s="9">
        <f>M1032</f>
        <v>4.5636315366415925E-4</v>
      </c>
      <c r="Q1033" s="9">
        <f t="shared" si="204"/>
        <v>3.9309202706468858E-5</v>
      </c>
      <c r="R1033" s="9">
        <v>-2.682363460248971E-3</v>
      </c>
      <c r="S1033" s="9">
        <v>1.0165184243964509E-2</v>
      </c>
      <c r="T1033" s="4">
        <v>6.7082489071561557E-3</v>
      </c>
    </row>
    <row r="1034" spans="1:20" x14ac:dyDescent="0.25">
      <c r="A1034" s="1">
        <v>43503</v>
      </c>
      <c r="B1034" s="3">
        <v>307.51</v>
      </c>
      <c r="C1034" s="3">
        <v>61.63</v>
      </c>
      <c r="D1034" s="6">
        <v>2942.9848999999999</v>
      </c>
      <c r="E1034" s="8">
        <f t="shared" si="194"/>
        <v>-3.0609671521341753E-2</v>
      </c>
      <c r="F1034" s="8">
        <f t="shared" si="195"/>
        <v>-1.6908597862497876E-2</v>
      </c>
      <c r="G1034" s="8">
        <f t="shared" si="196"/>
        <v>-9.2124525026368032E-3</v>
      </c>
      <c r="H1034" s="8">
        <f t="shared" si="197"/>
        <v>1.5576965469444787E-4</v>
      </c>
      <c r="I1034" s="8">
        <f t="shared" si="198"/>
        <v>2.8590068167566775E-4</v>
      </c>
      <c r="J1034" s="4">
        <f t="shared" si="199"/>
        <v>8.4869281113339099E-5</v>
      </c>
      <c r="K1034" s="8">
        <f t="shared" si="200"/>
        <v>-1.1811802480940997E-2</v>
      </c>
      <c r="L1034" s="9">
        <f t="shared" si="193"/>
        <v>-1.8797869040400754E-2</v>
      </c>
      <c r="M1034" s="9">
        <f t="shared" si="201"/>
        <v>3.5335988046005716E-4</v>
      </c>
      <c r="N1034" s="6">
        <f t="shared" si="202"/>
        <v>-7.9480235289711212</v>
      </c>
      <c r="O1034" s="9">
        <f t="shared" si="203"/>
        <v>1.8797869040400754E-2</v>
      </c>
      <c r="P1034" s="9">
        <f>M1033</f>
        <v>1.23087097653733E-4</v>
      </c>
      <c r="Q1034" s="9">
        <f t="shared" si="204"/>
        <v>4.5636315366415925E-4</v>
      </c>
      <c r="R1034" s="9">
        <v>2.9725094839681887E-2</v>
      </c>
      <c r="S1034" s="9">
        <v>5.3869635482128864E-4</v>
      </c>
      <c r="T1034" s="4">
        <v>6.7131564310987102E-3</v>
      </c>
    </row>
    <row r="1035" spans="1:20" x14ac:dyDescent="0.25">
      <c r="A1035" s="1">
        <v>43504</v>
      </c>
      <c r="B1035" s="3">
        <v>305.8</v>
      </c>
      <c r="C1035" s="3">
        <v>62.1</v>
      </c>
      <c r="D1035" s="6">
        <v>2945.9540000000002</v>
      </c>
      <c r="E1035" s="8">
        <f t="shared" si="194"/>
        <v>-5.5607947709016559E-3</v>
      </c>
      <c r="F1035" s="8">
        <f t="shared" si="195"/>
        <v>7.6261560928119199E-3</v>
      </c>
      <c r="G1035" s="8">
        <f t="shared" si="196"/>
        <v>1.0088736778772756E-3</v>
      </c>
      <c r="H1035" s="8">
        <f t="shared" si="197"/>
        <v>7.6938281454213547E-6</v>
      </c>
      <c r="I1035" s="8">
        <f t="shared" si="198"/>
        <v>5.8158256751932365E-5</v>
      </c>
      <c r="J1035" s="4">
        <f t="shared" si="199"/>
        <v>1.0178260979136207E-6</v>
      </c>
      <c r="K1035" s="8">
        <f t="shared" si="200"/>
        <v>1.9051956070681607E-3</v>
      </c>
      <c r="L1035" s="9">
        <f t="shared" si="193"/>
        <v>-7.4659903779698165E-3</v>
      </c>
      <c r="M1035" s="9">
        <f t="shared" si="201"/>
        <v>5.5741012323937884E-5</v>
      </c>
      <c r="N1035" s="6">
        <f t="shared" si="202"/>
        <v>-9.7947943745408033</v>
      </c>
      <c r="O1035" s="9">
        <f t="shared" si="203"/>
        <v>7.4659903779698165E-3</v>
      </c>
      <c r="P1035" s="9">
        <f>M1034</f>
        <v>3.5335988046005716E-4</v>
      </c>
      <c r="Q1035" s="9">
        <f t="shared" si="204"/>
        <v>1.23087097653733E-4</v>
      </c>
      <c r="R1035" s="9">
        <v>-5.1191004586476074E-3</v>
      </c>
      <c r="S1035" s="9">
        <v>8.8073924343055054E-3</v>
      </c>
      <c r="T1035" s="4">
        <v>6.7496293701685417E-3</v>
      </c>
    </row>
    <row r="1036" spans="1:20" x14ac:dyDescent="0.25">
      <c r="A1036" s="1">
        <v>43507</v>
      </c>
      <c r="B1036" s="3">
        <v>312.83999999999997</v>
      </c>
      <c r="C1036" s="3">
        <v>61.51</v>
      </c>
      <c r="D1036" s="6">
        <v>2948.0731999999998</v>
      </c>
      <c r="E1036" s="8">
        <f t="shared" si="194"/>
        <v>2.302158273381294E-2</v>
      </c>
      <c r="F1036" s="8">
        <f t="shared" si="195"/>
        <v>-9.5008051529791304E-3</v>
      </c>
      <c r="G1036" s="8">
        <f t="shared" si="196"/>
        <v>7.1935950120050052E-4</v>
      </c>
      <c r="H1036" s="8">
        <f t="shared" si="197"/>
        <v>-6.8344944558502121E-6</v>
      </c>
      <c r="I1036" s="8">
        <f t="shared" si="198"/>
        <v>9.0265298554874796E-5</v>
      </c>
      <c r="J1036" s="4">
        <f t="shared" si="199"/>
        <v>5.1747809196743292E-7</v>
      </c>
      <c r="K1036" s="8">
        <f t="shared" si="200"/>
        <v>7.2439880888417233E-4</v>
      </c>
      <c r="L1036" s="9">
        <f t="shared" si="193"/>
        <v>2.2297183924928767E-2</v>
      </c>
      <c r="M1036" s="9">
        <f t="shared" si="201"/>
        <v>4.9716441098210178E-4</v>
      </c>
      <c r="N1036" s="6">
        <f t="shared" si="202"/>
        <v>-7.6065897797671189</v>
      </c>
      <c r="O1036" s="9">
        <f t="shared" si="203"/>
        <v>2.2297183924928767E-2</v>
      </c>
      <c r="P1036" s="9">
        <f>M1035</f>
        <v>5.5741012323937884E-5</v>
      </c>
      <c r="Q1036" s="9">
        <f t="shared" si="204"/>
        <v>3.5335988046005716E-4</v>
      </c>
      <c r="R1036" s="9">
        <v>4.4505060656090389E-3</v>
      </c>
      <c r="S1036" s="9">
        <v>8.4046004128577323E-3</v>
      </c>
      <c r="T1036" s="4">
        <v>6.7790132179772478E-3</v>
      </c>
    </row>
    <row r="1037" spans="1:20" x14ac:dyDescent="0.25">
      <c r="A1037" s="1">
        <v>43508</v>
      </c>
      <c r="B1037" s="3">
        <v>311.81</v>
      </c>
      <c r="C1037" s="3">
        <v>62.42</v>
      </c>
      <c r="D1037" s="6">
        <v>2986.2840999999999</v>
      </c>
      <c r="E1037" s="8">
        <f t="shared" si="194"/>
        <v>-3.2924178493798362E-3</v>
      </c>
      <c r="F1037" s="8">
        <f t="shared" si="195"/>
        <v>1.479434238335231E-2</v>
      </c>
      <c r="G1037" s="8">
        <f t="shared" si="196"/>
        <v>1.2961313172278111E-2</v>
      </c>
      <c r="H1037" s="8">
        <f t="shared" si="197"/>
        <v>1.9175410480853664E-4</v>
      </c>
      <c r="I1037" s="8">
        <f t="shared" si="198"/>
        <v>2.1887256655585451E-4</v>
      </c>
      <c r="J1037" s="4">
        <f t="shared" si="199"/>
        <v>1.6799563914987007E-4</v>
      </c>
      <c r="K1037" s="8">
        <f t="shared" si="200"/>
        <v>1.6907669350276728E-2</v>
      </c>
      <c r="L1037" s="9">
        <f t="shared" si="193"/>
        <v>-2.0200087199656564E-2</v>
      </c>
      <c r="M1037" s="9">
        <f t="shared" si="201"/>
        <v>4.0804352287372898E-4</v>
      </c>
      <c r="N1037" s="6">
        <f t="shared" si="202"/>
        <v>-7.8041367155392276</v>
      </c>
      <c r="O1037" s="9">
        <f t="shared" si="203"/>
        <v>2.0200087199656564E-2</v>
      </c>
      <c r="P1037" s="9">
        <f>M1036</f>
        <v>4.9716441098210178E-4</v>
      </c>
      <c r="Q1037" s="9">
        <f t="shared" si="204"/>
        <v>5.5741012323937884E-5</v>
      </c>
      <c r="R1037" s="9">
        <v>-7.1232351625887258E-3</v>
      </c>
      <c r="S1037" s="9">
        <v>2.0948390782708159E-2</v>
      </c>
      <c r="T1037" s="4">
        <v>6.7931288285780767E-3</v>
      </c>
    </row>
    <row r="1038" spans="1:20" x14ac:dyDescent="0.25">
      <c r="A1038" s="1">
        <v>43509</v>
      </c>
      <c r="B1038" s="3">
        <v>308.17</v>
      </c>
      <c r="C1038" s="3">
        <v>63.61</v>
      </c>
      <c r="D1038" s="6">
        <v>2995.5581999999999</v>
      </c>
      <c r="E1038" s="8">
        <f t="shared" si="194"/>
        <v>-1.1673775696738331E-2</v>
      </c>
      <c r="F1038" s="8">
        <f t="shared" si="195"/>
        <v>1.9064402435116978E-2</v>
      </c>
      <c r="G1038" s="8">
        <f t="shared" si="196"/>
        <v>3.1055652072755624E-3</v>
      </c>
      <c r="H1038" s="8">
        <f t="shared" si="197"/>
        <v>5.9205744899998793E-5</v>
      </c>
      <c r="I1038" s="8">
        <f t="shared" si="198"/>
        <v>3.6345144020809419E-4</v>
      </c>
      <c r="J1038" s="4">
        <f t="shared" si="199"/>
        <v>9.6445352566405066E-6</v>
      </c>
      <c r="K1038" s="8">
        <f t="shared" si="200"/>
        <v>5.0277898774708802E-3</v>
      </c>
      <c r="L1038" s="9">
        <f t="shared" si="193"/>
        <v>-1.670156557420921E-2</v>
      </c>
      <c r="M1038" s="9">
        <f t="shared" si="201"/>
        <v>2.7894229262961023E-4</v>
      </c>
      <c r="N1038" s="6">
        <f t="shared" si="202"/>
        <v>-8.1845056339895272</v>
      </c>
      <c r="O1038" s="9">
        <f t="shared" si="203"/>
        <v>1.670156557420921E-2</v>
      </c>
      <c r="P1038" s="9">
        <f>M1037</f>
        <v>4.0804352287372898E-4</v>
      </c>
      <c r="Q1038" s="9">
        <f t="shared" si="204"/>
        <v>4.9716441098210178E-4</v>
      </c>
      <c r="R1038" s="9">
        <v>2.1780212036770497E-3</v>
      </c>
      <c r="S1038" s="9">
        <v>-3.8247011952191601E-3</v>
      </c>
      <c r="T1038" s="4">
        <v>6.794435903394902E-3</v>
      </c>
    </row>
    <row r="1039" spans="1:20" x14ac:dyDescent="0.25">
      <c r="A1039" s="1">
        <v>43510</v>
      </c>
      <c r="B1039" s="3">
        <v>303.77</v>
      </c>
      <c r="C1039" s="3">
        <v>64.569999999999993</v>
      </c>
      <c r="D1039" s="6">
        <v>2988.6610000000001</v>
      </c>
      <c r="E1039" s="8">
        <f t="shared" si="194"/>
        <v>-1.4277833663237982E-2</v>
      </c>
      <c r="F1039" s="8">
        <f t="shared" si="195"/>
        <v>1.5091966671906931E-2</v>
      </c>
      <c r="G1039" s="8">
        <f t="shared" si="196"/>
        <v>-2.3024757122060979E-3</v>
      </c>
      <c r="H1039" s="8">
        <f t="shared" si="197"/>
        <v>-3.4748886711489607E-5</v>
      </c>
      <c r="I1039" s="8">
        <f t="shared" si="198"/>
        <v>2.2776745802594958E-4</v>
      </c>
      <c r="J1039" s="4">
        <f t="shared" si="199"/>
        <v>5.3013944052989778E-6</v>
      </c>
      <c r="K1039" s="8">
        <f t="shared" si="200"/>
        <v>-1.7954330222490951E-3</v>
      </c>
      <c r="L1039" s="9">
        <f t="shared" si="193"/>
        <v>-1.2482400640988886E-2</v>
      </c>
      <c r="M1039" s="9">
        <f t="shared" si="201"/>
        <v>1.5581032576215977E-4</v>
      </c>
      <c r="N1039" s="6">
        <f t="shared" si="202"/>
        <v>-8.7668711509717792</v>
      </c>
      <c r="O1039" s="9">
        <f t="shared" si="203"/>
        <v>1.2482400640988886E-2</v>
      </c>
      <c r="P1039" s="9">
        <f>M1038</f>
        <v>2.7894229262961023E-4</v>
      </c>
      <c r="Q1039" s="9">
        <f t="shared" si="204"/>
        <v>4.0804352287372898E-4</v>
      </c>
      <c r="R1039" s="9">
        <v>1.7561013767209088E-2</v>
      </c>
      <c r="S1039" s="9">
        <v>9.0104331331015697E-3</v>
      </c>
      <c r="T1039" s="4">
        <v>6.8648773171493538E-3</v>
      </c>
    </row>
    <row r="1040" spans="1:20" x14ac:dyDescent="0.25">
      <c r="A1040" s="1">
        <v>43511</v>
      </c>
      <c r="B1040" s="3">
        <v>307.88</v>
      </c>
      <c r="C1040" s="3">
        <v>66.25</v>
      </c>
      <c r="D1040" s="6">
        <v>3021.3975</v>
      </c>
      <c r="E1040" s="8">
        <f t="shared" si="194"/>
        <v>1.3529973335089096E-2</v>
      </c>
      <c r="F1040" s="8">
        <f t="shared" si="195"/>
        <v>2.6018274740591707E-2</v>
      </c>
      <c r="G1040" s="8">
        <f t="shared" si="196"/>
        <v>1.0953567500629813E-2</v>
      </c>
      <c r="H1040" s="8">
        <f t="shared" si="197"/>
        <v>2.8499292862100287E-4</v>
      </c>
      <c r="I1040" s="8">
        <f t="shared" si="198"/>
        <v>6.7695062047691242E-4</v>
      </c>
      <c r="J1040" s="4">
        <f t="shared" si="199"/>
        <v>1.1998064099085364E-4</v>
      </c>
      <c r="K1040" s="8">
        <f t="shared" si="200"/>
        <v>1.4986802195658377E-2</v>
      </c>
      <c r="L1040" s="9">
        <f t="shared" si="193"/>
        <v>-1.4568288605692811E-3</v>
      </c>
      <c r="M1040" s="9">
        <f t="shared" si="201"/>
        <v>2.1223503289875896E-6</v>
      </c>
      <c r="N1040" s="6">
        <f t="shared" si="202"/>
        <v>-13.062986437625355</v>
      </c>
      <c r="O1040" s="9">
        <f t="shared" si="203"/>
        <v>1.4568288605692811E-3</v>
      </c>
      <c r="P1040" s="9">
        <f>M1039</f>
        <v>1.5581032576215977E-4</v>
      </c>
      <c r="Q1040" s="9">
        <f t="shared" si="204"/>
        <v>2.7894229262961023E-4</v>
      </c>
      <c r="R1040" s="9">
        <v>-1.3426736719206023E-2</v>
      </c>
      <c r="S1040" s="9">
        <v>-7.7415011780544996E-3</v>
      </c>
      <c r="T1040" s="4">
        <v>6.9022518828980584E-3</v>
      </c>
    </row>
    <row r="1041" spans="1:20" x14ac:dyDescent="0.25">
      <c r="A1041" s="1">
        <v>43515</v>
      </c>
      <c r="B1041" s="3">
        <v>305.64</v>
      </c>
      <c r="C1041" s="3">
        <v>66.45</v>
      </c>
      <c r="D1041" s="6">
        <v>3026.1477</v>
      </c>
      <c r="E1041" s="8">
        <f t="shared" si="194"/>
        <v>-7.2755619072366606E-3</v>
      </c>
      <c r="F1041" s="8">
        <f t="shared" si="195"/>
        <v>3.0188679245284344E-3</v>
      </c>
      <c r="G1041" s="8">
        <f t="shared" si="196"/>
        <v>1.5721863806401615E-3</v>
      </c>
      <c r="H1041" s="8">
        <f t="shared" si="197"/>
        <v>4.7462230358950354E-6</v>
      </c>
      <c r="I1041" s="8">
        <f t="shared" si="198"/>
        <v>9.1135635457466169E-6</v>
      </c>
      <c r="J1041" s="4">
        <f t="shared" si="199"/>
        <v>2.4717700154704107E-6</v>
      </c>
      <c r="K1041" s="8">
        <f t="shared" si="200"/>
        <v>2.3738261525872986E-3</v>
      </c>
      <c r="L1041" s="9">
        <f t="shared" si="193"/>
        <v>-9.6493880598239601E-3</v>
      </c>
      <c r="M1041" s="9">
        <f t="shared" si="201"/>
        <v>9.3110689929073204E-5</v>
      </c>
      <c r="N1041" s="6">
        <f t="shared" si="202"/>
        <v>-9.2817215582634152</v>
      </c>
      <c r="O1041" s="9">
        <f t="shared" si="203"/>
        <v>9.6493880598239601E-3</v>
      </c>
      <c r="P1041" s="9">
        <f>M1040</f>
        <v>2.1223503289875896E-6</v>
      </c>
      <c r="Q1041" s="9">
        <f t="shared" si="204"/>
        <v>1.5581032576215977E-4</v>
      </c>
      <c r="R1041" s="9">
        <v>-7.8435663373765063E-2</v>
      </c>
      <c r="S1041" s="9">
        <v>-1.453884597910049E-2</v>
      </c>
      <c r="T1041" s="4">
        <v>6.9498069243560945E-3</v>
      </c>
    </row>
    <row r="1042" spans="1:20" x14ac:dyDescent="0.25">
      <c r="A1042" s="1">
        <v>43516</v>
      </c>
      <c r="B1042" s="3">
        <v>302.56</v>
      </c>
      <c r="C1042" s="3">
        <v>67.08</v>
      </c>
      <c r="D1042" s="6">
        <v>3032.1170000000002</v>
      </c>
      <c r="E1042" s="8">
        <f t="shared" si="194"/>
        <v>-1.0077215024211439E-2</v>
      </c>
      <c r="F1042" s="8">
        <f t="shared" si="195"/>
        <v>9.4808126410834692E-3</v>
      </c>
      <c r="G1042" s="8">
        <f t="shared" si="196"/>
        <v>1.9725739097269379E-3</v>
      </c>
      <c r="H1042" s="8">
        <f t="shared" si="197"/>
        <v>1.8701603658810594E-5</v>
      </c>
      <c r="I1042" s="8">
        <f t="shared" si="198"/>
        <v>8.98858083353281E-5</v>
      </c>
      <c r="J1042" s="4">
        <f t="shared" si="199"/>
        <v>3.8910478293354177E-6</v>
      </c>
      <c r="K1042" s="8">
        <f t="shared" si="200"/>
        <v>3.1763697938789232E-3</v>
      </c>
      <c r="L1042" s="9">
        <f t="shared" si="193"/>
        <v>-1.3253584818090362E-2</v>
      </c>
      <c r="M1042" s="9">
        <f t="shared" si="201"/>
        <v>1.7565751053031533E-4</v>
      </c>
      <c r="N1042" s="6">
        <f t="shared" si="202"/>
        <v>-8.6469744216677498</v>
      </c>
      <c r="O1042" s="9">
        <f t="shared" si="203"/>
        <v>1.3253584818090362E-2</v>
      </c>
      <c r="P1042" s="9">
        <f>M1041</f>
        <v>9.3110689929073204E-5</v>
      </c>
      <c r="Q1042" s="9">
        <f t="shared" si="204"/>
        <v>2.1223503289875896E-6</v>
      </c>
      <c r="R1042" s="9">
        <v>6.5449222834041976E-2</v>
      </c>
      <c r="S1042" s="9">
        <v>4.5574830932078036E-3</v>
      </c>
      <c r="T1042" s="4">
        <v>7.0088866576856201E-3</v>
      </c>
    </row>
    <row r="1043" spans="1:20" x14ac:dyDescent="0.25">
      <c r="A1043" s="1">
        <v>43517</v>
      </c>
      <c r="B1043" s="3">
        <v>291.23</v>
      </c>
      <c r="C1043" s="3">
        <v>67.069999999999993</v>
      </c>
      <c r="D1043" s="6">
        <v>3021.6842000000001</v>
      </c>
      <c r="E1043" s="8">
        <f t="shared" si="194"/>
        <v>-3.7447117927022711E-2</v>
      </c>
      <c r="F1043" s="8">
        <f t="shared" si="195"/>
        <v>-1.4907573047118206E-4</v>
      </c>
      <c r="G1043" s="8">
        <f t="shared" si="196"/>
        <v>-3.4407643240680352E-3</v>
      </c>
      <c r="H1043" s="8">
        <f t="shared" si="197"/>
        <v>5.1293445498962537E-7</v>
      </c>
      <c r="I1043" s="8">
        <f t="shared" si="198"/>
        <v>2.2223573415516519E-8</v>
      </c>
      <c r="J1043" s="4">
        <f t="shared" si="199"/>
        <v>1.1838859133779363E-5</v>
      </c>
      <c r="K1043" s="8">
        <f t="shared" si="200"/>
        <v>-3.9261228367584011E-3</v>
      </c>
      <c r="L1043" s="9">
        <f t="shared" si="193"/>
        <v>-3.3520995090264308E-2</v>
      </c>
      <c r="M1043" s="9">
        <f t="shared" si="201"/>
        <v>1.1236571118415238E-3</v>
      </c>
      <c r="N1043" s="6">
        <f t="shared" si="202"/>
        <v>-6.7911666346903132</v>
      </c>
      <c r="O1043" s="9">
        <f t="shared" si="203"/>
        <v>3.3520995090264308E-2</v>
      </c>
      <c r="P1043" s="9">
        <f>M1042</f>
        <v>1.7565751053031533E-4</v>
      </c>
      <c r="Q1043" s="9">
        <f t="shared" si="204"/>
        <v>9.3110689929073204E-5</v>
      </c>
      <c r="R1043" s="9">
        <v>-5.7834326897410193E-4</v>
      </c>
      <c r="S1043" s="9">
        <v>4.8000000000000043E-2</v>
      </c>
      <c r="T1043" s="4">
        <v>7.0140260143445321E-3</v>
      </c>
    </row>
    <row r="1044" spans="1:20" x14ac:dyDescent="0.25">
      <c r="A1044" s="1">
        <v>43518</v>
      </c>
      <c r="B1044" s="3">
        <v>294.70999999999998</v>
      </c>
      <c r="C1044" s="3">
        <v>67.12</v>
      </c>
      <c r="D1044" s="6">
        <v>3041.1478999999999</v>
      </c>
      <c r="E1044" s="8">
        <f t="shared" si="194"/>
        <v>1.194931840813096E-2</v>
      </c>
      <c r="F1044" s="8">
        <f t="shared" si="195"/>
        <v>7.454897867900101E-4</v>
      </c>
      <c r="G1044" s="8">
        <f t="shared" si="196"/>
        <v>6.4413415538260299E-3</v>
      </c>
      <c r="H1044" s="8">
        <f t="shared" si="197"/>
        <v>4.8019543416033994E-6</v>
      </c>
      <c r="I1044" s="8">
        <f t="shared" si="198"/>
        <v>5.5575502220821472E-7</v>
      </c>
      <c r="J1044" s="4">
        <f t="shared" si="199"/>
        <v>4.1490881013045935E-5</v>
      </c>
      <c r="K1044" s="8">
        <f t="shared" si="200"/>
        <v>8.2350906117857128E-3</v>
      </c>
      <c r="L1044" s="9">
        <f t="shared" si="193"/>
        <v>3.7142277963452472E-3</v>
      </c>
      <c r="M1044" s="9">
        <f t="shared" si="201"/>
        <v>1.3795488123143672E-5</v>
      </c>
      <c r="N1044" s="6">
        <f t="shared" si="202"/>
        <v>-11.191168966858418</v>
      </c>
      <c r="O1044" s="9">
        <f t="shared" si="203"/>
        <v>3.7142277963452472E-3</v>
      </c>
      <c r="P1044" s="9">
        <f>M1043</f>
        <v>1.1236571118415238E-3</v>
      </c>
      <c r="Q1044" s="9">
        <f t="shared" si="204"/>
        <v>1.7565751053031533E-4</v>
      </c>
      <c r="R1044" s="9">
        <v>5.4361169693726508E-2</v>
      </c>
      <c r="S1044" s="9">
        <v>4.7318611987381409E-3</v>
      </c>
      <c r="T1044" s="4">
        <v>7.0140333766954832E-3</v>
      </c>
    </row>
    <row r="1045" spans="1:20" x14ac:dyDescent="0.25">
      <c r="A1045" s="1">
        <v>43521</v>
      </c>
      <c r="B1045" s="3">
        <v>298.77</v>
      </c>
      <c r="C1045" s="3">
        <v>64.760000000000005</v>
      </c>
      <c r="D1045" s="6">
        <v>3045.3207000000002</v>
      </c>
      <c r="E1045" s="8">
        <f t="shared" si="194"/>
        <v>1.3776254623188988E-2</v>
      </c>
      <c r="F1045" s="8">
        <f t="shared" si="195"/>
        <v>-3.5160905840286083E-2</v>
      </c>
      <c r="G1045" s="8">
        <f t="shared" si="196"/>
        <v>1.3721134707063154E-3</v>
      </c>
      <c r="H1045" s="8">
        <f t="shared" si="197"/>
        <v>-4.824475254569289E-5</v>
      </c>
      <c r="I1045" s="8">
        <f t="shared" si="198"/>
        <v>1.2362892995094639E-3</v>
      </c>
      <c r="J1045" s="4">
        <f t="shared" si="199"/>
        <v>1.8826953764937306E-6</v>
      </c>
      <c r="K1045" s="8">
        <f t="shared" si="200"/>
        <v>2.8764766884235501E-4</v>
      </c>
      <c r="L1045" s="9">
        <f t="shared" si="193"/>
        <v>1.3488606954346633E-2</v>
      </c>
      <c r="M1045" s="9">
        <f t="shared" si="201"/>
        <v>1.8194251756884836E-4</v>
      </c>
      <c r="N1045" s="6">
        <f t="shared" si="202"/>
        <v>-8.6118197583084566</v>
      </c>
      <c r="O1045" s="9">
        <f t="shared" si="203"/>
        <v>1.3488606954346633E-2</v>
      </c>
      <c r="P1045" s="9">
        <f>M1044</f>
        <v>1.3795488123143672E-5</v>
      </c>
      <c r="Q1045" s="9">
        <f t="shared" si="204"/>
        <v>1.1236571118415238E-3</v>
      </c>
      <c r="R1045" s="9">
        <v>1.9762845849802257E-2</v>
      </c>
      <c r="S1045" s="9">
        <v>1.3199340032998386E-2</v>
      </c>
      <c r="T1045" s="4">
        <v>7.0209466511230723E-3</v>
      </c>
    </row>
    <row r="1046" spans="1:20" x14ac:dyDescent="0.25">
      <c r="A1046" s="1">
        <v>43522</v>
      </c>
      <c r="B1046" s="3">
        <v>297.86</v>
      </c>
      <c r="C1046" s="3">
        <v>65.209999999999994</v>
      </c>
      <c r="D1046" s="6">
        <v>3042.9485</v>
      </c>
      <c r="E1046" s="8">
        <f t="shared" si="194"/>
        <v>-3.0458212002543172E-3</v>
      </c>
      <c r="F1046" s="8">
        <f t="shared" si="195"/>
        <v>6.9487337862876863E-3</v>
      </c>
      <c r="G1046" s="8">
        <f t="shared" si="196"/>
        <v>-7.7896557823953216E-4</v>
      </c>
      <c r="H1046" s="8">
        <f t="shared" si="197"/>
        <v>-5.4128244318681616E-6</v>
      </c>
      <c r="I1046" s="8">
        <f t="shared" si="198"/>
        <v>4.8284901232696002E-5</v>
      </c>
      <c r="J1046" s="4">
        <f t="shared" si="199"/>
        <v>6.0678737208204869E-7</v>
      </c>
      <c r="K1046" s="8">
        <f t="shared" si="200"/>
        <v>-3.1983124597441653E-4</v>
      </c>
      <c r="L1046" s="9">
        <f t="shared" si="193"/>
        <v>-2.7259899542799006E-3</v>
      </c>
      <c r="M1046" s="9">
        <f t="shared" si="201"/>
        <v>7.4310212308349346E-6</v>
      </c>
      <c r="N1046" s="6">
        <f t="shared" si="202"/>
        <v>-11.809847261730052</v>
      </c>
      <c r="O1046" s="9">
        <f t="shared" si="203"/>
        <v>2.7259899542799006E-3</v>
      </c>
      <c r="P1046" s="9">
        <f>M1045</f>
        <v>1.8194251756884836E-4</v>
      </c>
      <c r="Q1046" s="9">
        <f t="shared" si="204"/>
        <v>1.3795488123143672E-5</v>
      </c>
      <c r="R1046" s="9">
        <v>7.6637143774953564E-3</v>
      </c>
      <c r="S1046" s="9">
        <v>2.3246245628471662E-2</v>
      </c>
      <c r="T1046" s="4">
        <v>7.0334384467551914E-3</v>
      </c>
    </row>
    <row r="1047" spans="1:20" x14ac:dyDescent="0.25">
      <c r="A1047" s="1">
        <v>43523</v>
      </c>
      <c r="B1047" s="3">
        <v>314.74</v>
      </c>
      <c r="C1047" s="3">
        <v>66.39</v>
      </c>
      <c r="D1047" s="6">
        <v>3041.759</v>
      </c>
      <c r="E1047" s="8">
        <f t="shared" si="194"/>
        <v>5.6670919223796412E-2</v>
      </c>
      <c r="F1047" s="8">
        <f t="shared" si="195"/>
        <v>1.8095384143536286E-2</v>
      </c>
      <c r="G1047" s="8">
        <f t="shared" si="196"/>
        <v>-3.909037566688367E-4</v>
      </c>
      <c r="H1047" s="8">
        <f t="shared" si="197"/>
        <v>-7.073553640074034E-6</v>
      </c>
      <c r="I1047" s="8">
        <f t="shared" si="198"/>
        <v>3.2744292730214447E-4</v>
      </c>
      <c r="J1047" s="4">
        <f t="shared" si="199"/>
        <v>1.5280574697780909E-7</v>
      </c>
      <c r="K1047" s="8">
        <f t="shared" si="200"/>
        <v>6.9347067819012034E-4</v>
      </c>
      <c r="L1047" s="9">
        <f t="shared" si="193"/>
        <v>5.5977448545606288E-2</v>
      </c>
      <c r="M1047" s="9">
        <f t="shared" si="201"/>
        <v>3.1334747456759995E-3</v>
      </c>
      <c r="N1047" s="6">
        <f t="shared" si="202"/>
        <v>-5.7656127477939654</v>
      </c>
      <c r="O1047" s="9">
        <f t="shared" si="203"/>
        <v>5.5977448545606288E-2</v>
      </c>
      <c r="P1047" s="9">
        <f>M1046</f>
        <v>7.4310212308349346E-6</v>
      </c>
      <c r="Q1047" s="9">
        <f t="shared" si="204"/>
        <v>1.8194251756884836E-4</v>
      </c>
      <c r="R1047" s="9">
        <v>6.2297374610640333E-3</v>
      </c>
      <c r="S1047" s="9">
        <v>-6.6108417805198494E-3</v>
      </c>
      <c r="T1047" s="4">
        <v>7.0338020225115816E-3</v>
      </c>
    </row>
    <row r="1048" spans="1:20" x14ac:dyDescent="0.25">
      <c r="A1048" s="1">
        <v>43524</v>
      </c>
      <c r="B1048" s="3">
        <v>319.88</v>
      </c>
      <c r="C1048" s="3">
        <v>66.03</v>
      </c>
      <c r="D1048" s="6">
        <v>3034.0699</v>
      </c>
      <c r="E1048" s="8">
        <f t="shared" si="194"/>
        <v>1.6330939823346213E-2</v>
      </c>
      <c r="F1048" s="8">
        <f t="shared" si="195"/>
        <v>-5.4225033890645813E-3</v>
      </c>
      <c r="G1048" s="8">
        <f t="shared" si="196"/>
        <v>-2.5278465519458226E-3</v>
      </c>
      <c r="H1048" s="8">
        <f t="shared" si="197"/>
        <v>1.3707256494961439E-5</v>
      </c>
      <c r="I1048" s="8">
        <f t="shared" si="198"/>
        <v>2.9403543004416868E-5</v>
      </c>
      <c r="J1048" s="4">
        <f t="shared" si="199"/>
        <v>6.3900081901843848E-6</v>
      </c>
      <c r="K1048" s="8">
        <f t="shared" si="200"/>
        <v>-3.0609016646989027E-3</v>
      </c>
      <c r="L1048" s="9">
        <f t="shared" si="193"/>
        <v>1.9391841488045115E-2</v>
      </c>
      <c r="M1048" s="9">
        <f t="shared" si="201"/>
        <v>3.7604351629746778E-4</v>
      </c>
      <c r="N1048" s="6">
        <f t="shared" si="202"/>
        <v>-7.8858056864374477</v>
      </c>
      <c r="O1048" s="9">
        <f t="shared" si="203"/>
        <v>1.9391841488045115E-2</v>
      </c>
      <c r="P1048" s="9">
        <f>M1047</f>
        <v>3.1334747456759995E-3</v>
      </c>
      <c r="Q1048" s="9">
        <f t="shared" si="204"/>
        <v>7.4310212308349346E-6</v>
      </c>
      <c r="R1048" s="9">
        <v>9.408602150537515E-3</v>
      </c>
      <c r="S1048" s="9">
        <v>8.6705202312131746E-4</v>
      </c>
      <c r="T1048" s="4">
        <v>7.1116265787045663E-3</v>
      </c>
    </row>
    <row r="1049" spans="1:20" x14ac:dyDescent="0.25">
      <c r="A1049" s="1">
        <v>43525</v>
      </c>
      <c r="B1049" s="3">
        <v>294.79000000000002</v>
      </c>
      <c r="C1049" s="3">
        <v>65.069999999999993</v>
      </c>
      <c r="D1049" s="6">
        <v>3055.1561000000002</v>
      </c>
      <c r="E1049" s="8">
        <f t="shared" si="194"/>
        <v>-7.8435663373765063E-2</v>
      </c>
      <c r="F1049" s="8">
        <f t="shared" si="195"/>
        <v>-1.453884597910049E-2</v>
      </c>
      <c r="G1049" s="8">
        <f t="shared" si="196"/>
        <v>6.9498069243560945E-3</v>
      </c>
      <c r="H1049" s="8">
        <f t="shared" si="197"/>
        <v>-1.0104217245769935E-4</v>
      </c>
      <c r="I1049" s="8">
        <f t="shared" si="198"/>
        <v>2.1137804240400649E-4</v>
      </c>
      <c r="J1049" s="4">
        <f t="shared" si="199"/>
        <v>4.8299816285827919E-5</v>
      </c>
      <c r="K1049" s="8">
        <f t="shared" si="200"/>
        <v>8.1216704233536673E-3</v>
      </c>
      <c r="L1049" s="9">
        <f t="shared" si="193"/>
        <v>-8.6557333797118732E-2</v>
      </c>
      <c r="M1049" s="9">
        <f t="shared" si="201"/>
        <v>7.4921720340658327E-3</v>
      </c>
      <c r="N1049" s="6">
        <f t="shared" si="202"/>
        <v>-4.8938965322952885</v>
      </c>
      <c r="O1049" s="9">
        <f t="shared" si="203"/>
        <v>8.6557333797118732E-2</v>
      </c>
      <c r="P1049" s="9">
        <f>M1048</f>
        <v>3.7604351629746778E-4</v>
      </c>
      <c r="Q1049" s="9">
        <f t="shared" si="204"/>
        <v>3.1334747456759995E-3</v>
      </c>
      <c r="R1049" s="9">
        <v>6.4482825971706736E-2</v>
      </c>
      <c r="S1049" s="9">
        <v>1.8399264029440587E-3</v>
      </c>
      <c r="T1049" s="4">
        <v>7.1764702796728308E-3</v>
      </c>
    </row>
    <row r="1050" spans="1:20" x14ac:dyDescent="0.25">
      <c r="A1050" s="1">
        <v>43528</v>
      </c>
      <c r="B1050" s="3">
        <v>285.36</v>
      </c>
      <c r="C1050" s="3">
        <v>65.67</v>
      </c>
      <c r="D1050" s="6">
        <v>3043.3764000000001</v>
      </c>
      <c r="E1050" s="8">
        <f t="shared" si="194"/>
        <v>-3.1988873435326859E-2</v>
      </c>
      <c r="F1050" s="8">
        <f t="shared" si="195"/>
        <v>9.2208390963579578E-3</v>
      </c>
      <c r="G1050" s="8">
        <f t="shared" si="196"/>
        <v>-3.8556786018233424E-3</v>
      </c>
      <c r="H1050" s="8">
        <f t="shared" si="197"/>
        <v>-3.5552591994683466E-5</v>
      </c>
      <c r="I1050" s="8">
        <f t="shared" si="198"/>
        <v>8.5023873640923441E-5</v>
      </c>
      <c r="J1050" s="4">
        <f t="shared" si="199"/>
        <v>1.4866257480558404E-5</v>
      </c>
      <c r="K1050" s="8">
        <f t="shared" si="200"/>
        <v>-3.9831477391591629E-3</v>
      </c>
      <c r="L1050" s="9">
        <f t="shared" si="193"/>
        <v>-2.8005725696167695E-2</v>
      </c>
      <c r="M1050" s="9">
        <f t="shared" si="201"/>
        <v>7.8432067176898758E-4</v>
      </c>
      <c r="N1050" s="6">
        <f t="shared" si="202"/>
        <v>-7.1506926011262859</v>
      </c>
      <c r="O1050" s="9">
        <f t="shared" si="203"/>
        <v>2.8005725696167695E-2</v>
      </c>
      <c r="P1050" s="9">
        <f>M1049</f>
        <v>7.4921720340658327E-3</v>
      </c>
      <c r="Q1050" s="9">
        <f t="shared" si="204"/>
        <v>3.7604351629746778E-4</v>
      </c>
      <c r="R1050" s="9">
        <v>3.3176768806382206E-3</v>
      </c>
      <c r="S1050" s="9">
        <v>-2.4846674005346792E-2</v>
      </c>
      <c r="T1050" s="4">
        <v>7.1801246825302645E-3</v>
      </c>
    </row>
    <row r="1051" spans="1:20" x14ac:dyDescent="0.25">
      <c r="A1051" s="1">
        <v>43529</v>
      </c>
      <c r="B1051" s="3">
        <v>276.54000000000002</v>
      </c>
      <c r="C1051" s="3">
        <v>65.86</v>
      </c>
      <c r="D1051" s="6">
        <v>3040.0291000000002</v>
      </c>
      <c r="E1051" s="8">
        <f t="shared" si="194"/>
        <v>-3.0908326324642577E-2</v>
      </c>
      <c r="F1051" s="8">
        <f t="shared" si="195"/>
        <v>2.8932541495354513E-3</v>
      </c>
      <c r="G1051" s="8">
        <f t="shared" si="196"/>
        <v>-1.0998639537324051E-3</v>
      </c>
      <c r="H1051" s="8">
        <f t="shared" si="197"/>
        <v>-3.1821859480607488E-6</v>
      </c>
      <c r="I1051" s="8">
        <f t="shared" si="198"/>
        <v>8.3709195738041082E-6</v>
      </c>
      <c r="J1051" s="4">
        <f t="shared" si="199"/>
        <v>1.2097007167198782E-6</v>
      </c>
      <c r="K1051" s="8">
        <f t="shared" si="200"/>
        <v>-9.0887250481797542E-4</v>
      </c>
      <c r="L1051" s="9">
        <f t="shared" si="193"/>
        <v>-2.9999453819824599E-2</v>
      </c>
      <c r="M1051" s="9">
        <f t="shared" si="201"/>
        <v>8.999672294877888E-4</v>
      </c>
      <c r="N1051" s="6">
        <f t="shared" si="202"/>
        <v>-7.0131522069831194</v>
      </c>
      <c r="O1051" s="9">
        <f t="shared" si="203"/>
        <v>2.9999453819824599E-2</v>
      </c>
      <c r="P1051" s="9">
        <f>M1050</f>
        <v>7.8432067176898758E-4</v>
      </c>
      <c r="Q1051" s="9">
        <f t="shared" si="204"/>
        <v>7.4921720340658327E-3</v>
      </c>
      <c r="R1051" s="9">
        <v>2.8223638737423951E-2</v>
      </c>
      <c r="S1051" s="9">
        <v>1.1307841095075322E-2</v>
      </c>
      <c r="T1051" s="4">
        <v>7.1849749125281193E-3</v>
      </c>
    </row>
    <row r="1052" spans="1:20" x14ac:dyDescent="0.25">
      <c r="A1052" s="1">
        <v>43530</v>
      </c>
      <c r="B1052" s="3">
        <v>276.24</v>
      </c>
      <c r="C1052" s="3">
        <v>65.989999999999995</v>
      </c>
      <c r="D1052" s="6">
        <v>3020.3404999999998</v>
      </c>
      <c r="E1052" s="8">
        <f t="shared" si="194"/>
        <v>-1.0848340203949425E-3</v>
      </c>
      <c r="F1052" s="8">
        <f t="shared" si="195"/>
        <v>1.9738839963558963E-3</v>
      </c>
      <c r="G1052" s="8">
        <f t="shared" si="196"/>
        <v>-6.4764511629182842E-3</v>
      </c>
      <c r="H1052" s="8">
        <f t="shared" si="197"/>
        <v>-1.2783763303664935E-5</v>
      </c>
      <c r="I1052" s="8">
        <f t="shared" si="198"/>
        <v>3.8962180310699242E-6</v>
      </c>
      <c r="J1052" s="4">
        <f t="shared" si="199"/>
        <v>4.1944419665665598E-5</v>
      </c>
      <c r="K1052" s="8">
        <f t="shared" si="200"/>
        <v>-7.5463213969878245E-3</v>
      </c>
      <c r="L1052" s="9">
        <f t="shared" si="193"/>
        <v>6.461487376592882E-3</v>
      </c>
      <c r="M1052" s="9">
        <f t="shared" si="201"/>
        <v>4.1750819117869167E-5</v>
      </c>
      <c r="N1052" s="6">
        <f t="shared" si="202"/>
        <v>-10.08379148727019</v>
      </c>
      <c r="O1052" s="9">
        <f t="shared" si="203"/>
        <v>6.461487376592882E-3</v>
      </c>
      <c r="P1052" s="9">
        <f>M1051</f>
        <v>8.999672294877888E-4</v>
      </c>
      <c r="Q1052" s="9">
        <f t="shared" si="204"/>
        <v>7.8432067176898758E-4</v>
      </c>
      <c r="R1052" s="9">
        <v>2.6755976611649634E-2</v>
      </c>
      <c r="S1052" s="9">
        <v>1.1428571428571344E-2</v>
      </c>
      <c r="T1052" s="4">
        <v>7.2618096898053874E-3</v>
      </c>
    </row>
    <row r="1053" spans="1:20" x14ac:dyDescent="0.25">
      <c r="A1053" s="1">
        <v>43531</v>
      </c>
      <c r="B1053" s="3">
        <v>276.58999999999997</v>
      </c>
      <c r="C1053" s="3">
        <v>66.3</v>
      </c>
      <c r="D1053" s="6">
        <v>2996.4351000000001</v>
      </c>
      <c r="E1053" s="8">
        <f t="shared" si="194"/>
        <v>1.2670141905588572E-3</v>
      </c>
      <c r="F1053" s="8">
        <f t="shared" si="195"/>
        <v>4.69768146688887E-3</v>
      </c>
      <c r="G1053" s="8">
        <f t="shared" si="196"/>
        <v>-7.9148029833059352E-3</v>
      </c>
      <c r="H1053" s="8">
        <f t="shared" si="197"/>
        <v>-3.7181223288753029E-5</v>
      </c>
      <c r="I1053" s="8">
        <f t="shared" si="198"/>
        <v>2.2068211164351165E-5</v>
      </c>
      <c r="J1053" s="4">
        <f t="shared" si="199"/>
        <v>6.264410626454853E-5</v>
      </c>
      <c r="K1053" s="8">
        <f t="shared" si="200"/>
        <v>-9.1787943322852242E-3</v>
      </c>
      <c r="L1053" s="9">
        <f t="shared" si="193"/>
        <v>1.0445808522844081E-2</v>
      </c>
      <c r="M1053" s="9">
        <f t="shared" si="201"/>
        <v>1.0911491569592205E-4</v>
      </c>
      <c r="N1053" s="6">
        <f t="shared" si="202"/>
        <v>-9.1231089586503717</v>
      </c>
      <c r="O1053" s="9">
        <f t="shared" si="203"/>
        <v>1.0445808522844081E-2</v>
      </c>
      <c r="P1053" s="9">
        <f>M1052</f>
        <v>4.1750819117869167E-5</v>
      </c>
      <c r="Q1053" s="9">
        <f t="shared" si="204"/>
        <v>8.999672294877888E-4</v>
      </c>
      <c r="R1053" s="9">
        <v>4.9078712745181274E-2</v>
      </c>
      <c r="S1053" s="9">
        <v>-2.5168323180506547E-2</v>
      </c>
      <c r="T1053" s="4">
        <v>7.2805522456103056E-3</v>
      </c>
    </row>
    <row r="1054" spans="1:20" x14ac:dyDescent="0.25">
      <c r="A1054" s="1">
        <v>43532</v>
      </c>
      <c r="B1054" s="3">
        <v>284.14</v>
      </c>
      <c r="C1054" s="3">
        <v>65.739999999999995</v>
      </c>
      <c r="D1054" s="6">
        <v>2990.3335000000002</v>
      </c>
      <c r="E1054" s="8">
        <f t="shared" si="194"/>
        <v>2.7296720778047012E-2</v>
      </c>
      <c r="F1054" s="8">
        <f t="shared" si="195"/>
        <v>-8.4464555052791157E-3</v>
      </c>
      <c r="G1054" s="8">
        <f t="shared" si="196"/>
        <v>-2.0362863857789071E-3</v>
      </c>
      <c r="H1054" s="8">
        <f t="shared" si="197"/>
        <v>1.7199402353487163E-5</v>
      </c>
      <c r="I1054" s="8">
        <f t="shared" si="198"/>
        <v>7.1342610602659887E-5</v>
      </c>
      <c r="J1054" s="4">
        <f t="shared" si="199"/>
        <v>4.146462244908524E-6</v>
      </c>
      <c r="K1054" s="8">
        <f t="shared" si="200"/>
        <v>-2.6039182785841937E-3</v>
      </c>
      <c r="L1054" s="9">
        <f t="shared" si="193"/>
        <v>2.9900639056631206E-2</v>
      </c>
      <c r="M1054" s="9">
        <f t="shared" si="201"/>
        <v>8.9404821599493953E-4</v>
      </c>
      <c r="N1054" s="6">
        <f t="shared" si="202"/>
        <v>-7.0197508513648401</v>
      </c>
      <c r="O1054" s="9">
        <f t="shared" si="203"/>
        <v>2.9900639056631206E-2</v>
      </c>
      <c r="P1054" s="9">
        <f>M1053</f>
        <v>1.0911491569592205E-4</v>
      </c>
      <c r="Q1054" s="9">
        <f t="shared" si="204"/>
        <v>4.1750819117869167E-5</v>
      </c>
      <c r="R1054" s="9">
        <v>-8.7457761876363893E-4</v>
      </c>
      <c r="S1054" s="9">
        <v>4.4200848656295033E-3</v>
      </c>
      <c r="T1054" s="4">
        <v>7.3548971322479062E-3</v>
      </c>
    </row>
    <row r="1055" spans="1:20" x14ac:dyDescent="0.25">
      <c r="A1055" s="1">
        <v>43535</v>
      </c>
      <c r="B1055" s="3">
        <v>290.92</v>
      </c>
      <c r="C1055" s="3">
        <v>66.58</v>
      </c>
      <c r="D1055" s="6">
        <v>3034.2267999999999</v>
      </c>
      <c r="E1055" s="8">
        <f t="shared" si="194"/>
        <v>2.3861476736819931E-2</v>
      </c>
      <c r="F1055" s="8">
        <f t="shared" si="195"/>
        <v>1.2777608761789017E-2</v>
      </c>
      <c r="G1055" s="8">
        <f t="shared" si="196"/>
        <v>1.4678396239081515E-2</v>
      </c>
      <c r="H1055" s="8">
        <f t="shared" si="197"/>
        <v>1.875548043934989E-4</v>
      </c>
      <c r="I1055" s="8">
        <f t="shared" si="198"/>
        <v>1.6326728566934745E-4</v>
      </c>
      <c r="J1055" s="4">
        <f t="shared" si="199"/>
        <v>2.1545531615148236E-4</v>
      </c>
      <c r="K1055" s="8">
        <f t="shared" si="200"/>
        <v>1.8916031749490317E-2</v>
      </c>
      <c r="L1055" s="9">
        <f t="shared" si="193"/>
        <v>4.9454449873296141E-3</v>
      </c>
      <c r="M1055" s="9">
        <f t="shared" si="201"/>
        <v>2.4457426122703607E-5</v>
      </c>
      <c r="N1055" s="6">
        <f t="shared" si="202"/>
        <v>-10.618576661259127</v>
      </c>
      <c r="O1055" s="9">
        <f t="shared" si="203"/>
        <v>4.9454449873296141E-3</v>
      </c>
      <c r="P1055" s="9">
        <f>M1054</f>
        <v>8.9404821599493953E-4</v>
      </c>
      <c r="Q1055" s="9">
        <f t="shared" si="204"/>
        <v>1.0911491569592205E-4</v>
      </c>
      <c r="R1055" s="9">
        <v>7.0289102133120895E-3</v>
      </c>
      <c r="S1055" s="9">
        <v>4.6296296296295392E-3</v>
      </c>
      <c r="T1055" s="4">
        <v>7.3908368816464343E-3</v>
      </c>
    </row>
    <row r="1056" spans="1:20" x14ac:dyDescent="0.25">
      <c r="A1056" s="1">
        <v>43536</v>
      </c>
      <c r="B1056" s="3">
        <v>283.36</v>
      </c>
      <c r="C1056" s="3">
        <v>66.67</v>
      </c>
      <c r="D1056" s="6">
        <v>3043.3218000000002</v>
      </c>
      <c r="E1056" s="8">
        <f t="shared" si="194"/>
        <v>-2.5986525505293567E-2</v>
      </c>
      <c r="F1056" s="8">
        <f t="shared" si="195"/>
        <v>1.3517572844699011E-3</v>
      </c>
      <c r="G1056" s="8">
        <f t="shared" si="196"/>
        <v>2.9974687455796012E-3</v>
      </c>
      <c r="H1056" s="8">
        <f t="shared" si="197"/>
        <v>4.0518502118080822E-6</v>
      </c>
      <c r="I1056" s="8">
        <f t="shared" si="198"/>
        <v>1.827247756117441E-6</v>
      </c>
      <c r="J1056" s="4">
        <f t="shared" si="199"/>
        <v>8.9848188807265474E-6</v>
      </c>
      <c r="K1056" s="8">
        <f t="shared" si="200"/>
        <v>4.0412205774315573E-3</v>
      </c>
      <c r="L1056" s="9">
        <f t="shared" si="193"/>
        <v>-3.0027746082725126E-2</v>
      </c>
      <c r="M1056" s="9">
        <f t="shared" si="201"/>
        <v>9.0166553480861412E-4</v>
      </c>
      <c r="N1056" s="6">
        <f t="shared" si="202"/>
        <v>-7.0112669106480272</v>
      </c>
      <c r="O1056" s="9">
        <f t="shared" si="203"/>
        <v>3.0027746082725126E-2</v>
      </c>
      <c r="P1056" s="9">
        <f>M1055</f>
        <v>2.4457426122703607E-5</v>
      </c>
      <c r="Q1056" s="9">
        <f t="shared" si="204"/>
        <v>8.9404821599493953E-4</v>
      </c>
      <c r="R1056" s="9">
        <v>-3.4087929376802606E-3</v>
      </c>
      <c r="S1056" s="9">
        <v>1.1042751222589686E-3</v>
      </c>
      <c r="T1056" s="4">
        <v>7.4009928883072007E-3</v>
      </c>
    </row>
    <row r="1057" spans="1:20" x14ac:dyDescent="0.25">
      <c r="A1057" s="1">
        <v>43537</v>
      </c>
      <c r="B1057" s="3">
        <v>288.95999999999998</v>
      </c>
      <c r="C1057" s="3">
        <v>67.55</v>
      </c>
      <c r="D1057" s="6">
        <v>3064.6887999999999</v>
      </c>
      <c r="E1057" s="8">
        <f t="shared" si="194"/>
        <v>1.9762845849802257E-2</v>
      </c>
      <c r="F1057" s="8">
        <f t="shared" si="195"/>
        <v>1.3199340032998386E-2</v>
      </c>
      <c r="G1057" s="8">
        <f t="shared" si="196"/>
        <v>7.0209466511230723E-3</v>
      </c>
      <c r="H1057" s="8">
        <f t="shared" si="197"/>
        <v>9.2671862201714722E-5</v>
      </c>
      <c r="I1057" s="8">
        <f t="shared" si="198"/>
        <v>1.7422257730671383E-4</v>
      </c>
      <c r="J1057" s="4">
        <f t="shared" si="199"/>
        <v>4.9293691877916284E-5</v>
      </c>
      <c r="K1057" s="8">
        <f t="shared" si="200"/>
        <v>9.5463019619538396E-3</v>
      </c>
      <c r="L1057" s="9">
        <f t="shared" si="193"/>
        <v>1.0216543887848418E-2</v>
      </c>
      <c r="M1057" s="9">
        <f t="shared" si="201"/>
        <v>1.0437776901233286E-4</v>
      </c>
      <c r="N1057" s="6">
        <f t="shared" si="202"/>
        <v>-9.1674938456856783</v>
      </c>
      <c r="O1057" s="9">
        <f t="shared" si="203"/>
        <v>1.0216543887848418E-2</v>
      </c>
      <c r="P1057" s="9">
        <f>M1056</f>
        <v>9.0166553480861412E-4</v>
      </c>
      <c r="Q1057" s="9">
        <f t="shared" si="204"/>
        <v>2.4457426122703607E-5</v>
      </c>
      <c r="R1057" s="9">
        <v>2.7707535582689236E-2</v>
      </c>
      <c r="S1057" s="9">
        <v>9.0434339574576583E-3</v>
      </c>
      <c r="T1057" s="4">
        <v>7.418228732533283E-3</v>
      </c>
    </row>
    <row r="1058" spans="1:20" x14ac:dyDescent="0.25">
      <c r="A1058" s="1">
        <v>43538</v>
      </c>
      <c r="B1058" s="3">
        <v>289.95999999999998</v>
      </c>
      <c r="C1058" s="3">
        <v>67.23</v>
      </c>
      <c r="D1058" s="6">
        <v>3063.0601999999999</v>
      </c>
      <c r="E1058" s="8">
        <f t="shared" si="194"/>
        <v>3.4606866002215853E-3</v>
      </c>
      <c r="F1058" s="8">
        <f t="shared" si="195"/>
        <v>-4.7372316802367642E-3</v>
      </c>
      <c r="G1058" s="8">
        <f t="shared" si="196"/>
        <v>-5.3140795241590766E-4</v>
      </c>
      <c r="H1058" s="8">
        <f t="shared" si="197"/>
        <v>2.5174025873143886E-6</v>
      </c>
      <c r="I1058" s="8">
        <f t="shared" si="198"/>
        <v>2.2441363992238837E-5</v>
      </c>
      <c r="J1058" s="4">
        <f t="shared" si="199"/>
        <v>2.8239441189086758E-7</v>
      </c>
      <c r="K1058" s="8">
        <f t="shared" si="200"/>
        <v>-5.7969824865321143E-4</v>
      </c>
      <c r="L1058" s="9">
        <f t="shared" si="193"/>
        <v>4.040384848874797E-3</v>
      </c>
      <c r="M1058" s="9">
        <f t="shared" si="201"/>
        <v>1.6324709727017016E-5</v>
      </c>
      <c r="N1058" s="6">
        <f t="shared" si="202"/>
        <v>-11.022830663847028</v>
      </c>
      <c r="O1058" s="9">
        <f t="shared" si="203"/>
        <v>4.040384848874797E-3</v>
      </c>
      <c r="P1058" s="9">
        <f>M1057</f>
        <v>1.0437776901233286E-4</v>
      </c>
      <c r="Q1058" s="9">
        <f t="shared" si="204"/>
        <v>9.0166553480861412E-4</v>
      </c>
      <c r="R1058" s="9">
        <v>-3.7761498376255309E-3</v>
      </c>
      <c r="S1058" s="9">
        <v>1.5009380863040267E-3</v>
      </c>
      <c r="T1058" s="4">
        <v>7.4442121080788848E-3</v>
      </c>
    </row>
    <row r="1059" spans="1:20" x14ac:dyDescent="0.25">
      <c r="A1059" s="1">
        <v>43539</v>
      </c>
      <c r="B1059" s="3">
        <v>275.43</v>
      </c>
      <c r="C1059" s="3">
        <v>67.16</v>
      </c>
      <c r="D1059" s="6">
        <v>3078.4560000000001</v>
      </c>
      <c r="E1059" s="8">
        <f t="shared" si="194"/>
        <v>-5.0110360049661962E-2</v>
      </c>
      <c r="F1059" s="8">
        <f t="shared" si="195"/>
        <v>-1.0412018444148075E-3</v>
      </c>
      <c r="G1059" s="8">
        <f t="shared" si="196"/>
        <v>5.0262805804470734E-3</v>
      </c>
      <c r="H1059" s="8">
        <f t="shared" si="197"/>
        <v>-5.2333726109078221E-6</v>
      </c>
      <c r="I1059" s="8">
        <f t="shared" si="198"/>
        <v>1.0841012808127968E-6</v>
      </c>
      <c r="J1059" s="4">
        <f t="shared" si="199"/>
        <v>2.5263496473379367E-5</v>
      </c>
      <c r="K1059" s="8">
        <f t="shared" si="200"/>
        <v>6.4137054044679717E-3</v>
      </c>
      <c r="L1059" s="9">
        <f t="shared" si="193"/>
        <v>-5.6524065454129933E-2</v>
      </c>
      <c r="M1059" s="9">
        <f t="shared" si="201"/>
        <v>3.194969975462765E-3</v>
      </c>
      <c r="N1059" s="6">
        <f t="shared" si="202"/>
        <v>-5.7461775885480417</v>
      </c>
      <c r="O1059" s="9">
        <f t="shared" si="203"/>
        <v>5.6524065454129933E-2</v>
      </c>
      <c r="P1059" s="9">
        <f>M1058</f>
        <v>1.6324709727017016E-5</v>
      </c>
      <c r="Q1059" s="9">
        <f t="shared" si="204"/>
        <v>1.0437776901233286E-4</v>
      </c>
      <c r="R1059" s="9">
        <v>-2.7024105502108098E-3</v>
      </c>
      <c r="S1059" s="9">
        <v>4.3533930857874603E-2</v>
      </c>
      <c r="T1059" s="4">
        <v>7.4756963844442303E-3</v>
      </c>
    </row>
    <row r="1060" spans="1:20" x14ac:dyDescent="0.25">
      <c r="A1060" s="1">
        <v>43542</v>
      </c>
      <c r="B1060" s="3">
        <v>269.49</v>
      </c>
      <c r="C1060" s="3">
        <v>67.540000000000006</v>
      </c>
      <c r="D1060" s="6">
        <v>3089.8960999999999</v>
      </c>
      <c r="E1060" s="8">
        <f t="shared" si="194"/>
        <v>-2.1566278183204446E-2</v>
      </c>
      <c r="F1060" s="8">
        <f t="shared" si="195"/>
        <v>5.658129839190229E-3</v>
      </c>
      <c r="G1060" s="8">
        <f t="shared" si="196"/>
        <v>3.7161810985766319E-3</v>
      </c>
      <c r="H1060" s="8">
        <f t="shared" si="197"/>
        <v>2.1026635161691168E-5</v>
      </c>
      <c r="I1060" s="8">
        <f t="shared" si="198"/>
        <v>3.2014433277134848E-5</v>
      </c>
      <c r="J1060" s="4">
        <f t="shared" si="199"/>
        <v>1.3810001957418223E-5</v>
      </c>
      <c r="K1060" s="8">
        <f t="shared" si="200"/>
        <v>5.1301840422917988E-3</v>
      </c>
      <c r="L1060" s="9">
        <f t="shared" si="193"/>
        <v>-2.6696462225496244E-2</v>
      </c>
      <c r="M1060" s="9">
        <f t="shared" si="201"/>
        <v>7.1270109535734782E-4</v>
      </c>
      <c r="N1060" s="6">
        <f t="shared" si="202"/>
        <v>-7.246448446545398</v>
      </c>
      <c r="O1060" s="9">
        <f t="shared" si="203"/>
        <v>2.6696462225496244E-2</v>
      </c>
      <c r="P1060" s="9">
        <f>M1059</f>
        <v>3.194969975462765E-3</v>
      </c>
      <c r="Q1060" s="9">
        <f t="shared" si="204"/>
        <v>1.6324709727017016E-5</v>
      </c>
      <c r="R1060" s="9">
        <v>-9.8520555119140374E-3</v>
      </c>
      <c r="S1060" s="9">
        <v>1.133572643113645E-3</v>
      </c>
      <c r="T1060" s="4">
        <v>7.5796859642476289E-3</v>
      </c>
    </row>
    <row r="1061" spans="1:20" x14ac:dyDescent="0.25">
      <c r="A1061" s="1">
        <v>43543</v>
      </c>
      <c r="B1061" s="3">
        <v>267.47000000000003</v>
      </c>
      <c r="C1061" s="3">
        <v>67.61</v>
      </c>
      <c r="D1061" s="6">
        <v>3089.5843</v>
      </c>
      <c r="E1061" s="8">
        <f t="shared" si="194"/>
        <v>-7.4956399124270767E-3</v>
      </c>
      <c r="F1061" s="8">
        <f t="shared" si="195"/>
        <v>1.0364228605270753E-3</v>
      </c>
      <c r="G1061" s="8">
        <f t="shared" si="196"/>
        <v>-1.0090954190977719E-4</v>
      </c>
      <c r="H1061" s="8">
        <f t="shared" si="197"/>
        <v>-1.0458495608060807E-7</v>
      </c>
      <c r="I1061" s="8">
        <f t="shared" si="198"/>
        <v>1.0741723458231254E-6</v>
      </c>
      <c r="J1061" s="4">
        <f t="shared" si="199"/>
        <v>1.0182735648441079E-8</v>
      </c>
      <c r="K1061" s="8">
        <f t="shared" si="200"/>
        <v>2.2658343768055495E-4</v>
      </c>
      <c r="L1061" s="9">
        <f t="shared" si="193"/>
        <v>-7.7222233501076315E-3</v>
      </c>
      <c r="M1061" s="9">
        <f t="shared" si="201"/>
        <v>5.9632733468947532E-5</v>
      </c>
      <c r="N1061" s="6">
        <f t="shared" si="202"/>
        <v>-9.7273059153810344</v>
      </c>
      <c r="O1061" s="9">
        <f t="shared" si="203"/>
        <v>7.7222233501076315E-3</v>
      </c>
      <c r="P1061" s="9">
        <f>M1060</f>
        <v>7.1270109535734782E-4</v>
      </c>
      <c r="Q1061" s="9">
        <f t="shared" si="204"/>
        <v>3.194969975462765E-3</v>
      </c>
      <c r="R1061" s="9">
        <v>9.9087196733123051E-3</v>
      </c>
      <c r="S1061" s="9">
        <v>4.1015933112478198E-3</v>
      </c>
      <c r="T1061" s="4">
        <v>7.6262514075167154E-3</v>
      </c>
    </row>
    <row r="1062" spans="1:20" x14ac:dyDescent="0.25">
      <c r="A1062" s="1">
        <v>43544</v>
      </c>
      <c r="B1062" s="3">
        <v>273.60000000000002</v>
      </c>
      <c r="C1062" s="3">
        <v>68.5</v>
      </c>
      <c r="D1062" s="6">
        <v>3080.6277</v>
      </c>
      <c r="E1062" s="8">
        <f t="shared" si="194"/>
        <v>2.2918458144838727E-2</v>
      </c>
      <c r="F1062" s="8">
        <f t="shared" si="195"/>
        <v>1.316373317556585E-2</v>
      </c>
      <c r="G1062" s="8">
        <f t="shared" si="196"/>
        <v>-2.8989660518407012E-3</v>
      </c>
      <c r="H1062" s="8">
        <f t="shared" si="197"/>
        <v>-3.816121559145459E-5</v>
      </c>
      <c r="I1062" s="8">
        <f t="shared" si="198"/>
        <v>1.7328387111749299E-4</v>
      </c>
      <c r="J1062" s="4">
        <f t="shared" si="199"/>
        <v>8.4040041697248625E-6</v>
      </c>
      <c r="K1062" s="8">
        <f t="shared" si="200"/>
        <v>-2.6198580259415081E-3</v>
      </c>
      <c r="L1062" s="9">
        <f t="shared" si="193"/>
        <v>2.5538316170780236E-2</v>
      </c>
      <c r="M1062" s="9">
        <f t="shared" si="201"/>
        <v>6.5220559283873524E-4</v>
      </c>
      <c r="N1062" s="6">
        <f t="shared" si="202"/>
        <v>-7.3351507193027761</v>
      </c>
      <c r="O1062" s="9">
        <f t="shared" si="203"/>
        <v>2.5538316170780236E-2</v>
      </c>
      <c r="P1062" s="9">
        <f>M1061</f>
        <v>5.9632733468947532E-5</v>
      </c>
      <c r="Q1062" s="9">
        <f t="shared" si="204"/>
        <v>7.1270109535734782E-4</v>
      </c>
      <c r="R1062" s="9">
        <v>1.6602523941644964E-2</v>
      </c>
      <c r="S1062" s="9">
        <v>-2.2389181066866937E-2</v>
      </c>
      <c r="T1062" s="4">
        <v>7.6792232566245122E-3</v>
      </c>
    </row>
    <row r="1063" spans="1:20" x14ac:dyDescent="0.25">
      <c r="A1063" s="1">
        <v>43545</v>
      </c>
      <c r="B1063" s="3">
        <v>274.02</v>
      </c>
      <c r="C1063" s="3">
        <v>67.86</v>
      </c>
      <c r="D1063" s="6">
        <v>3114.2269999999999</v>
      </c>
      <c r="E1063" s="8">
        <f t="shared" si="194"/>
        <v>1.5350877192981116E-3</v>
      </c>
      <c r="F1063" s="8">
        <f t="shared" si="195"/>
        <v>-9.3430656934306855E-3</v>
      </c>
      <c r="G1063" s="8">
        <f t="shared" si="196"/>
        <v>1.0906640877117235E-2</v>
      </c>
      <c r="H1063" s="8">
        <f t="shared" si="197"/>
        <v>-1.019014622095628E-4</v>
      </c>
      <c r="I1063" s="8">
        <f t="shared" si="198"/>
        <v>8.7292876551761423E-5</v>
      </c>
      <c r="J1063" s="4">
        <f t="shared" si="199"/>
        <v>1.1895481522240461E-4</v>
      </c>
      <c r="K1063" s="8">
        <f t="shared" si="200"/>
        <v>1.3224312299542995E-2</v>
      </c>
      <c r="L1063" s="9">
        <f t="shared" si="193"/>
        <v>-1.1689224580244883E-2</v>
      </c>
      <c r="M1063" s="9">
        <f t="shared" si="201"/>
        <v>1.3663797128740118E-4</v>
      </c>
      <c r="N1063" s="6">
        <f t="shared" si="202"/>
        <v>-8.8981756751697638</v>
      </c>
      <c r="O1063" s="9">
        <f t="shared" si="203"/>
        <v>1.1689224580244883E-2</v>
      </c>
      <c r="P1063" s="9">
        <f>M1062</f>
        <v>6.5220559283873524E-4</v>
      </c>
      <c r="Q1063" s="9">
        <f t="shared" si="204"/>
        <v>5.9632733468947532E-5</v>
      </c>
      <c r="R1063" s="9">
        <v>3.6410923276983809E-3</v>
      </c>
      <c r="S1063" s="9">
        <v>-2.2831050228310223E-3</v>
      </c>
      <c r="T1063" s="4">
        <v>7.6903919161859235E-3</v>
      </c>
    </row>
    <row r="1064" spans="1:20" x14ac:dyDescent="0.25">
      <c r="A1064" s="1">
        <v>43546</v>
      </c>
      <c r="B1064" s="3">
        <v>264.52999999999997</v>
      </c>
      <c r="C1064" s="3">
        <v>67.03</v>
      </c>
      <c r="D1064" s="6">
        <v>3055.3694999999998</v>
      </c>
      <c r="E1064" s="8">
        <f t="shared" si="194"/>
        <v>-3.4632508576016408E-2</v>
      </c>
      <c r="F1064" s="8">
        <f t="shared" si="195"/>
        <v>-1.2231063955201904E-2</v>
      </c>
      <c r="G1064" s="8">
        <f t="shared" si="196"/>
        <v>-1.8899553564977745E-2</v>
      </c>
      <c r="H1064" s="8">
        <f t="shared" si="197"/>
        <v>2.3116164837800693E-4</v>
      </c>
      <c r="I1064" s="8">
        <f t="shared" si="198"/>
        <v>1.4959892547623924E-4</v>
      </c>
      <c r="J1064" s="4">
        <f t="shared" si="199"/>
        <v>3.5719312495546298E-4</v>
      </c>
      <c r="K1064" s="8">
        <f t="shared" si="200"/>
        <v>-2.3465229801606358E-2</v>
      </c>
      <c r="L1064" s="9">
        <f t="shared" si="193"/>
        <v>-1.1167278774410049E-2</v>
      </c>
      <c r="M1064" s="9">
        <f t="shared" si="201"/>
        <v>1.2470811522538922E-4</v>
      </c>
      <c r="N1064" s="6">
        <f t="shared" si="202"/>
        <v>-8.9895346294054725</v>
      </c>
      <c r="O1064" s="9">
        <f t="shared" si="203"/>
        <v>1.1167278774410049E-2</v>
      </c>
      <c r="P1064" s="9">
        <f>M1063</f>
        <v>1.3663797128740118E-4</v>
      </c>
      <c r="Q1064" s="9">
        <f t="shared" si="204"/>
        <v>6.5220559283873524E-4</v>
      </c>
      <c r="R1064" s="9">
        <v>-1.8767778071023811E-3</v>
      </c>
      <c r="S1064" s="9">
        <v>6.3605645000994748E-3</v>
      </c>
      <c r="T1064" s="4">
        <v>7.691820847495201E-3</v>
      </c>
    </row>
    <row r="1065" spans="1:20" x14ac:dyDescent="0.25">
      <c r="A1065" s="1">
        <v>43549</v>
      </c>
      <c r="B1065" s="3">
        <v>260.42</v>
      </c>
      <c r="C1065" s="3">
        <v>67.209999999999994</v>
      </c>
      <c r="D1065" s="6">
        <v>3053.0378000000001</v>
      </c>
      <c r="E1065" s="8">
        <f t="shared" si="194"/>
        <v>-1.5536990133444006E-2</v>
      </c>
      <c r="F1065" s="8">
        <f t="shared" si="195"/>
        <v>2.6853647620468379E-3</v>
      </c>
      <c r="G1065" s="8">
        <f t="shared" si="196"/>
        <v>-7.6314828697465753E-4</v>
      </c>
      <c r="H1065" s="8">
        <f t="shared" si="197"/>
        <v>-2.0493315180581533E-6</v>
      </c>
      <c r="I1065" s="8">
        <f t="shared" si="198"/>
        <v>7.2111839052428707E-6</v>
      </c>
      <c r="J1065" s="4">
        <f t="shared" si="199"/>
        <v>5.8239530791235427E-7</v>
      </c>
      <c r="K1065" s="8">
        <f t="shared" si="200"/>
        <v>-5.0599319567971044E-4</v>
      </c>
      <c r="L1065" s="9">
        <f t="shared" si="193"/>
        <v>-1.5030996937764296E-2</v>
      </c>
      <c r="M1065" s="9">
        <f t="shared" si="201"/>
        <v>2.2593086894307965E-4</v>
      </c>
      <c r="N1065" s="6">
        <f t="shared" si="202"/>
        <v>-8.3952814951181551</v>
      </c>
      <c r="O1065" s="9">
        <f t="shared" si="203"/>
        <v>1.5030996937764296E-2</v>
      </c>
      <c r="P1065" s="9">
        <f>M1064</f>
        <v>1.2470811522538922E-4</v>
      </c>
      <c r="Q1065" s="9">
        <f t="shared" si="204"/>
        <v>1.3663797128740118E-4</v>
      </c>
      <c r="R1065" s="9">
        <v>1.278589143014619E-2</v>
      </c>
      <c r="S1065" s="9">
        <v>5.6718433490884568E-2</v>
      </c>
      <c r="T1065" s="4">
        <v>7.7158628756357484E-3</v>
      </c>
    </row>
    <row r="1066" spans="1:20" x14ac:dyDescent="0.25">
      <c r="A1066" s="1">
        <v>43550</v>
      </c>
      <c r="B1066" s="3">
        <v>267.77</v>
      </c>
      <c r="C1066" s="3">
        <v>67.97</v>
      </c>
      <c r="D1066" s="6">
        <v>3074.9738000000002</v>
      </c>
      <c r="E1066" s="8">
        <f t="shared" si="194"/>
        <v>2.8223638737423951E-2</v>
      </c>
      <c r="F1066" s="8">
        <f t="shared" si="195"/>
        <v>1.1307841095075322E-2</v>
      </c>
      <c r="G1066" s="8">
        <f t="shared" si="196"/>
        <v>7.1849749125281193E-3</v>
      </c>
      <c r="H1066" s="8">
        <f t="shared" si="197"/>
        <v>8.124655458297068E-5</v>
      </c>
      <c r="I1066" s="8">
        <f t="shared" si="198"/>
        <v>1.2786727023147426E-4</v>
      </c>
      <c r="J1066" s="4">
        <f t="shared" si="199"/>
        <v>5.1623864493658452E-5</v>
      </c>
      <c r="K1066" s="8">
        <f t="shared" si="200"/>
        <v>9.6562455671077452E-3</v>
      </c>
      <c r="L1066" s="9">
        <f t="shared" si="193"/>
        <v>1.8567393170316207E-2</v>
      </c>
      <c r="M1066" s="9">
        <f t="shared" si="201"/>
        <v>3.4474808914110495E-4</v>
      </c>
      <c r="N1066" s="6">
        <f t="shared" si="202"/>
        <v>-7.9726965840441357</v>
      </c>
      <c r="O1066" s="9">
        <f t="shared" si="203"/>
        <v>1.8567393170316207E-2</v>
      </c>
      <c r="P1066" s="9">
        <f>M1065</f>
        <v>2.2593086894307965E-4</v>
      </c>
      <c r="Q1066" s="9">
        <f t="shared" si="204"/>
        <v>1.2470811522538922E-4</v>
      </c>
      <c r="R1066" s="9">
        <v>-1.0996840344464465E-2</v>
      </c>
      <c r="S1066" s="9">
        <v>5.1437615404905657E-3</v>
      </c>
      <c r="T1066" s="4">
        <v>7.7861224040409738E-3</v>
      </c>
    </row>
    <row r="1067" spans="1:20" x14ac:dyDescent="0.25">
      <c r="A1067" s="1">
        <v>43551</v>
      </c>
      <c r="B1067" s="3">
        <v>274.83</v>
      </c>
      <c r="C1067" s="3">
        <v>67.83</v>
      </c>
      <c r="D1067" s="6">
        <v>3060.7294000000002</v>
      </c>
      <c r="E1067" s="8">
        <f t="shared" si="194"/>
        <v>2.6365911043059409E-2</v>
      </c>
      <c r="F1067" s="8">
        <f t="shared" si="195"/>
        <v>-2.059732234809486E-3</v>
      </c>
      <c r="G1067" s="8">
        <f t="shared" si="196"/>
        <v>-4.6323646725054957E-3</v>
      </c>
      <c r="H1067" s="8">
        <f t="shared" si="197"/>
        <v>9.5414308393522577E-6</v>
      </c>
      <c r="I1067" s="8">
        <f t="shared" si="198"/>
        <v>4.2424968791132795E-6</v>
      </c>
      <c r="J1067" s="4">
        <f t="shared" si="199"/>
        <v>2.1458802459076947E-5</v>
      </c>
      <c r="K1067" s="8">
        <f t="shared" si="200"/>
        <v>-5.4794630287682417E-3</v>
      </c>
      <c r="L1067" s="9">
        <f t="shared" si="193"/>
        <v>3.1845374071827651E-2</v>
      </c>
      <c r="M1067" s="9">
        <f t="shared" si="201"/>
        <v>1.0141278497746329E-3</v>
      </c>
      <c r="N1067" s="6">
        <f t="shared" si="202"/>
        <v>-6.8937262971707716</v>
      </c>
      <c r="O1067" s="9">
        <f t="shared" si="203"/>
        <v>3.1845374071827651E-2</v>
      </c>
      <c r="P1067" s="9">
        <f>M1066</f>
        <v>3.4474808914110495E-4</v>
      </c>
      <c r="Q1067" s="9">
        <f t="shared" si="204"/>
        <v>2.2593086894307965E-4</v>
      </c>
      <c r="R1067" s="9">
        <v>1.0199663218667387E-2</v>
      </c>
      <c r="S1067" s="9">
        <v>-2.1870047543581683E-2</v>
      </c>
      <c r="T1067" s="4">
        <v>7.807964985087068E-3</v>
      </c>
    </row>
    <row r="1068" spans="1:20" x14ac:dyDescent="0.25">
      <c r="A1068" s="1">
        <v>43552</v>
      </c>
      <c r="B1068" s="3">
        <v>278.62</v>
      </c>
      <c r="C1068" s="3">
        <v>67.819999999999993</v>
      </c>
      <c r="D1068" s="6">
        <v>3072.2022999999999</v>
      </c>
      <c r="E1068" s="8">
        <f t="shared" si="194"/>
        <v>1.3790343121202309E-2</v>
      </c>
      <c r="F1068" s="8">
        <f t="shared" si="195"/>
        <v>-1.474273920094582E-4</v>
      </c>
      <c r="G1068" s="8">
        <f t="shared" si="196"/>
        <v>3.7484202295046121E-3</v>
      </c>
      <c r="H1068" s="8">
        <f t="shared" si="197"/>
        <v>-5.5261981859135977E-7</v>
      </c>
      <c r="I1068" s="8">
        <f t="shared" si="198"/>
        <v>2.1734835914710459E-8</v>
      </c>
      <c r="J1068" s="4">
        <f t="shared" si="199"/>
        <v>1.4050654216959409E-5</v>
      </c>
      <c r="K1068" s="8">
        <f t="shared" si="200"/>
        <v>4.8898030882772612E-3</v>
      </c>
      <c r="L1068" s="9">
        <f t="shared" si="193"/>
        <v>8.9005400329250466E-3</v>
      </c>
      <c r="M1068" s="9">
        <f t="shared" si="201"/>
        <v>7.921961287770139E-5</v>
      </c>
      <c r="N1068" s="6">
        <f t="shared" si="202"/>
        <v>-9.443286652456246</v>
      </c>
      <c r="O1068" s="9">
        <f t="shared" si="203"/>
        <v>8.9005400329250466E-3</v>
      </c>
      <c r="P1068" s="9">
        <f>M1067</f>
        <v>1.0141278497746329E-3</v>
      </c>
      <c r="Q1068" s="9">
        <f t="shared" si="204"/>
        <v>3.4474808914110495E-4</v>
      </c>
      <c r="R1068" s="9">
        <v>4.3196544276458138E-3</v>
      </c>
      <c r="S1068" s="9">
        <v>-4.7787242883856274E-2</v>
      </c>
      <c r="T1068" s="4">
        <v>7.8168511502370031E-3</v>
      </c>
    </row>
    <row r="1069" spans="1:20" x14ac:dyDescent="0.25">
      <c r="A1069" s="1">
        <v>43553</v>
      </c>
      <c r="B1069" s="3">
        <v>279.86</v>
      </c>
      <c r="C1069" s="3">
        <v>68.39</v>
      </c>
      <c r="D1069" s="6">
        <v>3093.0288</v>
      </c>
      <c r="E1069" s="8">
        <f t="shared" si="194"/>
        <v>4.4505060656090389E-3</v>
      </c>
      <c r="F1069" s="8">
        <f t="shared" si="195"/>
        <v>8.4046004128577323E-3</v>
      </c>
      <c r="G1069" s="8">
        <f t="shared" si="196"/>
        <v>6.7790132179772478E-3</v>
      </c>
      <c r="H1069" s="8">
        <f t="shared" si="197"/>
        <v>5.69748972905796E-5</v>
      </c>
      <c r="I1069" s="8">
        <f t="shared" si="198"/>
        <v>7.063730809980837E-5</v>
      </c>
      <c r="J1069" s="4">
        <f t="shared" si="199"/>
        <v>4.5955020209510243E-5</v>
      </c>
      <c r="K1069" s="8">
        <f t="shared" si="200"/>
        <v>9.0184492733932642E-3</v>
      </c>
      <c r="L1069" s="9">
        <f t="shared" si="193"/>
        <v>-4.5679432077842252E-3</v>
      </c>
      <c r="M1069" s="9">
        <f t="shared" si="201"/>
        <v>2.0866105149542037E-5</v>
      </c>
      <c r="N1069" s="6">
        <f t="shared" si="202"/>
        <v>-10.777384478654762</v>
      </c>
      <c r="O1069" s="9">
        <f t="shared" si="203"/>
        <v>4.5679432077842252E-3</v>
      </c>
      <c r="P1069" s="9">
        <f>M1068</f>
        <v>7.921961287770139E-5</v>
      </c>
      <c r="Q1069" s="9">
        <f t="shared" si="204"/>
        <v>1.0141278497746329E-3</v>
      </c>
      <c r="R1069" s="9">
        <v>8.0721339630742683E-3</v>
      </c>
      <c r="S1069" s="9">
        <v>1.6377649325626242E-2</v>
      </c>
      <c r="T1069" s="4">
        <v>7.8727961544655667E-3</v>
      </c>
    </row>
    <row r="1070" spans="1:20" x14ac:dyDescent="0.25">
      <c r="A1070" s="1">
        <v>43556</v>
      </c>
      <c r="B1070" s="3">
        <v>289.18</v>
      </c>
      <c r="C1070" s="3">
        <v>69.010000000000005</v>
      </c>
      <c r="D1070" s="6">
        <v>3128.8330999999998</v>
      </c>
      <c r="E1070" s="8">
        <f t="shared" si="194"/>
        <v>3.3302365468448558E-2</v>
      </c>
      <c r="F1070" s="8">
        <f t="shared" si="195"/>
        <v>9.0656528732271369E-3</v>
      </c>
      <c r="G1070" s="8">
        <f t="shared" si="196"/>
        <v>1.1575805566375497E-2</v>
      </c>
      <c r="H1070" s="8">
        <f t="shared" si="197"/>
        <v>1.049422349927307E-4</v>
      </c>
      <c r="I1070" s="8">
        <f t="shared" si="198"/>
        <v>8.2186062017851441E-5</v>
      </c>
      <c r="J1070" s="4">
        <f t="shared" si="199"/>
        <v>1.3399927451052994E-4</v>
      </c>
      <c r="K1070" s="8">
        <f t="shared" si="200"/>
        <v>1.4932461159849923E-2</v>
      </c>
      <c r="L1070" s="9">
        <f t="shared" si="193"/>
        <v>1.8369904308598636E-2</v>
      </c>
      <c r="M1070" s="9">
        <f t="shared" si="201"/>
        <v>3.3745338430707074E-4</v>
      </c>
      <c r="N1070" s="6">
        <f t="shared" si="202"/>
        <v>-7.9940831777628567</v>
      </c>
      <c r="O1070" s="9">
        <f t="shared" si="203"/>
        <v>1.8369904308598636E-2</v>
      </c>
      <c r="P1070" s="9">
        <f>M1069</f>
        <v>2.0866105149542037E-5</v>
      </c>
      <c r="Q1070" s="9">
        <f t="shared" si="204"/>
        <v>7.921961287770139E-5</v>
      </c>
      <c r="R1070" s="9">
        <v>-2.3075379573272992E-3</v>
      </c>
      <c r="S1070" s="9">
        <v>-8.8161209068010615E-3</v>
      </c>
      <c r="T1070" s="4">
        <v>7.8850113055497495E-3</v>
      </c>
    </row>
    <row r="1071" spans="1:20" x14ac:dyDescent="0.25">
      <c r="A1071" s="1">
        <v>43557</v>
      </c>
      <c r="B1071" s="3">
        <v>285.88</v>
      </c>
      <c r="C1071" s="3">
        <v>69.37</v>
      </c>
      <c r="D1071" s="6">
        <v>3129.0118000000002</v>
      </c>
      <c r="E1071" s="8">
        <f t="shared" si="194"/>
        <v>-1.1411577564146902E-2</v>
      </c>
      <c r="F1071" s="8">
        <f t="shared" si="195"/>
        <v>5.2166352702507357E-3</v>
      </c>
      <c r="G1071" s="8">
        <f t="shared" si="196"/>
        <v>5.7113944492703794E-5</v>
      </c>
      <c r="H1071" s="8">
        <f t="shared" si="197"/>
        <v>2.9794261726378136E-7</v>
      </c>
      <c r="I1071" s="8">
        <f t="shared" si="198"/>
        <v>2.7213283542823967E-5</v>
      </c>
      <c r="J1071" s="4">
        <f t="shared" si="199"/>
        <v>3.26200265551565E-9</v>
      </c>
      <c r="K1071" s="8">
        <f t="shared" si="200"/>
        <v>6.2191088172672097E-4</v>
      </c>
      <c r="L1071" s="9">
        <f t="shared" si="193"/>
        <v>-1.2033488445873623E-2</v>
      </c>
      <c r="M1071" s="9">
        <f t="shared" si="201"/>
        <v>1.4480484417697399E-4</v>
      </c>
      <c r="N1071" s="6">
        <f t="shared" si="202"/>
        <v>-8.840123624311369</v>
      </c>
      <c r="O1071" s="9">
        <f t="shared" si="203"/>
        <v>1.2033488445873623E-2</v>
      </c>
      <c r="P1071" s="9">
        <f>M1070</f>
        <v>3.3745338430707074E-4</v>
      </c>
      <c r="Q1071" s="9">
        <f t="shared" si="204"/>
        <v>2.0866105149542037E-5</v>
      </c>
      <c r="R1071" s="9">
        <v>9.1122103618848094E-3</v>
      </c>
      <c r="S1071" s="9">
        <v>-1.4370932754880772E-2</v>
      </c>
      <c r="T1071" s="4">
        <v>7.8971739073507852E-3</v>
      </c>
    </row>
    <row r="1072" spans="1:20" x14ac:dyDescent="0.25">
      <c r="A1072" s="1">
        <v>43558</v>
      </c>
      <c r="B1072" s="3">
        <v>291.81</v>
      </c>
      <c r="C1072" s="3">
        <v>69.31</v>
      </c>
      <c r="D1072" s="6">
        <v>3135.7341999999999</v>
      </c>
      <c r="E1072" s="8">
        <f t="shared" si="194"/>
        <v>2.0742969077934825E-2</v>
      </c>
      <c r="F1072" s="8">
        <f t="shared" si="195"/>
        <v>-8.649272019605192E-4</v>
      </c>
      <c r="G1072" s="8">
        <f t="shared" si="196"/>
        <v>2.148409922902772E-3</v>
      </c>
      <c r="H1072" s="8">
        <f t="shared" si="197"/>
        <v>-1.8582181832805094E-6</v>
      </c>
      <c r="I1072" s="8">
        <f t="shared" si="198"/>
        <v>7.4809906469125276E-7</v>
      </c>
      <c r="J1072" s="4">
        <f t="shared" si="199"/>
        <v>4.6156651968270947E-6</v>
      </c>
      <c r="K1072" s="8">
        <f t="shared" si="200"/>
        <v>2.8931719945496396E-3</v>
      </c>
      <c r="L1072" s="9">
        <f t="shared" si="193"/>
        <v>1.7849797083385185E-2</v>
      </c>
      <c r="M1072" s="9">
        <f t="shared" si="201"/>
        <v>3.1861525591802626E-4</v>
      </c>
      <c r="N1072" s="6">
        <f t="shared" si="202"/>
        <v>-8.0515262773973681</v>
      </c>
      <c r="O1072" s="9">
        <f t="shared" si="203"/>
        <v>1.7849797083385185E-2</v>
      </c>
      <c r="P1072" s="9">
        <f>M1071</f>
        <v>1.4480484417697399E-4</v>
      </c>
      <c r="Q1072" s="9">
        <f t="shared" si="204"/>
        <v>3.3745338430707074E-4</v>
      </c>
      <c r="R1072" s="9">
        <v>4.609218436873741E-2</v>
      </c>
      <c r="S1072" s="9">
        <v>2.2756410256410176E-2</v>
      </c>
      <c r="T1072" s="4">
        <v>7.9133814110845524E-3</v>
      </c>
    </row>
    <row r="1073" spans="1:20" x14ac:dyDescent="0.25">
      <c r="A1073" s="1">
        <v>43559</v>
      </c>
      <c r="B1073" s="3">
        <v>267.77999999999997</v>
      </c>
      <c r="C1073" s="3">
        <v>69.400000000000006</v>
      </c>
      <c r="D1073" s="6">
        <v>3142.9868000000001</v>
      </c>
      <c r="E1073" s="8">
        <f t="shared" si="194"/>
        <v>-8.2348103217847357E-2</v>
      </c>
      <c r="F1073" s="8">
        <f t="shared" si="195"/>
        <v>1.2985139229548803E-3</v>
      </c>
      <c r="G1073" s="8">
        <f t="shared" si="196"/>
        <v>2.3128873614353118E-3</v>
      </c>
      <c r="H1073" s="8">
        <f t="shared" si="197"/>
        <v>3.003316441050129E-6</v>
      </c>
      <c r="I1073" s="8">
        <f t="shared" si="198"/>
        <v>1.686138408107673E-6</v>
      </c>
      <c r="J1073" s="4">
        <f t="shared" si="199"/>
        <v>5.3494479466871987E-6</v>
      </c>
      <c r="K1073" s="8">
        <f t="shared" si="200"/>
        <v>3.199175159806323E-3</v>
      </c>
      <c r="L1073" s="9">
        <f t="shared" si="193"/>
        <v>-8.5547278377653677E-2</v>
      </c>
      <c r="M1073" s="9">
        <f t="shared" si="201"/>
        <v>7.3183368378237721E-3</v>
      </c>
      <c r="N1073" s="6">
        <f t="shared" si="202"/>
        <v>-4.917372184772125</v>
      </c>
      <c r="O1073" s="9">
        <f t="shared" si="203"/>
        <v>8.5547278377653677E-2</v>
      </c>
      <c r="P1073" s="9">
        <f>M1072</f>
        <v>3.1861525591802626E-4</v>
      </c>
      <c r="Q1073" s="9">
        <f t="shared" si="204"/>
        <v>1.4480484417697399E-4</v>
      </c>
      <c r="R1073" s="9">
        <v>1.6591928251121102E-2</v>
      </c>
      <c r="S1073" s="9">
        <v>-3.6555645816409577E-3</v>
      </c>
      <c r="T1073" s="4">
        <v>7.9728968708470127E-3</v>
      </c>
    </row>
    <row r="1074" spans="1:20" x14ac:dyDescent="0.25">
      <c r="A1074" s="1">
        <v>43560</v>
      </c>
      <c r="B1074" s="3">
        <v>274.95999999999998</v>
      </c>
      <c r="C1074" s="3">
        <v>70.34</v>
      </c>
      <c r="D1074" s="6">
        <v>3157.5837000000001</v>
      </c>
      <c r="E1074" s="8">
        <f t="shared" si="194"/>
        <v>2.6813055493315474E-2</v>
      </c>
      <c r="F1074" s="8">
        <f t="shared" si="195"/>
        <v>1.3544668587896158E-2</v>
      </c>
      <c r="G1074" s="8">
        <f t="shared" si="196"/>
        <v>4.6442765842986677E-3</v>
      </c>
      <c r="H1074" s="8">
        <f t="shared" si="197"/>
        <v>6.2905187164851822E-5</v>
      </c>
      <c r="I1074" s="8">
        <f t="shared" si="198"/>
        <v>1.8345804715594091E-4</v>
      </c>
      <c r="J1074" s="4">
        <f t="shared" si="199"/>
        <v>2.15693049914649E-5</v>
      </c>
      <c r="K1074" s="8">
        <f t="shared" si="200"/>
        <v>6.6485242945510739E-3</v>
      </c>
      <c r="L1074" s="9">
        <f t="shared" si="193"/>
        <v>2.01645311987644E-2</v>
      </c>
      <c r="M1074" s="9">
        <f t="shared" si="201"/>
        <v>4.0660831846594283E-4</v>
      </c>
      <c r="N1074" s="6">
        <f t="shared" si="202"/>
        <v>-7.8076601983813116</v>
      </c>
      <c r="O1074" s="9">
        <f t="shared" si="203"/>
        <v>2.01645311987644E-2</v>
      </c>
      <c r="P1074" s="9">
        <f>M1073</f>
        <v>7.3183368378237721E-3</v>
      </c>
      <c r="Q1074" s="9">
        <f t="shared" si="204"/>
        <v>3.1861525591802626E-4</v>
      </c>
      <c r="R1074" s="9">
        <v>-5.4986057106953812E-4</v>
      </c>
      <c r="S1074" s="9">
        <v>-6.4935064935064402E-3</v>
      </c>
      <c r="T1074" s="4">
        <v>8.030304378834785E-3</v>
      </c>
    </row>
    <row r="1075" spans="1:20" x14ac:dyDescent="0.25">
      <c r="A1075" s="1">
        <v>43563</v>
      </c>
      <c r="B1075" s="3">
        <v>273.2</v>
      </c>
      <c r="C1075" s="3">
        <v>71.099999999999994</v>
      </c>
      <c r="D1075" s="6">
        <v>3160.9535000000001</v>
      </c>
      <c r="E1075" s="8">
        <f t="shared" si="194"/>
        <v>-6.4009310445155565E-3</v>
      </c>
      <c r="F1075" s="8">
        <f t="shared" si="195"/>
        <v>1.0804663065112186E-2</v>
      </c>
      <c r="G1075" s="8">
        <f t="shared" si="196"/>
        <v>1.067208448029433E-3</v>
      </c>
      <c r="H1075" s="8">
        <f t="shared" si="197"/>
        <v>1.1530827701199312E-5</v>
      </c>
      <c r="I1075" s="8">
        <f t="shared" si="198"/>
        <v>1.1674074395059944E-4</v>
      </c>
      <c r="J1075" s="4">
        <f t="shared" si="199"/>
        <v>1.1389338715453911E-6</v>
      </c>
      <c r="K1075" s="8">
        <f t="shared" si="200"/>
        <v>2.1299810709736683E-3</v>
      </c>
      <c r="L1075" s="9">
        <f t="shared" si="193"/>
        <v>-8.530912115489224E-3</v>
      </c>
      <c r="M1075" s="9">
        <f t="shared" si="201"/>
        <v>7.2776461522200823E-5</v>
      </c>
      <c r="N1075" s="6">
        <f t="shared" si="202"/>
        <v>-9.5281179857832861</v>
      </c>
      <c r="O1075" s="9">
        <f t="shared" si="203"/>
        <v>8.530912115489224E-3</v>
      </c>
      <c r="P1075" s="9">
        <f>M1074</f>
        <v>4.0660831846594283E-4</v>
      </c>
      <c r="Q1075" s="9">
        <f t="shared" si="204"/>
        <v>7.3183368378237721E-3</v>
      </c>
      <c r="R1075" s="9">
        <v>1.3452914798206317E-2</v>
      </c>
      <c r="S1075" s="9">
        <v>8.0631025416302293E-3</v>
      </c>
      <c r="T1075" s="4">
        <v>8.0423895728589656E-3</v>
      </c>
    </row>
    <row r="1076" spans="1:20" x14ac:dyDescent="0.25">
      <c r="A1076" s="1">
        <v>43564</v>
      </c>
      <c r="B1076" s="3">
        <v>272.31</v>
      </c>
      <c r="C1076" s="3">
        <v>70.61</v>
      </c>
      <c r="D1076" s="6">
        <v>3142.7329</v>
      </c>
      <c r="E1076" s="8">
        <f t="shared" si="194"/>
        <v>-3.2576866764274515E-3</v>
      </c>
      <c r="F1076" s="8">
        <f t="shared" si="195"/>
        <v>-6.8917018284105902E-3</v>
      </c>
      <c r="G1076" s="8">
        <f t="shared" si="196"/>
        <v>-5.7642733434706273E-3</v>
      </c>
      <c r="H1076" s="8">
        <f t="shared" si="197"/>
        <v>3.9725653140654947E-5</v>
      </c>
      <c r="I1076" s="8">
        <f t="shared" si="198"/>
        <v>4.7495554091717873E-5</v>
      </c>
      <c r="J1076" s="4">
        <f t="shared" si="199"/>
        <v>3.3226847178246043E-5</v>
      </c>
      <c r="K1076" s="8">
        <f t="shared" si="200"/>
        <v>-7.1004563742668317E-3</v>
      </c>
      <c r="L1076" s="9">
        <f t="shared" si="193"/>
        <v>3.8427696978393803E-3</v>
      </c>
      <c r="M1076" s="9">
        <f t="shared" si="201"/>
        <v>1.4766878950632562E-5</v>
      </c>
      <c r="N1076" s="6">
        <f t="shared" si="202"/>
        <v>-11.123123793795287</v>
      </c>
      <c r="O1076" s="9">
        <f t="shared" si="203"/>
        <v>3.8427696978393803E-3</v>
      </c>
      <c r="P1076" s="9">
        <f>M1075</f>
        <v>7.2776461522200823E-5</v>
      </c>
      <c r="Q1076" s="9">
        <f t="shared" si="204"/>
        <v>4.0660831846594283E-4</v>
      </c>
      <c r="R1076" s="9">
        <v>-1.6249195204954492E-2</v>
      </c>
      <c r="S1076" s="9">
        <v>1.922428330522763E-2</v>
      </c>
      <c r="T1076" s="4">
        <v>8.0753039576049179E-3</v>
      </c>
    </row>
    <row r="1077" spans="1:20" x14ac:dyDescent="0.25">
      <c r="A1077" s="1">
        <v>43565</v>
      </c>
      <c r="B1077" s="3">
        <v>276.06</v>
      </c>
      <c r="C1077" s="3">
        <v>71.73</v>
      </c>
      <c r="D1077" s="6">
        <v>3153.9259000000002</v>
      </c>
      <c r="E1077" s="8">
        <f t="shared" si="194"/>
        <v>1.3771069736697061E-2</v>
      </c>
      <c r="F1077" s="8">
        <f t="shared" si="195"/>
        <v>1.586177595241467E-2</v>
      </c>
      <c r="G1077" s="8">
        <f t="shared" si="196"/>
        <v>3.5615498854517647E-3</v>
      </c>
      <c r="H1077" s="8">
        <f t="shared" si="197"/>
        <v>5.6492506326384019E-5</v>
      </c>
      <c r="I1077" s="8">
        <f t="shared" si="198"/>
        <v>2.515959363646003E-4</v>
      </c>
      <c r="J1077" s="4">
        <f t="shared" si="199"/>
        <v>1.2684637586561478E-5</v>
      </c>
      <c r="K1077" s="8">
        <f t="shared" si="200"/>
        <v>5.432533506173523E-3</v>
      </c>
      <c r="L1077" s="9">
        <f t="shared" si="193"/>
        <v>8.3385362305235383E-3</v>
      </c>
      <c r="M1077" s="9">
        <f t="shared" si="201"/>
        <v>6.9531186467753695E-5</v>
      </c>
      <c r="N1077" s="6">
        <f t="shared" si="202"/>
        <v>-9.5737351798862722</v>
      </c>
      <c r="O1077" s="9">
        <f t="shared" si="203"/>
        <v>8.3385362305235383E-3</v>
      </c>
      <c r="P1077" s="9">
        <f>M1076</f>
        <v>1.4766878950632562E-5</v>
      </c>
      <c r="Q1077" s="9">
        <f t="shared" si="204"/>
        <v>7.2776461522200823E-5</v>
      </c>
      <c r="R1077" s="9">
        <v>4.3997485857951713E-3</v>
      </c>
      <c r="S1077" s="9">
        <v>6.1215566243988384E-3</v>
      </c>
      <c r="T1077" s="4">
        <v>8.0814817090602009E-3</v>
      </c>
    </row>
    <row r="1078" spans="1:20" x14ac:dyDescent="0.25">
      <c r="A1078" s="1">
        <v>43566</v>
      </c>
      <c r="B1078" s="3">
        <v>268.42</v>
      </c>
      <c r="C1078" s="3">
        <v>70.83</v>
      </c>
      <c r="D1078" s="6">
        <v>3154.0868999999998</v>
      </c>
      <c r="E1078" s="8">
        <f t="shared" si="194"/>
        <v>-2.767514308483654E-2</v>
      </c>
      <c r="F1078" s="8">
        <f t="shared" si="195"/>
        <v>-1.2547051442911017E-2</v>
      </c>
      <c r="G1078" s="8">
        <f t="shared" si="196"/>
        <v>5.1047489733280216E-5</v>
      </c>
      <c r="H1078" s="8">
        <f t="shared" si="197"/>
        <v>-6.4049547971493886E-7</v>
      </c>
      <c r="I1078" s="8">
        <f t="shared" si="198"/>
        <v>1.5742849991105543E-4</v>
      </c>
      <c r="J1078" s="4">
        <f t="shared" si="199"/>
        <v>2.6058462080693492E-9</v>
      </c>
      <c r="K1078" s="8">
        <f t="shared" si="200"/>
        <v>-2.4200354350406144E-4</v>
      </c>
      <c r="L1078" s="9">
        <f t="shared" si="193"/>
        <v>-2.7433139541332478E-2</v>
      </c>
      <c r="M1078" s="9">
        <f t="shared" si="201"/>
        <v>7.5257714509421945E-4</v>
      </c>
      <c r="N1078" s="6">
        <f t="shared" si="202"/>
        <v>-7.1920070481982616</v>
      </c>
      <c r="O1078" s="9">
        <f t="shared" si="203"/>
        <v>2.7433139541332478E-2</v>
      </c>
      <c r="P1078" s="9">
        <f>M1077</f>
        <v>6.9531186467753695E-5</v>
      </c>
      <c r="Q1078" s="9">
        <f t="shared" si="204"/>
        <v>1.4766878950632562E-5</v>
      </c>
      <c r="R1078" s="9">
        <v>2.3346989119422012E-2</v>
      </c>
      <c r="S1078" s="9">
        <v>1.4381318524846698E-2</v>
      </c>
      <c r="T1078" s="4">
        <v>8.1302515706744849E-3</v>
      </c>
    </row>
    <row r="1079" spans="1:20" x14ac:dyDescent="0.25">
      <c r="A1079" s="1">
        <v>43567</v>
      </c>
      <c r="B1079" s="3">
        <v>267.7</v>
      </c>
      <c r="C1079" s="3">
        <v>71.55</v>
      </c>
      <c r="D1079" s="6">
        <v>3175.2453</v>
      </c>
      <c r="E1079" s="8">
        <f t="shared" si="194"/>
        <v>-2.682363460248971E-3</v>
      </c>
      <c r="F1079" s="8">
        <f t="shared" si="195"/>
        <v>1.0165184243964509E-2</v>
      </c>
      <c r="G1079" s="8">
        <f t="shared" si="196"/>
        <v>6.7082489071561557E-3</v>
      </c>
      <c r="H1079" s="8">
        <f t="shared" si="197"/>
        <v>6.8190586095615897E-5</v>
      </c>
      <c r="I1079" s="8">
        <f t="shared" si="198"/>
        <v>1.0333097071374431E-4</v>
      </c>
      <c r="J1079" s="4">
        <f t="shared" si="199"/>
        <v>4.5000603400361756E-5</v>
      </c>
      <c r="K1079" s="8">
        <f t="shared" si="200"/>
        <v>9.01655993438083E-3</v>
      </c>
      <c r="L1079" s="9">
        <f t="shared" si="193"/>
        <v>-1.1698923394629801E-2</v>
      </c>
      <c r="M1079" s="9">
        <f t="shared" si="201"/>
        <v>1.3686480859341648E-4</v>
      </c>
      <c r="N1079" s="6">
        <f t="shared" si="202"/>
        <v>-8.8965169179306187</v>
      </c>
      <c r="O1079" s="9">
        <f t="shared" si="203"/>
        <v>1.1698923394629801E-2</v>
      </c>
      <c r="P1079" s="9">
        <f>M1078</f>
        <v>7.5257714509421945E-4</v>
      </c>
      <c r="Q1079" s="9">
        <f t="shared" si="204"/>
        <v>6.9531186467753695E-5</v>
      </c>
      <c r="R1079" s="9">
        <v>-3.039888126789636E-2</v>
      </c>
      <c r="S1079" s="9">
        <v>-1.5982364287682516E-2</v>
      </c>
      <c r="T1079" s="4">
        <v>8.1346239203272663E-3</v>
      </c>
    </row>
    <row r="1080" spans="1:20" x14ac:dyDescent="0.25">
      <c r="A1080" s="1">
        <v>43570</v>
      </c>
      <c r="B1080" s="3">
        <v>266.38</v>
      </c>
      <c r="C1080" s="3">
        <v>71.180000000000007</v>
      </c>
      <c r="D1080" s="6">
        <v>3173.3199</v>
      </c>
      <c r="E1080" s="8">
        <f t="shared" si="194"/>
        <v>-4.9308927904370137E-3</v>
      </c>
      <c r="F1080" s="8">
        <f t="shared" si="195"/>
        <v>-5.1712089447937259E-3</v>
      </c>
      <c r="G1080" s="8">
        <f t="shared" si="196"/>
        <v>-6.0637834815469027E-4</v>
      </c>
      <c r="H1080" s="8">
        <f t="shared" si="197"/>
        <v>3.1357091379067783E-6</v>
      </c>
      <c r="I1080" s="8">
        <f t="shared" si="198"/>
        <v>2.6741401950714639E-5</v>
      </c>
      <c r="J1080" s="4">
        <f t="shared" si="199"/>
        <v>3.6769470111081074E-7</v>
      </c>
      <c r="K1080" s="8">
        <f t="shared" si="200"/>
        <v>-6.9255602595479342E-4</v>
      </c>
      <c r="L1080" s="9">
        <f t="shared" si="193"/>
        <v>-4.2383367644822202E-3</v>
      </c>
      <c r="M1080" s="9">
        <f t="shared" si="201"/>
        <v>1.7963498529161614E-5</v>
      </c>
      <c r="N1080" s="6">
        <f t="shared" si="202"/>
        <v>-10.927168718450087</v>
      </c>
      <c r="O1080" s="9">
        <f t="shared" si="203"/>
        <v>4.2383367644822202E-3</v>
      </c>
      <c r="P1080" s="9">
        <f>M1079</f>
        <v>1.3686480859341648E-4</v>
      </c>
      <c r="Q1080" s="9">
        <f t="shared" si="204"/>
        <v>7.5257714509421945E-4</v>
      </c>
      <c r="R1080" s="9">
        <v>-4.1541562127257015E-2</v>
      </c>
      <c r="S1080" s="9">
        <v>3.466805338880885E-4</v>
      </c>
      <c r="T1080" s="4">
        <v>8.2200469536535259E-3</v>
      </c>
    </row>
    <row r="1081" spans="1:20" x14ac:dyDescent="0.25">
      <c r="A1081" s="1">
        <v>43571</v>
      </c>
      <c r="B1081" s="3">
        <v>273.36</v>
      </c>
      <c r="C1081" s="3">
        <v>71.72</v>
      </c>
      <c r="D1081" s="6">
        <v>3174.9362999999998</v>
      </c>
      <c r="E1081" s="8">
        <f t="shared" si="194"/>
        <v>2.6203168406036648E-2</v>
      </c>
      <c r="F1081" s="8">
        <f t="shared" si="195"/>
        <v>7.5864006743466827E-3</v>
      </c>
      <c r="G1081" s="8">
        <f t="shared" si="196"/>
        <v>5.0937190416888711E-4</v>
      </c>
      <c r="H1081" s="8">
        <f t="shared" si="197"/>
        <v>3.8642993572800991E-6</v>
      </c>
      <c r="I1081" s="8">
        <f t="shared" si="198"/>
        <v>5.75534751917278E-5</v>
      </c>
      <c r="J1081" s="4">
        <f t="shared" si="199"/>
        <v>2.5945973675663793E-7</v>
      </c>
      <c r="K1081" s="8">
        <f t="shared" si="200"/>
        <v>1.2907571856233496E-3</v>
      </c>
      <c r="L1081" s="9">
        <f t="shared" si="193"/>
        <v>2.4912411220413298E-2</v>
      </c>
      <c r="M1081" s="9">
        <f t="shared" si="201"/>
        <v>6.2062823281497435E-4</v>
      </c>
      <c r="N1081" s="6">
        <f t="shared" si="202"/>
        <v>-7.3847783142116779</v>
      </c>
      <c r="O1081" s="9">
        <f t="shared" si="203"/>
        <v>2.4912411220413298E-2</v>
      </c>
      <c r="P1081" s="9">
        <f>M1080</f>
        <v>1.7963498529161614E-5</v>
      </c>
      <c r="Q1081" s="9">
        <f t="shared" si="204"/>
        <v>1.3686480859341648E-4</v>
      </c>
      <c r="R1081" s="9">
        <v>-9.5662700404499645E-3</v>
      </c>
      <c r="S1081" s="9">
        <v>9.4686263425665107E-3</v>
      </c>
      <c r="T1081" s="4">
        <v>8.2213024762174403E-3</v>
      </c>
    </row>
    <row r="1082" spans="1:20" x14ac:dyDescent="0.25">
      <c r="A1082" s="1">
        <v>43572</v>
      </c>
      <c r="B1082" s="3">
        <v>271.23</v>
      </c>
      <c r="C1082" s="3">
        <v>71.62</v>
      </c>
      <c r="D1082" s="6">
        <v>3168.0311000000002</v>
      </c>
      <c r="E1082" s="8">
        <f t="shared" si="194"/>
        <v>-7.7919227392448942E-3</v>
      </c>
      <c r="F1082" s="8">
        <f t="shared" si="195"/>
        <v>-1.3943112102620114E-3</v>
      </c>
      <c r="G1082" s="8">
        <f t="shared" si="196"/>
        <v>-2.1749097769299119E-3</v>
      </c>
      <c r="H1082" s="8">
        <f t="shared" si="197"/>
        <v>3.0325010832818269E-6</v>
      </c>
      <c r="I1082" s="8">
        <f t="shared" si="198"/>
        <v>1.9441037510623153E-6</v>
      </c>
      <c r="J1082" s="4">
        <f t="shared" si="199"/>
        <v>4.7302325377853196E-6</v>
      </c>
      <c r="K1082" s="8">
        <f t="shared" si="200"/>
        <v>-2.4338884967058079E-3</v>
      </c>
      <c r="L1082" s="9">
        <f t="shared" si="193"/>
        <v>-5.3580342425390863E-3</v>
      </c>
      <c r="M1082" s="9">
        <f t="shared" si="201"/>
        <v>2.8708530944221399E-5</v>
      </c>
      <c r="N1082" s="6">
        <f t="shared" si="202"/>
        <v>-10.458316233924119</v>
      </c>
      <c r="O1082" s="9">
        <f t="shared" si="203"/>
        <v>5.3580342425390863E-3</v>
      </c>
      <c r="P1082" s="9">
        <f>M1081</f>
        <v>6.2062823281497435E-4</v>
      </c>
      <c r="Q1082" s="9">
        <f t="shared" si="204"/>
        <v>1.7963498529161614E-5</v>
      </c>
      <c r="R1082" s="9">
        <v>1.5444214876033202E-2</v>
      </c>
      <c r="S1082" s="9">
        <v>-2.1623366144908784E-2</v>
      </c>
      <c r="T1082" s="4">
        <v>8.2854157198046785E-3</v>
      </c>
    </row>
    <row r="1083" spans="1:20" x14ac:dyDescent="0.25">
      <c r="A1083" s="1">
        <v>43573</v>
      </c>
      <c r="B1083" s="3">
        <v>273.26</v>
      </c>
      <c r="C1083" s="3">
        <v>71.97</v>
      </c>
      <c r="D1083" s="6">
        <v>3173.1107000000002</v>
      </c>
      <c r="E1083" s="8">
        <f t="shared" si="194"/>
        <v>7.4844228145853897E-3</v>
      </c>
      <c r="F1083" s="8">
        <f t="shared" si="195"/>
        <v>4.8869030996927521E-3</v>
      </c>
      <c r="G1083" s="8">
        <f t="shared" si="196"/>
        <v>1.6033933505261722E-3</v>
      </c>
      <c r="H1083" s="8">
        <f t="shared" si="197"/>
        <v>7.8356279347130974E-6</v>
      </c>
      <c r="I1083" s="8">
        <f t="shared" si="198"/>
        <v>2.3881821905786628E-5</v>
      </c>
      <c r="J1083" s="4">
        <f t="shared" si="199"/>
        <v>2.5708702365115442E-6</v>
      </c>
      <c r="K1083" s="8">
        <f t="shared" si="200"/>
        <v>2.5021614027033925E-3</v>
      </c>
      <c r="L1083" s="9">
        <f t="shared" si="193"/>
        <v>4.9822614118819972E-3</v>
      </c>
      <c r="M1083" s="9">
        <f t="shared" si="201"/>
        <v>2.4822928776328392E-5</v>
      </c>
      <c r="N1083" s="6">
        <f t="shared" si="202"/>
        <v>-10.603742784491471</v>
      </c>
      <c r="O1083" s="9">
        <f t="shared" si="203"/>
        <v>4.9822614118819972E-3</v>
      </c>
      <c r="P1083" s="9">
        <f>M1082</f>
        <v>2.8708530944221399E-5</v>
      </c>
      <c r="Q1083" s="9">
        <f t="shared" si="204"/>
        <v>6.2062823281497435E-4</v>
      </c>
      <c r="R1083" s="9">
        <v>-2.2270433011600144E-2</v>
      </c>
      <c r="S1083" s="9">
        <v>4.4977511244377322E-3</v>
      </c>
      <c r="T1083" s="4">
        <v>8.2884602575705735E-3</v>
      </c>
    </row>
    <row r="1084" spans="1:20" x14ac:dyDescent="0.25">
      <c r="A1084" s="1">
        <v>43577</v>
      </c>
      <c r="B1084" s="3">
        <v>262.75</v>
      </c>
      <c r="C1084" s="3">
        <v>74.040000000000006</v>
      </c>
      <c r="D1084" s="6">
        <v>3176.4070000000002</v>
      </c>
      <c r="E1084" s="8">
        <f t="shared" si="194"/>
        <v>-3.8461538461538436E-2</v>
      </c>
      <c r="F1084" s="8">
        <f t="shared" si="195"/>
        <v>2.8761984160066811E-2</v>
      </c>
      <c r="G1084" s="8">
        <f t="shared" si="196"/>
        <v>1.0388228812816536E-3</v>
      </c>
      <c r="H1084" s="8">
        <f t="shared" si="197"/>
        <v>2.9878607256537885E-5</v>
      </c>
      <c r="I1084" s="8">
        <f t="shared" si="198"/>
        <v>8.2725173282393412E-4</v>
      </c>
      <c r="J1084" s="4">
        <f t="shared" si="199"/>
        <v>1.0791529786743164E-6</v>
      </c>
      <c r="K1084" s="8">
        <f t="shared" si="200"/>
        <v>2.9609842558708643E-3</v>
      </c>
      <c r="L1084" s="9">
        <f t="shared" si="193"/>
        <v>-4.1422522717409302E-2</v>
      </c>
      <c r="M1084" s="9">
        <f t="shared" si="201"/>
        <v>1.7158253882742897E-3</v>
      </c>
      <c r="N1084" s="6">
        <f t="shared" si="202"/>
        <v>-6.3678610381786793</v>
      </c>
      <c r="O1084" s="9">
        <f t="shared" si="203"/>
        <v>4.1422522717409302E-2</v>
      </c>
      <c r="P1084" s="9">
        <f>M1083</f>
        <v>2.4822928776328392E-5</v>
      </c>
      <c r="Q1084" s="9">
        <f t="shared" si="204"/>
        <v>2.8708530944221399E-5</v>
      </c>
      <c r="R1084" s="9">
        <v>2.9484502970932969E-2</v>
      </c>
      <c r="S1084" s="9">
        <v>-4.4863167339616039E-3</v>
      </c>
      <c r="T1084" s="4">
        <v>8.3492762960519773E-3</v>
      </c>
    </row>
    <row r="1085" spans="1:20" x14ac:dyDescent="0.25">
      <c r="A1085" s="1">
        <v>43578</v>
      </c>
      <c r="B1085" s="3">
        <v>263.89999999999998</v>
      </c>
      <c r="C1085" s="3">
        <v>74.510000000000005</v>
      </c>
      <c r="D1085" s="6">
        <v>3204.6513</v>
      </c>
      <c r="E1085" s="8">
        <f t="shared" si="194"/>
        <v>4.3767840152235671E-3</v>
      </c>
      <c r="F1085" s="8">
        <f t="shared" si="195"/>
        <v>6.3479200432199345E-3</v>
      </c>
      <c r="G1085" s="8">
        <f t="shared" si="196"/>
        <v>8.8919020767803669E-3</v>
      </c>
      <c r="H1085" s="8">
        <f t="shared" si="197"/>
        <v>5.6445083415543054E-5</v>
      </c>
      <c r="I1085" s="8">
        <f t="shared" si="198"/>
        <v>4.0296088875113373E-5</v>
      </c>
      <c r="J1085" s="4">
        <f t="shared" si="199"/>
        <v>7.9065922543051001E-5</v>
      </c>
      <c r="K1085" s="8">
        <f t="shared" si="200"/>
        <v>1.151024848952269E-2</v>
      </c>
      <c r="L1085" s="9">
        <f t="shared" si="193"/>
        <v>-7.1334644742991234E-3</v>
      </c>
      <c r="M1085" s="9">
        <f t="shared" si="201"/>
        <v>5.0886315406087668E-5</v>
      </c>
      <c r="N1085" s="6">
        <f t="shared" si="202"/>
        <v>-9.8859165230877775</v>
      </c>
      <c r="O1085" s="9">
        <f t="shared" si="203"/>
        <v>7.1334644742991234E-3</v>
      </c>
      <c r="P1085" s="9">
        <f>M1084</f>
        <v>1.7158253882742897E-3</v>
      </c>
      <c r="Q1085" s="9">
        <f t="shared" si="204"/>
        <v>2.4822928776328392E-5</v>
      </c>
      <c r="R1085" s="9">
        <v>2.7288448574024793E-2</v>
      </c>
      <c r="S1085" s="9">
        <v>-1.3443118803562415E-2</v>
      </c>
      <c r="T1085" s="4">
        <v>8.3591204802782038E-3</v>
      </c>
    </row>
    <row r="1086" spans="1:20" x14ac:dyDescent="0.25">
      <c r="A1086" s="1">
        <v>43579</v>
      </c>
      <c r="B1086" s="3">
        <v>258.66000000000003</v>
      </c>
      <c r="C1086" s="3">
        <v>74.569999999999993</v>
      </c>
      <c r="D1086" s="6">
        <v>3197.6315</v>
      </c>
      <c r="E1086" s="8">
        <f t="shared" si="194"/>
        <v>-1.9856006062902387E-2</v>
      </c>
      <c r="F1086" s="8">
        <f t="shared" si="195"/>
        <v>8.052610387865311E-4</v>
      </c>
      <c r="G1086" s="8">
        <f t="shared" si="196"/>
        <v>-2.1905035346591051E-3</v>
      </c>
      <c r="H1086" s="8">
        <f t="shared" si="197"/>
        <v>-1.7639271517851592E-6</v>
      </c>
      <c r="I1086" s="8">
        <f t="shared" si="198"/>
        <v>6.4844534058756319E-7</v>
      </c>
      <c r="J1086" s="4">
        <f t="shared" si="199"/>
        <v>4.7983057353540331E-6</v>
      </c>
      <c r="K1086" s="8">
        <f t="shared" si="200"/>
        <v>-2.346958302831091E-3</v>
      </c>
      <c r="L1086" s="9">
        <f t="shared" si="193"/>
        <v>-1.7509047760071297E-2</v>
      </c>
      <c r="M1086" s="9">
        <f t="shared" si="201"/>
        <v>3.0656675346445774E-4</v>
      </c>
      <c r="N1086" s="6">
        <f t="shared" si="202"/>
        <v>-8.0900750335951717</v>
      </c>
      <c r="O1086" s="9">
        <f t="shared" si="203"/>
        <v>1.7509047760071297E-2</v>
      </c>
      <c r="P1086" s="9">
        <f>M1085</f>
        <v>5.0886315406087668E-5</v>
      </c>
      <c r="Q1086" s="9">
        <f t="shared" si="204"/>
        <v>1.7158253882742897E-3</v>
      </c>
      <c r="R1086" s="9">
        <v>-4.3080236941301919E-3</v>
      </c>
      <c r="S1086" s="9">
        <v>-9.7107874181971976E-3</v>
      </c>
      <c r="T1086" s="4">
        <v>8.3597772254833114E-3</v>
      </c>
    </row>
    <row r="1087" spans="1:20" x14ac:dyDescent="0.25">
      <c r="A1087" s="1">
        <v>43580</v>
      </c>
      <c r="B1087" s="3">
        <v>247.63</v>
      </c>
      <c r="C1087" s="3">
        <v>74.349999999999994</v>
      </c>
      <c r="D1087" s="6">
        <v>3196.4517999999998</v>
      </c>
      <c r="E1087" s="8">
        <f t="shared" si="194"/>
        <v>-4.2642851619887234E-2</v>
      </c>
      <c r="F1087" s="8">
        <f t="shared" si="195"/>
        <v>-2.950248089043872E-3</v>
      </c>
      <c r="G1087" s="8">
        <f t="shared" si="196"/>
        <v>-3.689293153386064E-4</v>
      </c>
      <c r="H1087" s="8">
        <f t="shared" si="197"/>
        <v>1.0884330075699875E-6</v>
      </c>
      <c r="I1087" s="8">
        <f t="shared" si="198"/>
        <v>8.7039637869070187E-6</v>
      </c>
      <c r="J1087" s="4">
        <f t="shared" si="199"/>
        <v>1.3610883971621288E-7</v>
      </c>
      <c r="K1087" s="8">
        <f t="shared" si="200"/>
        <v>-2.9429702674293936E-4</v>
      </c>
      <c r="L1087" s="9">
        <f t="shared" si="193"/>
        <v>-4.2348554593144294E-2</v>
      </c>
      <c r="M1087" s="9">
        <f t="shared" si="201"/>
        <v>1.7934000761285227E-3</v>
      </c>
      <c r="N1087" s="6">
        <f t="shared" si="202"/>
        <v>-6.3236419769970569</v>
      </c>
      <c r="O1087" s="9">
        <f t="shared" si="203"/>
        <v>4.2348554593144294E-2</v>
      </c>
      <c r="P1087" s="9">
        <f>M1086</f>
        <v>3.0656675346445774E-4</v>
      </c>
      <c r="Q1087" s="9">
        <f t="shared" si="204"/>
        <v>5.0886315406087668E-5</v>
      </c>
      <c r="R1087" s="9">
        <v>-2.2762768750207774E-2</v>
      </c>
      <c r="S1087" s="9">
        <v>-5.5509297807387892E-4</v>
      </c>
      <c r="T1087" s="4">
        <v>8.3699384146438405E-3</v>
      </c>
    </row>
    <row r="1088" spans="1:20" x14ac:dyDescent="0.25">
      <c r="A1088" s="1">
        <v>43581</v>
      </c>
      <c r="B1088" s="3">
        <v>235.14</v>
      </c>
      <c r="C1088" s="3">
        <v>72.150000000000006</v>
      </c>
      <c r="D1088" s="6">
        <v>3211.5246999999999</v>
      </c>
      <c r="E1088" s="8">
        <f t="shared" si="194"/>
        <v>-5.0438153697048071E-2</v>
      </c>
      <c r="F1088" s="8">
        <f t="shared" si="195"/>
        <v>-2.9589778076664297E-2</v>
      </c>
      <c r="G1088" s="8">
        <f t="shared" si="196"/>
        <v>4.7155098662836625E-3</v>
      </c>
      <c r="H1088" s="8">
        <f t="shared" si="197"/>
        <v>-1.3953089046165451E-4</v>
      </c>
      <c r="I1088" s="8">
        <f t="shared" si="198"/>
        <v>8.7555496662624309E-4</v>
      </c>
      <c r="J1088" s="4">
        <f t="shared" si="199"/>
        <v>2.2236033299018564E-5</v>
      </c>
      <c r="K1088" s="8">
        <f t="shared" si="200"/>
        <v>4.6561498105445855E-3</v>
      </c>
      <c r="L1088" s="9">
        <f t="shared" si="193"/>
        <v>-5.509430350759266E-2</v>
      </c>
      <c r="M1088" s="9">
        <f t="shared" si="201"/>
        <v>3.035382278986737E-3</v>
      </c>
      <c r="N1088" s="6">
        <f t="shared" si="202"/>
        <v>-5.7974179055700388</v>
      </c>
      <c r="O1088" s="9">
        <f t="shared" si="203"/>
        <v>5.509430350759266E-2</v>
      </c>
      <c r="P1088" s="9">
        <f>M1087</f>
        <v>1.7934000761285227E-3</v>
      </c>
      <c r="Q1088" s="9">
        <f t="shared" si="204"/>
        <v>3.0656675346445774E-4</v>
      </c>
      <c r="R1088" s="9">
        <v>-8.7984496124031697E-3</v>
      </c>
      <c r="S1088" s="9">
        <v>1.7478397486252906E-2</v>
      </c>
      <c r="T1088" s="4">
        <v>8.4081599178154054E-3</v>
      </c>
    </row>
    <row r="1089" spans="1:20" x14ac:dyDescent="0.25">
      <c r="A1089" s="1">
        <v>43584</v>
      </c>
      <c r="B1089" s="3">
        <v>241.47</v>
      </c>
      <c r="C1089" s="3">
        <v>72.040000000000006</v>
      </c>
      <c r="D1089" s="6">
        <v>3215.1190000000001</v>
      </c>
      <c r="E1089" s="8">
        <f t="shared" si="194"/>
        <v>2.6920132686909959E-2</v>
      </c>
      <c r="F1089" s="8">
        <f t="shared" si="195"/>
        <v>-1.5246015246015432E-3</v>
      </c>
      <c r="G1089" s="8">
        <f t="shared" si="196"/>
        <v>1.1191880292871215E-3</v>
      </c>
      <c r="H1089" s="8">
        <f t="shared" si="197"/>
        <v>-1.706315775766942E-6</v>
      </c>
      <c r="I1089" s="8">
        <f t="shared" si="198"/>
        <v>2.3244098088173501E-6</v>
      </c>
      <c r="J1089" s="4">
        <f t="shared" si="199"/>
        <v>1.2525818448995906E-6</v>
      </c>
      <c r="K1089" s="8">
        <f t="shared" si="200"/>
        <v>1.5992668909746283E-3</v>
      </c>
      <c r="L1089" s="9">
        <f t="shared" si="193"/>
        <v>2.5320865795935329E-2</v>
      </c>
      <c r="M1089" s="9">
        <f t="shared" si="201"/>
        <v>6.4114624465576764E-4</v>
      </c>
      <c r="N1089" s="6">
        <f t="shared" si="202"/>
        <v>-7.3522529762770086</v>
      </c>
      <c r="O1089" s="9">
        <f t="shared" si="203"/>
        <v>2.5320865795935329E-2</v>
      </c>
      <c r="P1089" s="9">
        <f>M1088</f>
        <v>3.035382278986737E-3</v>
      </c>
      <c r="Q1089" s="9">
        <f t="shared" si="204"/>
        <v>1.7934000761285227E-3</v>
      </c>
      <c r="R1089" s="9">
        <v>-3.934399072310113E-2</v>
      </c>
      <c r="S1089" s="9">
        <v>-1.1363636363636465E-2</v>
      </c>
      <c r="T1089" s="4">
        <v>8.4250686162614663E-3</v>
      </c>
    </row>
    <row r="1090" spans="1:20" x14ac:dyDescent="0.25">
      <c r="A1090" s="1">
        <v>43585</v>
      </c>
      <c r="B1090" s="3">
        <v>238.69</v>
      </c>
      <c r="C1090" s="3">
        <v>72.8</v>
      </c>
      <c r="D1090" s="6">
        <v>3218.2633000000001</v>
      </c>
      <c r="E1090" s="8">
        <f t="shared" si="194"/>
        <v>-1.1512817327204217E-2</v>
      </c>
      <c r="F1090" s="8">
        <f t="shared" si="195"/>
        <v>1.0549694614103045E-2</v>
      </c>
      <c r="G1090" s="8">
        <f t="shared" si="196"/>
        <v>9.7797313256520191E-4</v>
      </c>
      <c r="H1090" s="8">
        <f t="shared" si="197"/>
        <v>1.0317317889360593E-5</v>
      </c>
      <c r="I1090" s="8">
        <f t="shared" si="198"/>
        <v>1.1129605645083478E-4</v>
      </c>
      <c r="J1090" s="4">
        <f t="shared" si="199"/>
        <v>9.5643144801939389E-7</v>
      </c>
      <c r="K1090" s="8">
        <f t="shared" si="200"/>
        <v>2.0082616215595477E-3</v>
      </c>
      <c r="L1090" s="9">
        <f t="shared" si="193"/>
        <v>-1.3521078948763764E-2</v>
      </c>
      <c r="M1090" s="9">
        <f t="shared" si="201"/>
        <v>1.8281957593870263E-4</v>
      </c>
      <c r="N1090" s="6">
        <f t="shared" si="202"/>
        <v>-8.6070108152976719</v>
      </c>
      <c r="O1090" s="9">
        <f t="shared" si="203"/>
        <v>1.3521078948763764E-2</v>
      </c>
      <c r="P1090" s="9">
        <f>M1089</f>
        <v>6.4114624465576764E-4</v>
      </c>
      <c r="Q1090" s="9">
        <f t="shared" si="204"/>
        <v>3.035382278986737E-3</v>
      </c>
      <c r="R1090" s="9">
        <v>1.5442931349150646E-2</v>
      </c>
      <c r="S1090" s="9">
        <v>-2.3759239704329471E-2</v>
      </c>
      <c r="T1090" s="4">
        <v>8.5099012996270318E-3</v>
      </c>
    </row>
    <row r="1091" spans="1:20" x14ac:dyDescent="0.25">
      <c r="A1091" s="1">
        <v>43586</v>
      </c>
      <c r="B1091" s="3">
        <v>234.01</v>
      </c>
      <c r="C1091" s="3">
        <v>72.180000000000007</v>
      </c>
      <c r="D1091" s="6">
        <v>3194.1478000000002</v>
      </c>
      <c r="E1091" s="8">
        <f t="shared" si="194"/>
        <v>-1.9607021659893586E-2</v>
      </c>
      <c r="F1091" s="8">
        <f t="shared" si="195"/>
        <v>-8.5164835164833752E-3</v>
      </c>
      <c r="G1091" s="8">
        <f t="shared" si="196"/>
        <v>-7.4933272240341742E-3</v>
      </c>
      <c r="H1091" s="8">
        <f t="shared" si="197"/>
        <v>6.3816797787103171E-5</v>
      </c>
      <c r="I1091" s="8">
        <f t="shared" si="198"/>
        <v>7.253049148653303E-5</v>
      </c>
      <c r="J1091" s="4">
        <f t="shared" si="199"/>
        <v>5.6149952886451704E-5</v>
      </c>
      <c r="K1091" s="8">
        <f t="shared" si="200"/>
        <v>-9.2990736594325638E-3</v>
      </c>
      <c r="L1091" s="9">
        <f t="shared" ref="L1091:L1154" si="205">E1091-K1091</f>
        <v>-1.0307948000461023E-2</v>
      </c>
      <c r="M1091" s="9">
        <f t="shared" si="201"/>
        <v>1.062537919802084E-4</v>
      </c>
      <c r="N1091" s="6">
        <f t="shared" si="202"/>
        <v>-9.149680061571102</v>
      </c>
      <c r="O1091" s="9">
        <f t="shared" si="203"/>
        <v>1.0307948000461023E-2</v>
      </c>
      <c r="P1091" s="9">
        <f>M1090</f>
        <v>1.8281957593870263E-4</v>
      </c>
      <c r="Q1091" s="9">
        <f t="shared" si="204"/>
        <v>6.4114624465576764E-4</v>
      </c>
      <c r="R1091" s="9">
        <v>-1.3634592910011234E-3</v>
      </c>
      <c r="S1091" s="9">
        <v>2.9178824510214252E-3</v>
      </c>
      <c r="T1091" s="4">
        <v>8.5220914967745198E-3</v>
      </c>
    </row>
    <row r="1092" spans="1:20" x14ac:dyDescent="0.25">
      <c r="A1092" s="1">
        <v>43587</v>
      </c>
      <c r="B1092" s="3">
        <v>244.1</v>
      </c>
      <c r="C1092" s="3">
        <v>70.75</v>
      </c>
      <c r="D1092" s="6">
        <v>3187.4965000000002</v>
      </c>
      <c r="E1092" s="8">
        <f t="shared" ref="E1092:E1155" si="206">B1092/B1091-1</f>
        <v>4.3117815477971E-2</v>
      </c>
      <c r="F1092" s="8">
        <f t="shared" ref="F1092:F1155" si="207">C1092/C1091-1</f>
        <v>-1.9811582155721874E-2</v>
      </c>
      <c r="G1092" s="8">
        <f t="shared" ref="G1092:G1155" si="208">D1092/D1091-1</f>
        <v>-2.0823394584308375E-3</v>
      </c>
      <c r="H1092" s="8">
        <f t="shared" ref="H1092:H1155" si="209">F1092*G1092</f>
        <v>4.1254439256803933E-5</v>
      </c>
      <c r="I1092" s="8">
        <f t="shared" ref="I1092:I1155" si="210">F1092^2</f>
        <v>3.9249878751291737E-4</v>
      </c>
      <c r="J1092" s="4">
        <f t="shared" ref="J1092:J1155" si="211">G1092^2</f>
        <v>4.3361376201380337E-6</v>
      </c>
      <c r="K1092" s="8">
        <f t="shared" ref="K1092:K1155" si="212">G$1263+F$1263*F1092+E$1263*G1092</f>
        <v>-3.2083606186131992E-3</v>
      </c>
      <c r="L1092" s="9">
        <f t="shared" si="205"/>
        <v>4.6326176096584196E-2</v>
      </c>
      <c r="M1092" s="9">
        <f t="shared" ref="M1092:M1155" si="213">L1092^2</f>
        <v>2.1461145917317289E-3</v>
      </c>
      <c r="N1092" s="6">
        <f t="shared" ref="N1092:N1155" si="214">LN(M1092)</f>
        <v>-6.1440962383745799</v>
      </c>
      <c r="O1092" s="9">
        <f t="shared" ref="O1092:O1155" si="215">ABS(L1092)</f>
        <v>4.6326176096584196E-2</v>
      </c>
      <c r="P1092" s="9">
        <f>M1091</f>
        <v>1.062537919802084E-4</v>
      </c>
      <c r="Q1092" s="9">
        <f t="shared" si="204"/>
        <v>1.8281957593870263E-4</v>
      </c>
      <c r="R1092" s="9">
        <v>3.8548024413749271E-3</v>
      </c>
      <c r="S1092" s="9">
        <v>-8.2430903507353381E-3</v>
      </c>
      <c r="T1092" s="4">
        <v>8.5227568912074059E-3</v>
      </c>
    </row>
    <row r="1093" spans="1:20" x14ac:dyDescent="0.25">
      <c r="A1093" s="1">
        <v>43588</v>
      </c>
      <c r="B1093" s="3">
        <v>255.03</v>
      </c>
      <c r="C1093" s="3">
        <v>70.849999999999994</v>
      </c>
      <c r="D1093" s="6">
        <v>3218.5329999999999</v>
      </c>
      <c r="E1093" s="8">
        <f t="shared" si="206"/>
        <v>4.4776730848013147E-2</v>
      </c>
      <c r="F1093" s="8">
        <f t="shared" si="207"/>
        <v>1.4134275618373771E-3</v>
      </c>
      <c r="G1093" s="8">
        <f t="shared" si="208"/>
        <v>9.7369518680254785E-3</v>
      </c>
      <c r="H1093" s="8">
        <f t="shared" si="209"/>
        <v>1.3762476138551146E-5</v>
      </c>
      <c r="I1093" s="8">
        <f t="shared" si="210"/>
        <v>1.9977774725615525E-6</v>
      </c>
      <c r="J1093" s="4">
        <f t="shared" si="211"/>
        <v>9.4808231680244858E-5</v>
      </c>
      <c r="K1093" s="8">
        <f t="shared" si="212"/>
        <v>1.2308587266145145E-2</v>
      </c>
      <c r="L1093" s="9">
        <f t="shared" si="205"/>
        <v>3.2468143581868003E-2</v>
      </c>
      <c r="M1093" s="9">
        <f t="shared" si="213"/>
        <v>1.0541803476527964E-3</v>
      </c>
      <c r="N1093" s="6">
        <f t="shared" si="214"/>
        <v>-6.8549917356702643</v>
      </c>
      <c r="O1093" s="9">
        <f t="shared" si="215"/>
        <v>3.2468143581868003E-2</v>
      </c>
      <c r="P1093" s="9">
        <f>M1092</f>
        <v>2.1461145917317289E-3</v>
      </c>
      <c r="Q1093" s="9">
        <f t="shared" ref="Q1093:Q1156" si="216">P1092</f>
        <v>1.062537919802084E-4</v>
      </c>
      <c r="R1093" s="9">
        <v>1.8970189701897011E-2</v>
      </c>
      <c r="S1093" s="9">
        <v>9.0031101653298418E-3</v>
      </c>
      <c r="T1093" s="4">
        <v>8.5238665232829636E-3</v>
      </c>
    </row>
    <row r="1094" spans="1:20" x14ac:dyDescent="0.25">
      <c r="A1094" s="1">
        <v>43591</v>
      </c>
      <c r="B1094" s="3">
        <v>255.34</v>
      </c>
      <c r="C1094" s="3">
        <v>71.239999999999995</v>
      </c>
      <c r="D1094" s="6">
        <v>3204.4088999999999</v>
      </c>
      <c r="E1094" s="8">
        <f t="shared" si="206"/>
        <v>1.2155432694191948E-3</v>
      </c>
      <c r="F1094" s="8">
        <f t="shared" si="207"/>
        <v>5.5045871559633586E-3</v>
      </c>
      <c r="G1094" s="8">
        <f t="shared" si="208"/>
        <v>-4.3883657554544264E-3</v>
      </c>
      <c r="H1094" s="8">
        <f t="shared" si="209"/>
        <v>-2.4156141773143878E-5</v>
      </c>
      <c r="I1094" s="8">
        <f t="shared" si="210"/>
        <v>3.0300479757596776E-5</v>
      </c>
      <c r="J1094" s="4">
        <f t="shared" si="211"/>
        <v>1.9257754003645099E-5</v>
      </c>
      <c r="K1094" s="8">
        <f t="shared" si="212"/>
        <v>-4.8155423471936678E-3</v>
      </c>
      <c r="L1094" s="9">
        <f t="shared" si="205"/>
        <v>6.0310856166128626E-3</v>
      </c>
      <c r="M1094" s="9">
        <f t="shared" si="213"/>
        <v>3.6373993714914553E-5</v>
      </c>
      <c r="N1094" s="6">
        <f t="shared" si="214"/>
        <v>-10.221656497050068</v>
      </c>
      <c r="O1094" s="9">
        <f t="shared" si="215"/>
        <v>6.0310856166128626E-3</v>
      </c>
      <c r="P1094" s="9">
        <f>M1093</f>
        <v>1.0541803476527964E-3</v>
      </c>
      <c r="Q1094" s="9">
        <f t="shared" si="216"/>
        <v>2.1461145917317289E-3</v>
      </c>
      <c r="R1094" s="9">
        <v>-8.4098848492708544E-4</v>
      </c>
      <c r="S1094" s="9">
        <v>-3.6180385062669629E-3</v>
      </c>
      <c r="T1094" s="4">
        <v>8.5525541038735664E-3</v>
      </c>
    </row>
    <row r="1095" spans="1:20" x14ac:dyDescent="0.25">
      <c r="A1095" s="1">
        <v>43592</v>
      </c>
      <c r="B1095" s="3">
        <v>247.06</v>
      </c>
      <c r="C1095" s="3">
        <v>69.88</v>
      </c>
      <c r="D1095" s="6">
        <v>3151.5219000000002</v>
      </c>
      <c r="E1095" s="8">
        <f t="shared" si="206"/>
        <v>-3.2427351766272428E-2</v>
      </c>
      <c r="F1095" s="8">
        <f t="shared" si="207"/>
        <v>-1.9090398652442442E-2</v>
      </c>
      <c r="G1095" s="8">
        <f t="shared" si="208"/>
        <v>-1.6504447981030013E-2</v>
      </c>
      <c r="H1095" s="8">
        <f t="shared" si="209"/>
        <v>3.1507649149636175E-4</v>
      </c>
      <c r="I1095" s="8">
        <f t="shared" si="210"/>
        <v>3.6444332070917622E-4</v>
      </c>
      <c r="J1095" s="4">
        <f t="shared" si="211"/>
        <v>2.7239680315852569E-4</v>
      </c>
      <c r="K1095" s="8">
        <f t="shared" si="212"/>
        <v>-2.085891781060329E-2</v>
      </c>
      <c r="L1095" s="9">
        <f t="shared" si="205"/>
        <v>-1.1568433955669137E-2</v>
      </c>
      <c r="M1095" s="9">
        <f t="shared" si="213"/>
        <v>1.3382866418667867E-4</v>
      </c>
      <c r="N1095" s="6">
        <f t="shared" si="214"/>
        <v>-8.9189502016249289</v>
      </c>
      <c r="O1095" s="9">
        <f t="shared" si="215"/>
        <v>1.1568433955669137E-2</v>
      </c>
      <c r="P1095" s="9">
        <f>M1094</f>
        <v>3.6373993714914553E-5</v>
      </c>
      <c r="Q1095" s="9">
        <f t="shared" si="216"/>
        <v>1.0541803476527964E-3</v>
      </c>
      <c r="R1095" s="9">
        <v>4.2596085062105438E-3</v>
      </c>
      <c r="S1095" s="9">
        <v>7.2888607193788424E-3</v>
      </c>
      <c r="T1095" s="4">
        <v>8.5588973472510155E-3</v>
      </c>
    </row>
    <row r="1096" spans="1:20" x14ac:dyDescent="0.25">
      <c r="A1096" s="1">
        <v>43593</v>
      </c>
      <c r="B1096" s="3">
        <v>244.84</v>
      </c>
      <c r="C1096" s="3">
        <v>70.37</v>
      </c>
      <c r="D1096" s="6">
        <v>3146.5508</v>
      </c>
      <c r="E1096" s="8">
        <f t="shared" si="206"/>
        <v>-8.9856714968024054E-3</v>
      </c>
      <c r="F1096" s="8">
        <f t="shared" si="207"/>
        <v>7.0120206067545432E-3</v>
      </c>
      <c r="G1096" s="8">
        <f t="shared" si="208"/>
        <v>-1.5773648915465843E-3</v>
      </c>
      <c r="H1096" s="8">
        <f t="shared" si="209"/>
        <v>-1.1060515123895795E-5</v>
      </c>
      <c r="I1096" s="8">
        <f t="shared" si="210"/>
        <v>4.916843298955035E-5</v>
      </c>
      <c r="J1096" s="4">
        <f t="shared" si="211"/>
        <v>2.4880800010837679E-6</v>
      </c>
      <c r="K1096" s="8">
        <f t="shared" si="212"/>
        <v>-1.2958291257897337E-3</v>
      </c>
      <c r="L1096" s="9">
        <f t="shared" si="205"/>
        <v>-7.6898423710126717E-3</v>
      </c>
      <c r="M1096" s="9">
        <f t="shared" si="213"/>
        <v>5.9133675691021788E-5</v>
      </c>
      <c r="N1096" s="6">
        <f t="shared" si="214"/>
        <v>-9.7357099871847961</v>
      </c>
      <c r="O1096" s="9">
        <f t="shared" si="215"/>
        <v>7.6898423710126717E-3</v>
      </c>
      <c r="P1096" s="9">
        <f>M1095</f>
        <v>1.3382866418667867E-4</v>
      </c>
      <c r="Q1096" s="9">
        <f t="shared" si="216"/>
        <v>3.6373993714914553E-5</v>
      </c>
      <c r="R1096" s="9">
        <v>9.7447875519527383E-2</v>
      </c>
      <c r="S1096" s="9">
        <v>-2.6532236667542453E-4</v>
      </c>
      <c r="T1096" s="4">
        <v>8.5972429973897313E-3</v>
      </c>
    </row>
    <row r="1097" spans="1:20" x14ac:dyDescent="0.25">
      <c r="A1097" s="1">
        <v>43594</v>
      </c>
      <c r="B1097" s="3">
        <v>241.98</v>
      </c>
      <c r="C1097" s="3">
        <v>70.39</v>
      </c>
      <c r="D1097" s="6">
        <v>3138.143</v>
      </c>
      <c r="E1097" s="8">
        <f t="shared" si="206"/>
        <v>-1.168109785982685E-2</v>
      </c>
      <c r="F1097" s="8">
        <f t="shared" si="207"/>
        <v>2.8421202216843966E-4</v>
      </c>
      <c r="G1097" s="8">
        <f t="shared" si="208"/>
        <v>-2.672068729988375E-3</v>
      </c>
      <c r="H1097" s="8">
        <f t="shared" si="209"/>
        <v>-7.5943405712305045E-7</v>
      </c>
      <c r="I1097" s="8">
        <f t="shared" si="210"/>
        <v>8.0776473545073633E-8</v>
      </c>
      <c r="J1097" s="4">
        <f t="shared" si="211"/>
        <v>7.139951297781687E-6</v>
      </c>
      <c r="K1097" s="8">
        <f t="shared" si="212"/>
        <v>-2.9626072722035617E-3</v>
      </c>
      <c r="L1097" s="9">
        <f t="shared" si="205"/>
        <v>-8.7184905876232892E-3</v>
      </c>
      <c r="M1097" s="9">
        <f t="shared" si="213"/>
        <v>7.6012078126475887E-5</v>
      </c>
      <c r="N1097" s="6">
        <f t="shared" si="214"/>
        <v>-9.4846183075880326</v>
      </c>
      <c r="O1097" s="9">
        <f t="shared" si="215"/>
        <v>8.7184905876232892E-3</v>
      </c>
      <c r="P1097" s="9">
        <f>M1096</f>
        <v>5.9133675691021788E-5</v>
      </c>
      <c r="Q1097" s="9">
        <f t="shared" si="216"/>
        <v>1.3382866418667867E-4</v>
      </c>
      <c r="R1097" s="9">
        <v>-8.4210526315789958E-3</v>
      </c>
      <c r="S1097" s="9">
        <v>-9.4829128645553817E-3</v>
      </c>
      <c r="T1097" s="4">
        <v>8.6184821460888461E-3</v>
      </c>
    </row>
    <row r="1098" spans="1:20" x14ac:dyDescent="0.25">
      <c r="A1098" s="1">
        <v>43595</v>
      </c>
      <c r="B1098" s="3">
        <v>239.52</v>
      </c>
      <c r="C1098" s="3">
        <v>70.62</v>
      </c>
      <c r="D1098" s="6">
        <v>3150.8935000000001</v>
      </c>
      <c r="E1098" s="8">
        <f t="shared" si="206"/>
        <v>-1.0166129432184423E-2</v>
      </c>
      <c r="F1098" s="8">
        <f t="shared" si="207"/>
        <v>3.2675095894303396E-3</v>
      </c>
      <c r="G1098" s="8">
        <f t="shared" si="208"/>
        <v>4.0630716955856183E-3</v>
      </c>
      <c r="H1098" s="8">
        <f t="shared" si="209"/>
        <v>1.3276125727868998E-5</v>
      </c>
      <c r="I1098" s="8">
        <f t="shared" si="210"/>
        <v>1.0676618917019227E-5</v>
      </c>
      <c r="J1098" s="4">
        <f t="shared" si="211"/>
        <v>1.6508551603468992E-5</v>
      </c>
      <c r="K1098" s="8">
        <f t="shared" si="212"/>
        <v>5.44030024497766E-3</v>
      </c>
      <c r="L1098" s="9">
        <f t="shared" si="205"/>
        <v>-1.5606429677162083E-2</v>
      </c>
      <c r="M1098" s="9">
        <f t="shared" si="213"/>
        <v>2.435606472682054E-4</v>
      </c>
      <c r="N1098" s="6">
        <f t="shared" si="214"/>
        <v>-8.3201445816966171</v>
      </c>
      <c r="O1098" s="9">
        <f t="shared" si="215"/>
        <v>1.5606429677162083E-2</v>
      </c>
      <c r="P1098" s="9">
        <f>M1097</f>
        <v>7.6012078126475887E-5</v>
      </c>
      <c r="Q1098" s="9">
        <f t="shared" si="216"/>
        <v>5.9133675691021788E-5</v>
      </c>
      <c r="R1098" s="9">
        <v>-2.5150687307575748E-3</v>
      </c>
      <c r="S1098" s="9">
        <v>-4.5156920298028425E-4</v>
      </c>
      <c r="T1098" s="4">
        <v>8.6258051182475093E-3</v>
      </c>
    </row>
    <row r="1099" spans="1:20" x14ac:dyDescent="0.25">
      <c r="A1099" s="1">
        <v>43598</v>
      </c>
      <c r="B1099" s="3">
        <v>227.01</v>
      </c>
      <c r="C1099" s="3">
        <v>70.23</v>
      </c>
      <c r="D1099" s="6">
        <v>3074.9848000000002</v>
      </c>
      <c r="E1099" s="8">
        <f t="shared" si="206"/>
        <v>-5.2229458917835703E-2</v>
      </c>
      <c r="F1099" s="8">
        <f t="shared" si="207"/>
        <v>-5.5225148683092362E-3</v>
      </c>
      <c r="G1099" s="8">
        <f t="shared" si="208"/>
        <v>-2.4091166521496232E-2</v>
      </c>
      <c r="H1099" s="8">
        <f t="shared" si="209"/>
        <v>1.3304382530987665E-4</v>
      </c>
      <c r="I1099" s="8">
        <f t="shared" si="210"/>
        <v>3.0498170470696582E-5</v>
      </c>
      <c r="J1099" s="4">
        <f t="shared" si="211"/>
        <v>5.8038430436646083E-4</v>
      </c>
      <c r="K1099" s="8">
        <f t="shared" si="212"/>
        <v>-2.9508071437096803E-2</v>
      </c>
      <c r="L1099" s="9">
        <f t="shared" si="205"/>
        <v>-2.2721387480738899E-2</v>
      </c>
      <c r="M1099" s="9">
        <f t="shared" si="213"/>
        <v>5.162614490498784E-4</v>
      </c>
      <c r="N1099" s="6">
        <f t="shared" si="214"/>
        <v>-7.5688972365986187</v>
      </c>
      <c r="O1099" s="9">
        <f t="shared" si="215"/>
        <v>2.2721387480738899E-2</v>
      </c>
      <c r="P1099" s="9">
        <f>M1098</f>
        <v>2.435606472682054E-4</v>
      </c>
      <c r="Q1099" s="9">
        <f t="shared" si="216"/>
        <v>7.6012078126475887E-5</v>
      </c>
      <c r="R1099" s="9">
        <v>-3.0543714925327259E-2</v>
      </c>
      <c r="S1099" s="9">
        <v>-4.2408665320359917E-2</v>
      </c>
      <c r="T1099" s="4">
        <v>8.6273719074303479E-3</v>
      </c>
    </row>
    <row r="1100" spans="1:20" x14ac:dyDescent="0.25">
      <c r="A1100" s="1">
        <v>43599</v>
      </c>
      <c r="B1100" s="3">
        <v>232.31</v>
      </c>
      <c r="C1100" s="3">
        <v>71.239999999999995</v>
      </c>
      <c r="D1100" s="6">
        <v>3099.9852000000001</v>
      </c>
      <c r="E1100" s="8">
        <f t="shared" si="206"/>
        <v>2.3346989119422012E-2</v>
      </c>
      <c r="F1100" s="8">
        <f t="shared" si="207"/>
        <v>1.4381318524846698E-2</v>
      </c>
      <c r="G1100" s="8">
        <f t="shared" si="208"/>
        <v>8.1302515706744849E-3</v>
      </c>
      <c r="H1100" s="8">
        <f t="shared" si="209"/>
        <v>1.1692373752500493E-4</v>
      </c>
      <c r="I1100" s="8">
        <f t="shared" si="210"/>
        <v>2.0682232251309881E-4</v>
      </c>
      <c r="J1100" s="4">
        <f t="shared" si="211"/>
        <v>6.610099060245493E-5</v>
      </c>
      <c r="K1100" s="8">
        <f t="shared" si="212"/>
        <v>1.0963592960720189E-2</v>
      </c>
      <c r="L1100" s="9">
        <f t="shared" si="205"/>
        <v>1.2383396158701824E-2</v>
      </c>
      <c r="M1100" s="9">
        <f t="shared" si="213"/>
        <v>1.533485004233511E-4</v>
      </c>
      <c r="N1100" s="6">
        <f t="shared" si="214"/>
        <v>-8.7827974462366249</v>
      </c>
      <c r="O1100" s="9">
        <f t="shared" si="215"/>
        <v>1.2383396158701824E-2</v>
      </c>
      <c r="P1100" s="9">
        <f>M1099</f>
        <v>5.162614490498784E-4</v>
      </c>
      <c r="Q1100" s="9">
        <f t="shared" si="216"/>
        <v>2.435606472682054E-4</v>
      </c>
      <c r="R1100" s="9">
        <v>-3.2048402072663018E-3</v>
      </c>
      <c r="S1100" s="9">
        <v>3.0651340996168397E-2</v>
      </c>
      <c r="T1100" s="4">
        <v>8.6373420023497793E-3</v>
      </c>
    </row>
    <row r="1101" spans="1:20" x14ac:dyDescent="0.25">
      <c r="A1101" s="1">
        <v>43600</v>
      </c>
      <c r="B1101" s="3">
        <v>231.95</v>
      </c>
      <c r="C1101" s="3">
        <v>71.77</v>
      </c>
      <c r="D1101" s="6">
        <v>3118.701</v>
      </c>
      <c r="E1101" s="8">
        <f t="shared" si="206"/>
        <v>-1.5496534802634798E-3</v>
      </c>
      <c r="F1101" s="8">
        <f t="shared" si="207"/>
        <v>7.4396406513195235E-3</v>
      </c>
      <c r="G1101" s="8">
        <f t="shared" si="208"/>
        <v>6.0373836623477395E-3</v>
      </c>
      <c r="H1101" s="8">
        <f t="shared" si="209"/>
        <v>4.4915964922014584E-5</v>
      </c>
      <c r="I1101" s="8">
        <f t="shared" si="210"/>
        <v>5.5348253020765987E-5</v>
      </c>
      <c r="J1101" s="4">
        <f t="shared" si="211"/>
        <v>3.6450001486383402E-5</v>
      </c>
      <c r="K1101" s="8">
        <f t="shared" si="212"/>
        <v>8.0624893068309313E-3</v>
      </c>
      <c r="L1101" s="9">
        <f t="shared" si="205"/>
        <v>-9.6121427870944111E-3</v>
      </c>
      <c r="M1101" s="9">
        <f t="shared" si="213"/>
        <v>9.2393288959491108E-5</v>
      </c>
      <c r="N1101" s="6">
        <f t="shared" si="214"/>
        <v>-9.2894562122628823</v>
      </c>
      <c r="O1101" s="9">
        <f t="shared" si="215"/>
        <v>9.6121427870944111E-3</v>
      </c>
      <c r="P1101" s="9">
        <f>M1100</f>
        <v>1.533485004233511E-4</v>
      </c>
      <c r="Q1101" s="9">
        <f t="shared" si="216"/>
        <v>5.162614490498784E-4</v>
      </c>
      <c r="R1101" s="9">
        <v>1.9790189963141636E-2</v>
      </c>
      <c r="S1101" s="9">
        <v>7.532956685499137E-3</v>
      </c>
      <c r="T1101" s="4">
        <v>8.7172732634093197E-3</v>
      </c>
    </row>
    <row r="1102" spans="1:20" x14ac:dyDescent="0.25">
      <c r="A1102" s="1">
        <v>43601</v>
      </c>
      <c r="B1102" s="3">
        <v>228.33</v>
      </c>
      <c r="C1102" s="3">
        <v>72.62</v>
      </c>
      <c r="D1102" s="6">
        <v>3147.3548000000001</v>
      </c>
      <c r="E1102" s="8">
        <f t="shared" si="206"/>
        <v>-1.5606811812890586E-2</v>
      </c>
      <c r="F1102" s="8">
        <f t="shared" si="207"/>
        <v>1.1843388602480243E-2</v>
      </c>
      <c r="G1102" s="8">
        <f t="shared" si="208"/>
        <v>9.1877355347627088E-3</v>
      </c>
      <c r="H1102" s="8">
        <f t="shared" si="209"/>
        <v>1.0881392231501138E-4</v>
      </c>
      <c r="I1102" s="8">
        <f t="shared" si="210"/>
        <v>1.402658535893589E-4</v>
      </c>
      <c r="J1102" s="4">
        <f t="shared" si="211"/>
        <v>8.4414484256741405E-5</v>
      </c>
      <c r="K1102" s="8">
        <f t="shared" si="212"/>
        <v>1.2137982513721918E-2</v>
      </c>
      <c r="L1102" s="9">
        <f t="shared" si="205"/>
        <v>-2.7744794326612504E-2</v>
      </c>
      <c r="M1102" s="9">
        <f t="shared" si="213"/>
        <v>7.6977361222602938E-4</v>
      </c>
      <c r="N1102" s="6">
        <f t="shared" si="214"/>
        <v>-7.1694140964420523</v>
      </c>
      <c r="O1102" s="9">
        <f t="shared" si="215"/>
        <v>2.7744794326612504E-2</v>
      </c>
      <c r="P1102" s="9">
        <f>M1101</f>
        <v>9.2393288959491108E-5</v>
      </c>
      <c r="Q1102" s="9">
        <f t="shared" si="216"/>
        <v>1.533485004233511E-4</v>
      </c>
      <c r="R1102" s="9">
        <v>3.4231178767204273E-2</v>
      </c>
      <c r="S1102" s="9">
        <v>6.6909714775895246E-2</v>
      </c>
      <c r="T1102" s="4">
        <v>8.7432342893700721E-3</v>
      </c>
    </row>
    <row r="1103" spans="1:20" x14ac:dyDescent="0.25">
      <c r="A1103" s="1">
        <v>43602</v>
      </c>
      <c r="B1103" s="3">
        <v>211.03</v>
      </c>
      <c r="C1103" s="3">
        <v>72.209999999999994</v>
      </c>
      <c r="D1103" s="6">
        <v>3129.2963</v>
      </c>
      <c r="E1103" s="8">
        <f t="shared" si="206"/>
        <v>-7.5767529452984705E-2</v>
      </c>
      <c r="F1103" s="8">
        <f t="shared" si="207"/>
        <v>-5.6458275957037563E-3</v>
      </c>
      <c r="G1103" s="8">
        <f t="shared" si="208"/>
        <v>-5.7376753329494434E-3</v>
      </c>
      <c r="H1103" s="8">
        <f t="shared" si="209"/>
        <v>3.2393925729954708E-5</v>
      </c>
      <c r="I1103" s="8">
        <f t="shared" si="210"/>
        <v>3.187536924041006E-5</v>
      </c>
      <c r="J1103" s="4">
        <f t="shared" si="211"/>
        <v>3.2920918226336508E-5</v>
      </c>
      <c r="K1103" s="8">
        <f t="shared" si="212"/>
        <v>-7.0077703917939705E-3</v>
      </c>
      <c r="L1103" s="9">
        <f t="shared" si="205"/>
        <v>-6.8759759061190737E-2</v>
      </c>
      <c r="M1103" s="9">
        <f t="shared" si="213"/>
        <v>4.7279044661530014E-3</v>
      </c>
      <c r="N1103" s="6">
        <f t="shared" si="214"/>
        <v>-5.3542732050568906</v>
      </c>
      <c r="O1103" s="9">
        <f t="shared" si="215"/>
        <v>6.8759759061190737E-2</v>
      </c>
      <c r="P1103" s="9">
        <f>M1102</f>
        <v>7.6977361222602938E-4</v>
      </c>
      <c r="Q1103" s="9">
        <f t="shared" si="216"/>
        <v>9.2393288959491108E-5</v>
      </c>
      <c r="R1103" s="9">
        <v>-5.6676490591702766E-3</v>
      </c>
      <c r="S1103" s="9">
        <v>3.89294403892948E-3</v>
      </c>
      <c r="T1103" s="4">
        <v>8.8133129137546451E-3</v>
      </c>
    </row>
    <row r="1104" spans="1:20" x14ac:dyDescent="0.25">
      <c r="A1104" s="1">
        <v>43605</v>
      </c>
      <c r="B1104" s="3">
        <v>205.36</v>
      </c>
      <c r="C1104" s="3">
        <v>71.97</v>
      </c>
      <c r="D1104" s="6">
        <v>3108.2276000000002</v>
      </c>
      <c r="E1104" s="8">
        <f t="shared" si="206"/>
        <v>-2.6868217788939885E-2</v>
      </c>
      <c r="F1104" s="8">
        <f t="shared" si="207"/>
        <v>-3.3236393851266977E-3</v>
      </c>
      <c r="G1104" s="8">
        <f t="shared" si="208"/>
        <v>-6.7327277381817874E-3</v>
      </c>
      <c r="H1104" s="8">
        <f t="shared" si="209"/>
        <v>2.2377159079955978E-5</v>
      </c>
      <c r="I1104" s="8">
        <f t="shared" si="210"/>
        <v>1.1046578762365374E-5</v>
      </c>
      <c r="J1104" s="4">
        <f t="shared" si="211"/>
        <v>4.5329622796482449E-5</v>
      </c>
      <c r="K1104" s="8">
        <f t="shared" si="212"/>
        <v>-8.1160042768992583E-3</v>
      </c>
      <c r="L1104" s="9">
        <f t="shared" si="205"/>
        <v>-1.8752213512040629E-2</v>
      </c>
      <c r="M1104" s="9">
        <f t="shared" si="213"/>
        <v>3.5164551160115915E-4</v>
      </c>
      <c r="N1104" s="6">
        <f t="shared" si="214"/>
        <v>-7.9528869591160785</v>
      </c>
      <c r="O1104" s="9">
        <f t="shared" si="215"/>
        <v>1.8752213512040629E-2</v>
      </c>
      <c r="P1104" s="9">
        <f>M1103</f>
        <v>4.7279044661530014E-3</v>
      </c>
      <c r="Q1104" s="9">
        <f t="shared" si="216"/>
        <v>7.6977361222602938E-4</v>
      </c>
      <c r="R1104" s="9">
        <v>-2.2590101741679636E-2</v>
      </c>
      <c r="S1104" s="9">
        <v>3.3508669394116453E-2</v>
      </c>
      <c r="T1104" s="4">
        <v>8.8210364228464844E-3</v>
      </c>
    </row>
    <row r="1105" spans="1:20" x14ac:dyDescent="0.25">
      <c r="A1105" s="1">
        <v>43606</v>
      </c>
      <c r="B1105" s="3">
        <v>205.08</v>
      </c>
      <c r="C1105" s="3">
        <v>72.180000000000007</v>
      </c>
      <c r="D1105" s="6">
        <v>3134.7161999999998</v>
      </c>
      <c r="E1105" s="8">
        <f t="shared" si="206"/>
        <v>-1.3634592910011234E-3</v>
      </c>
      <c r="F1105" s="8">
        <f t="shared" si="207"/>
        <v>2.9178824510214252E-3</v>
      </c>
      <c r="G1105" s="8">
        <f t="shared" si="208"/>
        <v>8.5220914967745198E-3</v>
      </c>
      <c r="H1105" s="8">
        <f t="shared" si="209"/>
        <v>2.4866461224437283E-5</v>
      </c>
      <c r="I1105" s="8">
        <f t="shared" si="210"/>
        <v>8.5140379979787989E-6</v>
      </c>
      <c r="J1105" s="4">
        <f t="shared" si="211"/>
        <v>7.2626043479396575E-5</v>
      </c>
      <c r="K1105" s="8">
        <f t="shared" si="212"/>
        <v>1.0891383558641561E-2</v>
      </c>
      <c r="L1105" s="9">
        <f t="shared" si="205"/>
        <v>-1.2254842849642684E-2</v>
      </c>
      <c r="M1105" s="9">
        <f t="shared" si="213"/>
        <v>1.5018117326943842E-4</v>
      </c>
      <c r="N1105" s="6">
        <f t="shared" si="214"/>
        <v>-8.8036681709017017</v>
      </c>
      <c r="O1105" s="9">
        <f t="shared" si="215"/>
        <v>1.2254842849642684E-2</v>
      </c>
      <c r="P1105" s="9">
        <f>M1104</f>
        <v>3.5164551160115915E-4</v>
      </c>
      <c r="Q1105" s="9">
        <f t="shared" si="216"/>
        <v>4.7279044661530014E-3</v>
      </c>
      <c r="R1105" s="9">
        <v>-7.0541760722347968E-3</v>
      </c>
      <c r="S1105" s="9">
        <v>1.4305177111716638E-2</v>
      </c>
      <c r="T1105" s="4">
        <v>8.8493543555088205E-3</v>
      </c>
    </row>
    <row r="1106" spans="1:20" x14ac:dyDescent="0.25">
      <c r="A1106" s="1">
        <v>43607</v>
      </c>
      <c r="B1106" s="3">
        <v>192.73</v>
      </c>
      <c r="C1106" s="3">
        <v>70.989999999999995</v>
      </c>
      <c r="D1106" s="6">
        <v>3125.92</v>
      </c>
      <c r="E1106" s="8">
        <f t="shared" si="206"/>
        <v>-6.0220401794421785E-2</v>
      </c>
      <c r="F1106" s="8">
        <f t="shared" si="207"/>
        <v>-1.6486561374342124E-2</v>
      </c>
      <c r="G1106" s="8">
        <f t="shared" si="208"/>
        <v>-2.8060594448708898E-3</v>
      </c>
      <c r="H1106" s="8">
        <f t="shared" si="209"/>
        <v>4.6262271257916315E-5</v>
      </c>
      <c r="I1106" s="8">
        <f t="shared" si="210"/>
        <v>2.7180670594994963E-4</v>
      </c>
      <c r="J1106" s="4">
        <f t="shared" si="211"/>
        <v>7.8739696081491254E-6</v>
      </c>
      <c r="K1106" s="8">
        <f t="shared" si="212"/>
        <v>-3.9355174888340292E-3</v>
      </c>
      <c r="L1106" s="9">
        <f t="shared" si="205"/>
        <v>-5.6284884305587757E-2</v>
      </c>
      <c r="M1106" s="9">
        <f t="shared" si="213"/>
        <v>3.1679882012933991E-3</v>
      </c>
      <c r="N1106" s="6">
        <f t="shared" si="214"/>
        <v>-5.7546585293760977</v>
      </c>
      <c r="O1106" s="9">
        <f t="shared" si="215"/>
        <v>5.6284884305587757E-2</v>
      </c>
      <c r="P1106" s="9">
        <f>M1105</f>
        <v>1.5018117326943842E-4</v>
      </c>
      <c r="Q1106" s="9">
        <f t="shared" si="216"/>
        <v>3.5164551160115915E-4</v>
      </c>
      <c r="R1106" s="9">
        <v>-5.4686997362156653E-3</v>
      </c>
      <c r="S1106" s="9">
        <v>-4.758230452674983E-3</v>
      </c>
      <c r="T1106" s="4">
        <v>8.863399016815432E-3</v>
      </c>
    </row>
    <row r="1107" spans="1:20" x14ac:dyDescent="0.25">
      <c r="A1107" s="1">
        <v>43608</v>
      </c>
      <c r="B1107" s="3">
        <v>195.49</v>
      </c>
      <c r="C1107" s="3">
        <v>67.760000000000005</v>
      </c>
      <c r="D1107" s="6">
        <v>3089.0055000000002</v>
      </c>
      <c r="E1107" s="8">
        <f t="shared" si="206"/>
        <v>1.4320552067659476E-2</v>
      </c>
      <c r="F1107" s="8">
        <f t="shared" si="207"/>
        <v>-4.5499366107902395E-2</v>
      </c>
      <c r="G1107" s="8">
        <f t="shared" si="208"/>
        <v>-1.1809163382300203E-2</v>
      </c>
      <c r="H1107" s="8">
        <f t="shared" si="209"/>
        <v>5.3730944815931188E-4</v>
      </c>
      <c r="I1107" s="8">
        <f t="shared" si="210"/>
        <v>2.0701923162209372E-3</v>
      </c>
      <c r="J1107" s="4">
        <f t="shared" si="211"/>
        <v>1.3945633978985997E-4</v>
      </c>
      <c r="K1107" s="8">
        <f t="shared" si="212"/>
        <v>-1.6374561113000806E-2</v>
      </c>
      <c r="L1107" s="9">
        <f t="shared" si="205"/>
        <v>3.0695113180660281E-2</v>
      </c>
      <c r="M1107" s="9">
        <f t="shared" si="213"/>
        <v>9.4218997317354453E-4</v>
      </c>
      <c r="N1107" s="6">
        <f t="shared" si="214"/>
        <v>-6.9673036336849687</v>
      </c>
      <c r="O1107" s="9">
        <f t="shared" si="215"/>
        <v>3.0695113180660281E-2</v>
      </c>
      <c r="P1107" s="9">
        <f>M1106</f>
        <v>3.1679882012933991E-3</v>
      </c>
      <c r="Q1107" s="9">
        <f t="shared" si="216"/>
        <v>1.5018117326943842E-4</v>
      </c>
      <c r="R1107" s="9">
        <v>4.3767840152235671E-3</v>
      </c>
      <c r="S1107" s="9">
        <v>6.3479200432199345E-3</v>
      </c>
      <c r="T1107" s="4">
        <v>8.8919020767803669E-3</v>
      </c>
    </row>
    <row r="1108" spans="1:20" x14ac:dyDescent="0.25">
      <c r="A1108" s="1">
        <v>43609</v>
      </c>
      <c r="B1108" s="3">
        <v>190.63</v>
      </c>
      <c r="C1108" s="3">
        <v>68.69</v>
      </c>
      <c r="D1108" s="6">
        <v>3093.6437000000001</v>
      </c>
      <c r="E1108" s="8">
        <f t="shared" si="206"/>
        <v>-2.4860606680648711E-2</v>
      </c>
      <c r="F1108" s="8">
        <f t="shared" si="207"/>
        <v>1.3724911452184019E-2</v>
      </c>
      <c r="G1108" s="8">
        <f t="shared" si="208"/>
        <v>1.50151885453087E-3</v>
      </c>
      <c r="H1108" s="8">
        <f t="shared" si="209"/>
        <v>2.0608213322220968E-5</v>
      </c>
      <c r="I1108" s="8">
        <f t="shared" si="210"/>
        <v>1.8837319437029203E-4</v>
      </c>
      <c r="J1108" s="4">
        <f t="shared" si="211"/>
        <v>2.2545588705116961E-6</v>
      </c>
      <c r="K1108" s="8">
        <f t="shared" si="212"/>
        <v>2.8033604278163474E-3</v>
      </c>
      <c r="L1108" s="9">
        <f t="shared" si="205"/>
        <v>-2.7663967108465057E-2</v>
      </c>
      <c r="M1108" s="9">
        <f t="shared" si="213"/>
        <v>7.6529507617823661E-4</v>
      </c>
      <c r="N1108" s="6">
        <f t="shared" si="214"/>
        <v>-7.1752490780143372</v>
      </c>
      <c r="O1108" s="9">
        <f t="shared" si="215"/>
        <v>2.7663967108465057E-2</v>
      </c>
      <c r="P1108" s="9">
        <f>M1107</f>
        <v>9.4218997317354453E-4</v>
      </c>
      <c r="Q1108" s="9">
        <f t="shared" si="216"/>
        <v>3.1679882012933991E-3</v>
      </c>
      <c r="R1108" s="9">
        <v>-1.1222910216718285E-2</v>
      </c>
      <c r="S1108" s="9">
        <v>-6.6024759284731838E-3</v>
      </c>
      <c r="T1108" s="4">
        <v>8.9212076324434175E-3</v>
      </c>
    </row>
    <row r="1109" spans="1:20" x14ac:dyDescent="0.25">
      <c r="A1109" s="1">
        <v>43613</v>
      </c>
      <c r="B1109" s="3">
        <v>188.7</v>
      </c>
      <c r="C1109" s="3">
        <v>70.11</v>
      </c>
      <c r="D1109" s="6">
        <v>3067.7608</v>
      </c>
      <c r="E1109" s="8">
        <f t="shared" si="206"/>
        <v>-1.0124324607879154E-2</v>
      </c>
      <c r="F1109" s="8">
        <f t="shared" si="207"/>
        <v>2.067258698500507E-2</v>
      </c>
      <c r="G1109" s="8">
        <f t="shared" si="208"/>
        <v>-8.3664773677718518E-3</v>
      </c>
      <c r="H1109" s="8">
        <f t="shared" si="209"/>
        <v>-1.7295673114333987E-4</v>
      </c>
      <c r="I1109" s="8">
        <f t="shared" si="210"/>
        <v>4.2735585265260101E-4</v>
      </c>
      <c r="J1109" s="4">
        <f t="shared" si="211"/>
        <v>6.9997943545438613E-5</v>
      </c>
      <c r="K1109" s="8">
        <f t="shared" si="212"/>
        <v>-8.9624375479528152E-3</v>
      </c>
      <c r="L1109" s="9">
        <f t="shared" si="205"/>
        <v>-1.1618870599263385E-3</v>
      </c>
      <c r="M1109" s="9">
        <f t="shared" si="213"/>
        <v>1.349981540024271E-6</v>
      </c>
      <c r="N1109" s="6">
        <f t="shared" si="214"/>
        <v>-13.515419639663522</v>
      </c>
      <c r="O1109" s="9">
        <f t="shared" si="215"/>
        <v>1.1618870599263385E-3</v>
      </c>
      <c r="P1109" s="9">
        <f>M1108</f>
        <v>7.6529507617823661E-4</v>
      </c>
      <c r="Q1109" s="9">
        <f t="shared" si="216"/>
        <v>9.4218997317354453E-4</v>
      </c>
      <c r="R1109" s="9">
        <v>2.4477743742583602E-2</v>
      </c>
      <c r="S1109" s="9">
        <v>1.4147909967845651E-2</v>
      </c>
      <c r="T1109" s="4">
        <v>9.005853379205675E-3</v>
      </c>
    </row>
    <row r="1110" spans="1:20" x14ac:dyDescent="0.25">
      <c r="A1110" s="1">
        <v>43614</v>
      </c>
      <c r="B1110" s="3">
        <v>189.86</v>
      </c>
      <c r="C1110" s="3">
        <v>69.45</v>
      </c>
      <c r="D1110" s="6">
        <v>3046.6408000000001</v>
      </c>
      <c r="E1110" s="8">
        <f t="shared" si="206"/>
        <v>6.1473237943827641E-3</v>
      </c>
      <c r="F1110" s="8">
        <f t="shared" si="207"/>
        <v>-9.4137783483096982E-3</v>
      </c>
      <c r="G1110" s="8">
        <f t="shared" si="208"/>
        <v>-6.8845002517796683E-3</v>
      </c>
      <c r="H1110" s="8">
        <f t="shared" si="209"/>
        <v>6.4809159409136101E-5</v>
      </c>
      <c r="I1110" s="8">
        <f t="shared" si="210"/>
        <v>8.8619222791104467E-5</v>
      </c>
      <c r="J1110" s="4">
        <f t="shared" si="211"/>
        <v>4.7396343716754316E-5</v>
      </c>
      <c r="K1110" s="8">
        <f t="shared" si="212"/>
        <v>-8.5957533923672839E-3</v>
      </c>
      <c r="L1110" s="9">
        <f t="shared" si="205"/>
        <v>1.4743077186750048E-2</v>
      </c>
      <c r="M1110" s="9">
        <f t="shared" si="213"/>
        <v>2.173583249344697E-4</v>
      </c>
      <c r="N1110" s="6">
        <f t="shared" si="214"/>
        <v>-8.4339632992870381</v>
      </c>
      <c r="O1110" s="9">
        <f t="shared" si="215"/>
        <v>1.4743077186750048E-2</v>
      </c>
      <c r="P1110" s="9">
        <f>M1109</f>
        <v>1.349981540024271E-6</v>
      </c>
      <c r="Q1110" s="9">
        <f t="shared" si="216"/>
        <v>7.6529507617823661E-4</v>
      </c>
      <c r="R1110" s="9">
        <v>1.242013800153341E-2</v>
      </c>
      <c r="S1110" s="9">
        <v>1.6351276869373432E-2</v>
      </c>
      <c r="T1110" s="4">
        <v>9.0163252560684359E-3</v>
      </c>
    </row>
    <row r="1111" spans="1:20" x14ac:dyDescent="0.25">
      <c r="A1111" s="1">
        <v>43615</v>
      </c>
      <c r="B1111" s="3">
        <v>188.22</v>
      </c>
      <c r="C1111" s="3">
        <v>66.87</v>
      </c>
      <c r="D1111" s="6">
        <v>3053.4416000000001</v>
      </c>
      <c r="E1111" s="8">
        <f t="shared" si="206"/>
        <v>-8.6379437480249566E-3</v>
      </c>
      <c r="F1111" s="8">
        <f t="shared" si="207"/>
        <v>-3.7149028077753776E-2</v>
      </c>
      <c r="G1111" s="8">
        <f t="shared" si="208"/>
        <v>2.2322290176117754E-3</v>
      </c>
      <c r="H1111" s="8">
        <f t="shared" si="209"/>
        <v>-8.2925138451236569E-5</v>
      </c>
      <c r="I1111" s="8">
        <f t="shared" si="210"/>
        <v>1.3800502871217383E-3</v>
      </c>
      <c r="J1111" s="4">
        <f t="shared" si="211"/>
        <v>4.9828463870680318E-6</v>
      </c>
      <c r="K1111" s="8">
        <f t="shared" si="212"/>
        <v>1.2465201632195404E-3</v>
      </c>
      <c r="L1111" s="9">
        <f t="shared" si="205"/>
        <v>-9.8844639112444961E-3</v>
      </c>
      <c r="M1111" s="9">
        <f t="shared" si="213"/>
        <v>9.7702626812694841E-5</v>
      </c>
      <c r="N1111" s="6">
        <f t="shared" si="214"/>
        <v>-9.2335821127601374</v>
      </c>
      <c r="O1111" s="9">
        <f t="shared" si="215"/>
        <v>9.8844639112444961E-3</v>
      </c>
      <c r="P1111" s="9">
        <f>M1110</f>
        <v>2.173583249344697E-4</v>
      </c>
      <c r="Q1111" s="9">
        <f t="shared" si="216"/>
        <v>1.349981540024271E-6</v>
      </c>
      <c r="R1111" s="9">
        <v>-5.6457917137142655E-4</v>
      </c>
      <c r="S1111" s="9">
        <v>-2.8060591010678038E-2</v>
      </c>
      <c r="T1111" s="4">
        <v>9.0199565378881186E-3</v>
      </c>
    </row>
    <row r="1112" spans="1:20" x14ac:dyDescent="0.25">
      <c r="A1112" s="1">
        <v>43616</v>
      </c>
      <c r="B1112" s="3">
        <v>185.16</v>
      </c>
      <c r="C1112" s="3">
        <v>64.489999999999995</v>
      </c>
      <c r="D1112" s="6">
        <v>3013.7462999999998</v>
      </c>
      <c r="E1112" s="8">
        <f t="shared" si="206"/>
        <v>-1.625757092763791E-2</v>
      </c>
      <c r="F1112" s="8">
        <f t="shared" si="207"/>
        <v>-3.5591446089427436E-2</v>
      </c>
      <c r="G1112" s="8">
        <f t="shared" si="208"/>
        <v>-1.3000183137611088E-2</v>
      </c>
      <c r="H1112" s="8">
        <f t="shared" si="209"/>
        <v>4.6269531729496867E-4</v>
      </c>
      <c r="I1112" s="8">
        <f t="shared" si="210"/>
        <v>1.2667510347366196E-3</v>
      </c>
      <c r="J1112" s="4">
        <f t="shared" si="211"/>
        <v>1.6900476161142768E-4</v>
      </c>
      <c r="K1112" s="8">
        <f t="shared" si="212"/>
        <v>-1.7357357216875972E-2</v>
      </c>
      <c r="L1112" s="9">
        <f t="shared" si="205"/>
        <v>1.0997862892380625E-3</v>
      </c>
      <c r="M1112" s="9">
        <f t="shared" si="213"/>
        <v>1.2095298819960272E-6</v>
      </c>
      <c r="N1112" s="6">
        <f t="shared" si="214"/>
        <v>-13.625278801127912</v>
      </c>
      <c r="O1112" s="9">
        <f t="shared" si="215"/>
        <v>1.0997862892380625E-3</v>
      </c>
      <c r="P1112" s="9">
        <f>M1111</f>
        <v>9.7702626812694841E-5</v>
      </c>
      <c r="Q1112" s="9">
        <f t="shared" si="216"/>
        <v>2.173583249344697E-4</v>
      </c>
      <c r="R1112" s="9">
        <v>1.6455059338838174E-2</v>
      </c>
      <c r="S1112" s="9">
        <v>-1.2636234402149116E-3</v>
      </c>
      <c r="T1112" s="4">
        <v>9.0303882888367326E-3</v>
      </c>
    </row>
    <row r="1113" spans="1:20" x14ac:dyDescent="0.25">
      <c r="A1113" s="1">
        <v>43619</v>
      </c>
      <c r="B1113" s="3">
        <v>178.97</v>
      </c>
      <c r="C1113" s="3">
        <v>61.28</v>
      </c>
      <c r="D1113" s="6">
        <v>3005.4416000000001</v>
      </c>
      <c r="E1113" s="8">
        <f t="shared" si="206"/>
        <v>-3.343054655433142E-2</v>
      </c>
      <c r="F1113" s="8">
        <f t="shared" si="207"/>
        <v>-4.9775158939370345E-2</v>
      </c>
      <c r="G1113" s="8">
        <f t="shared" si="208"/>
        <v>-2.7556068671074074E-3</v>
      </c>
      <c r="H1113" s="8">
        <f t="shared" si="209"/>
        <v>1.3716076978469158E-4</v>
      </c>
      <c r="I1113" s="8">
        <f t="shared" si="210"/>
        <v>2.4775664474395798E-3</v>
      </c>
      <c r="J1113" s="4">
        <f t="shared" si="211"/>
        <v>7.5933692060495009E-6</v>
      </c>
      <c r="K1113" s="8">
        <f t="shared" si="212"/>
        <v>-5.4786574617031406E-3</v>
      </c>
      <c r="L1113" s="9">
        <f t="shared" si="205"/>
        <v>-2.7951889092628281E-2</v>
      </c>
      <c r="M1113" s="9">
        <f t="shared" si="213"/>
        <v>7.813081038465919E-4</v>
      </c>
      <c r="N1113" s="6">
        <f t="shared" si="214"/>
        <v>-7.1545409867555536</v>
      </c>
      <c r="O1113" s="9">
        <f t="shared" si="215"/>
        <v>2.7951889092628281E-2</v>
      </c>
      <c r="P1113" s="9">
        <f>M1112</f>
        <v>1.2095298819960272E-6</v>
      </c>
      <c r="Q1113" s="9">
        <f t="shared" si="216"/>
        <v>9.7702626812694841E-5</v>
      </c>
      <c r="R1113" s="9">
        <v>3.802575395891461E-2</v>
      </c>
      <c r="S1113" s="9">
        <v>6.6721132897604729E-3</v>
      </c>
      <c r="T1113" s="4">
        <v>9.1109855929896177E-3</v>
      </c>
    </row>
    <row r="1114" spans="1:20" x14ac:dyDescent="0.25">
      <c r="A1114" s="1">
        <v>43620</v>
      </c>
      <c r="B1114" s="3">
        <v>193.6</v>
      </c>
      <c r="C1114" s="3">
        <v>61.97</v>
      </c>
      <c r="D1114" s="6">
        <v>3070.0088999999998</v>
      </c>
      <c r="E1114" s="8">
        <f t="shared" si="206"/>
        <v>8.1745543945912713E-2</v>
      </c>
      <c r="F1114" s="8">
        <f t="shared" si="207"/>
        <v>1.1259791122715468E-2</v>
      </c>
      <c r="G1114" s="8">
        <f t="shared" si="208"/>
        <v>2.1483465191937112E-2</v>
      </c>
      <c r="H1114" s="8">
        <f t="shared" si="209"/>
        <v>2.4189933065334025E-4</v>
      </c>
      <c r="I1114" s="8">
        <f t="shared" si="210"/>
        <v>1.2678289612718207E-4</v>
      </c>
      <c r="J1114" s="4">
        <f t="shared" si="211"/>
        <v>4.6153927665317353E-4</v>
      </c>
      <c r="K1114" s="8">
        <f t="shared" si="212"/>
        <v>2.7187669118426322E-2</v>
      </c>
      <c r="L1114" s="9">
        <f t="shared" si="205"/>
        <v>5.4557874827486391E-2</v>
      </c>
      <c r="M1114" s="9">
        <f t="shared" si="213"/>
        <v>2.976561705691673E-3</v>
      </c>
      <c r="N1114" s="6">
        <f t="shared" si="214"/>
        <v>-5.8169864346293298</v>
      </c>
      <c r="O1114" s="9">
        <f t="shared" si="215"/>
        <v>5.4557874827486391E-2</v>
      </c>
      <c r="P1114" s="9">
        <f>M1113</f>
        <v>7.813081038465919E-4</v>
      </c>
      <c r="Q1114" s="9">
        <f t="shared" si="216"/>
        <v>1.2095298819960272E-6</v>
      </c>
      <c r="R1114" s="9">
        <v>3.1110391712528385E-2</v>
      </c>
      <c r="S1114" s="9">
        <v>1.2449747114511744E-2</v>
      </c>
      <c r="T1114" s="4">
        <v>9.1138197319373671E-3</v>
      </c>
    </row>
    <row r="1115" spans="1:20" x14ac:dyDescent="0.25">
      <c r="A1115" s="1">
        <v>43621</v>
      </c>
      <c r="B1115" s="3">
        <v>196.59</v>
      </c>
      <c r="C1115" s="3">
        <v>60.63</v>
      </c>
      <c r="D1115" s="6">
        <v>3095.4452000000001</v>
      </c>
      <c r="E1115" s="8">
        <f t="shared" si="206"/>
        <v>1.5444214876033202E-2</v>
      </c>
      <c r="F1115" s="8">
        <f t="shared" si="207"/>
        <v>-2.1623366144908784E-2</v>
      </c>
      <c r="G1115" s="8">
        <f t="shared" si="208"/>
        <v>8.2854157198046785E-3</v>
      </c>
      <c r="H1115" s="8">
        <f t="shared" si="209"/>
        <v>-1.7915857777211954E-4</v>
      </c>
      <c r="I1115" s="8">
        <f t="shared" si="210"/>
        <v>4.6756996343678736E-4</v>
      </c>
      <c r="J1115" s="4">
        <f t="shared" si="211"/>
        <v>6.8648113649986473E-5</v>
      </c>
      <c r="K1115" s="8">
        <f t="shared" si="212"/>
        <v>9.4179011226152853E-3</v>
      </c>
      <c r="L1115" s="9">
        <f t="shared" si="205"/>
        <v>6.0263137534179168E-3</v>
      </c>
      <c r="M1115" s="9">
        <f t="shared" si="213"/>
        <v>3.6316457454633943E-5</v>
      </c>
      <c r="N1115" s="6">
        <f t="shared" si="214"/>
        <v>-10.223239546030245</v>
      </c>
      <c r="O1115" s="9">
        <f t="shared" si="215"/>
        <v>6.0263137534179168E-3</v>
      </c>
      <c r="P1115" s="9">
        <f>M1114</f>
        <v>2.976561705691673E-3</v>
      </c>
      <c r="Q1115" s="9">
        <f t="shared" si="216"/>
        <v>7.813081038465919E-4</v>
      </c>
      <c r="R1115" s="9">
        <v>1.6708538910918058E-2</v>
      </c>
      <c r="S1115" s="9">
        <v>1.5775358889414726E-2</v>
      </c>
      <c r="T1115" s="4">
        <v>9.1832737876587078E-3</v>
      </c>
    </row>
    <row r="1116" spans="1:20" x14ac:dyDescent="0.25">
      <c r="A1116" s="1">
        <v>43622</v>
      </c>
      <c r="B1116" s="3">
        <v>205.95</v>
      </c>
      <c r="C1116" s="3">
        <v>61.67</v>
      </c>
      <c r="D1116" s="6">
        <v>3115.2833999999998</v>
      </c>
      <c r="E1116" s="8">
        <f t="shared" si="206"/>
        <v>4.7611780863726416E-2</v>
      </c>
      <c r="F1116" s="8">
        <f t="shared" si="207"/>
        <v>1.7153224476331941E-2</v>
      </c>
      <c r="G1116" s="8">
        <f t="shared" si="208"/>
        <v>6.4088357952516439E-3</v>
      </c>
      <c r="H1116" s="8">
        <f t="shared" si="209"/>
        <v>1.0993219902790278E-4</v>
      </c>
      <c r="I1116" s="8">
        <f t="shared" si="210"/>
        <v>2.9423310993543318E-4</v>
      </c>
      <c r="J1116" s="4">
        <f t="shared" si="211"/>
        <v>4.1073176250498772E-5</v>
      </c>
      <c r="K1116" s="8">
        <f t="shared" si="212"/>
        <v>8.9863281113172072E-3</v>
      </c>
      <c r="L1116" s="9">
        <f t="shared" si="205"/>
        <v>3.8625452752409209E-2</v>
      </c>
      <c r="M1116" s="9">
        <f t="shared" si="213"/>
        <v>1.4919256003285961E-3</v>
      </c>
      <c r="N1116" s="6">
        <f t="shared" si="214"/>
        <v>-6.5076876441754088</v>
      </c>
      <c r="O1116" s="9">
        <f t="shared" si="215"/>
        <v>3.8625452752409209E-2</v>
      </c>
      <c r="P1116" s="9">
        <f>M1115</f>
        <v>3.6316457454633943E-5</v>
      </c>
      <c r="Q1116" s="9">
        <f t="shared" si="216"/>
        <v>2.976561705691673E-3</v>
      </c>
      <c r="R1116" s="9">
        <v>-1.5606811812890586E-2</v>
      </c>
      <c r="S1116" s="9">
        <v>1.1843388602480243E-2</v>
      </c>
      <c r="T1116" s="4">
        <v>9.1877355347627088E-3</v>
      </c>
    </row>
    <row r="1117" spans="1:20" x14ac:dyDescent="0.25">
      <c r="A1117" s="1">
        <v>43623</v>
      </c>
      <c r="B1117" s="3">
        <v>204.5</v>
      </c>
      <c r="C1117" s="3">
        <v>63.29</v>
      </c>
      <c r="D1117" s="6">
        <v>3148.2851000000001</v>
      </c>
      <c r="E1117" s="8">
        <f t="shared" si="206"/>
        <v>-7.0405438213158034E-3</v>
      </c>
      <c r="F1117" s="8">
        <f t="shared" si="207"/>
        <v>2.626885033241444E-2</v>
      </c>
      <c r="G1117" s="8">
        <f t="shared" si="208"/>
        <v>1.0593482442079027E-2</v>
      </c>
      <c r="H1117" s="8">
        <f t="shared" si="209"/>
        <v>2.782786047700342E-4</v>
      </c>
      <c r="I1117" s="8">
        <f t="shared" si="210"/>
        <v>6.9005249778679022E-4</v>
      </c>
      <c r="J1117" s="4">
        <f t="shared" si="211"/>
        <v>1.1222187025063663E-4</v>
      </c>
      <c r="K1117" s="8">
        <f t="shared" si="212"/>
        <v>1.4557323929258731E-2</v>
      </c>
      <c r="L1117" s="9">
        <f t="shared" si="205"/>
        <v>-2.1597867750574533E-2</v>
      </c>
      <c r="M1117" s="9">
        <f t="shared" si="213"/>
        <v>4.6646789137130742E-4</v>
      </c>
      <c r="N1117" s="6">
        <f t="shared" si="214"/>
        <v>-7.6703213688317353</v>
      </c>
      <c r="O1117" s="9">
        <f t="shared" si="215"/>
        <v>2.1597867750574533E-2</v>
      </c>
      <c r="P1117" s="9">
        <f>M1116</f>
        <v>1.4919256003285961E-3</v>
      </c>
      <c r="Q1117" s="9">
        <f t="shared" si="216"/>
        <v>3.6316457454633943E-5</v>
      </c>
      <c r="R1117" s="9">
        <v>-7.3504521495235675E-3</v>
      </c>
      <c r="S1117" s="9">
        <v>0</v>
      </c>
      <c r="T1117" s="4">
        <v>9.2580676013065411E-3</v>
      </c>
    </row>
    <row r="1118" spans="1:20" x14ac:dyDescent="0.25">
      <c r="A1118" s="1">
        <v>43626</v>
      </c>
      <c r="B1118" s="3">
        <v>212.88</v>
      </c>
      <c r="C1118" s="3">
        <v>62.29</v>
      </c>
      <c r="D1118" s="6">
        <v>3162.9686999999999</v>
      </c>
      <c r="E1118" s="8">
        <f t="shared" si="206"/>
        <v>4.0977995110024423E-2</v>
      </c>
      <c r="F1118" s="8">
        <f t="shared" si="207"/>
        <v>-1.5800284405119269E-2</v>
      </c>
      <c r="G1118" s="8">
        <f t="shared" si="208"/>
        <v>4.6639994579906752E-3</v>
      </c>
      <c r="H1118" s="8">
        <f t="shared" si="209"/>
        <v>-7.3692517901574787E-5</v>
      </c>
      <c r="I1118" s="8">
        <f t="shared" si="210"/>
        <v>2.496489872826552E-4</v>
      </c>
      <c r="J1118" s="4">
        <f t="shared" si="211"/>
        <v>2.1752890944137312E-5</v>
      </c>
      <c r="K1118" s="8">
        <f t="shared" si="212"/>
        <v>5.2578441994559615E-3</v>
      </c>
      <c r="L1118" s="9">
        <f t="shared" si="205"/>
        <v>3.572015091056846E-2</v>
      </c>
      <c r="M1118" s="9">
        <f t="shared" si="213"/>
        <v>1.2759291810737847E-3</v>
      </c>
      <c r="N1118" s="6">
        <f t="shared" si="214"/>
        <v>-6.6640805963256353</v>
      </c>
      <c r="O1118" s="9">
        <f t="shared" si="215"/>
        <v>3.572015091056846E-2</v>
      </c>
      <c r="P1118" s="9">
        <f>M1117</f>
        <v>4.6646789137130742E-4</v>
      </c>
      <c r="Q1118" s="9">
        <f t="shared" si="216"/>
        <v>1.4919256003285961E-3</v>
      </c>
      <c r="R1118" s="9">
        <v>-1.010284698228503E-4</v>
      </c>
      <c r="S1118" s="9">
        <v>-2.6051475204017516E-2</v>
      </c>
      <c r="T1118" s="4">
        <v>9.3301228245408208E-3</v>
      </c>
    </row>
    <row r="1119" spans="1:20" x14ac:dyDescent="0.25">
      <c r="A1119" s="1">
        <v>43627</v>
      </c>
      <c r="B1119" s="3">
        <v>217.1</v>
      </c>
      <c r="C1119" s="3">
        <v>62.29</v>
      </c>
      <c r="D1119" s="6">
        <v>3162.0257999999999</v>
      </c>
      <c r="E1119" s="8">
        <f t="shared" si="206"/>
        <v>1.982337467117623E-2</v>
      </c>
      <c r="F1119" s="8">
        <f t="shared" si="207"/>
        <v>0</v>
      </c>
      <c r="G1119" s="8">
        <f t="shared" si="208"/>
        <v>-2.9810601666724335E-4</v>
      </c>
      <c r="H1119" s="8">
        <f t="shared" si="209"/>
        <v>0</v>
      </c>
      <c r="I1119" s="8">
        <f t="shared" si="210"/>
        <v>0</v>
      </c>
      <c r="J1119" s="4">
        <f t="shared" si="211"/>
        <v>8.8867197173210771E-8</v>
      </c>
      <c r="K1119" s="8">
        <f t="shared" si="212"/>
        <v>-6.5202807208429646E-5</v>
      </c>
      <c r="L1119" s="9">
        <f t="shared" si="205"/>
        <v>1.9888577478384659E-2</v>
      </c>
      <c r="M1119" s="9">
        <f t="shared" si="213"/>
        <v>3.9555551411370947E-4</v>
      </c>
      <c r="N1119" s="6">
        <f t="shared" si="214"/>
        <v>-7.8352194162231346</v>
      </c>
      <c r="O1119" s="9">
        <f t="shared" si="215"/>
        <v>1.9888577478384659E-2</v>
      </c>
      <c r="P1119" s="9">
        <f>M1118</f>
        <v>1.2759291810737847E-3</v>
      </c>
      <c r="Q1119" s="9">
        <f t="shared" si="216"/>
        <v>4.6646789137130742E-4</v>
      </c>
      <c r="R1119" s="9">
        <v>2.0878668470269979E-2</v>
      </c>
      <c r="S1119" s="9">
        <v>3.3261026753432787E-3</v>
      </c>
      <c r="T1119" s="4">
        <v>9.4149945673818181E-3</v>
      </c>
    </row>
    <row r="1120" spans="1:20" x14ac:dyDescent="0.25">
      <c r="A1120" s="1">
        <v>43628</v>
      </c>
      <c r="B1120" s="3">
        <v>209.26</v>
      </c>
      <c r="C1120" s="3">
        <v>59.97</v>
      </c>
      <c r="D1120" s="6">
        <v>3155.6421</v>
      </c>
      <c r="E1120" s="8">
        <f t="shared" si="206"/>
        <v>-3.611239060340854E-2</v>
      </c>
      <c r="F1120" s="8">
        <f t="shared" si="207"/>
        <v>-3.7245143682774096E-2</v>
      </c>
      <c r="G1120" s="8">
        <f t="shared" si="208"/>
        <v>-2.0188639827036781E-3</v>
      </c>
      <c r="H1120" s="8">
        <f t="shared" si="209"/>
        <v>7.5192879111776045E-5</v>
      </c>
      <c r="I1120" s="8">
        <f t="shared" si="210"/>
        <v>1.3872007279504871E-3</v>
      </c>
      <c r="J1120" s="4">
        <f t="shared" si="211"/>
        <v>4.0758117806581573E-6</v>
      </c>
      <c r="K1120" s="8">
        <f t="shared" si="212"/>
        <v>-3.9710812274976765E-3</v>
      </c>
      <c r="L1120" s="9">
        <f t="shared" si="205"/>
        <v>-3.2141309375910865E-2</v>
      </c>
      <c r="M1120" s="9">
        <f t="shared" si="213"/>
        <v>1.0330637683980157E-3</v>
      </c>
      <c r="N1120" s="6">
        <f t="shared" si="214"/>
        <v>-6.875226359483702</v>
      </c>
      <c r="O1120" s="9">
        <f t="shared" si="215"/>
        <v>3.2141309375910865E-2</v>
      </c>
      <c r="P1120" s="9">
        <f>M1119</f>
        <v>3.9555551411370947E-4</v>
      </c>
      <c r="Q1120" s="9">
        <f t="shared" si="216"/>
        <v>1.2759291810737847E-3</v>
      </c>
      <c r="R1120" s="9">
        <v>1.8662778587794193E-2</v>
      </c>
      <c r="S1120" s="9">
        <v>1.3736263736263687E-3</v>
      </c>
      <c r="T1120" s="4">
        <v>9.4197303166621005E-3</v>
      </c>
    </row>
    <row r="1121" spans="1:20" x14ac:dyDescent="0.25">
      <c r="A1121" s="1">
        <v>43629</v>
      </c>
      <c r="B1121" s="3">
        <v>213.91</v>
      </c>
      <c r="C1121" s="3">
        <v>61.31</v>
      </c>
      <c r="D1121" s="6">
        <v>3169.5120000000002</v>
      </c>
      <c r="E1121" s="8">
        <f t="shared" si="206"/>
        <v>2.2221160279078722E-2</v>
      </c>
      <c r="F1121" s="8">
        <f t="shared" si="207"/>
        <v>2.234450558612644E-2</v>
      </c>
      <c r="G1121" s="8">
        <f t="shared" si="208"/>
        <v>4.395270300139531E-3</v>
      </c>
      <c r="H1121" s="8">
        <f t="shared" si="209"/>
        <v>9.8210141774003382E-5</v>
      </c>
      <c r="I1121" s="8">
        <f t="shared" si="210"/>
        <v>4.9927692988843567E-4</v>
      </c>
      <c r="J1121" s="4">
        <f t="shared" si="211"/>
        <v>1.9318401011288643E-5</v>
      </c>
      <c r="K1121" s="8">
        <f t="shared" si="212"/>
        <v>6.7674603057812669E-3</v>
      </c>
      <c r="L1121" s="9">
        <f t="shared" si="205"/>
        <v>1.5453699973297454E-2</v>
      </c>
      <c r="M1121" s="9">
        <f t="shared" si="213"/>
        <v>2.3881684286469374E-4</v>
      </c>
      <c r="N1121" s="6">
        <f t="shared" si="214"/>
        <v>-8.3398136476738536</v>
      </c>
      <c r="O1121" s="9">
        <f t="shared" si="215"/>
        <v>1.5453699973297454E-2</v>
      </c>
      <c r="P1121" s="9">
        <f>M1120</f>
        <v>1.0330637683980157E-3</v>
      </c>
      <c r="Q1121" s="9">
        <f t="shared" si="216"/>
        <v>3.9555551411370947E-4</v>
      </c>
      <c r="R1121" s="9">
        <v>-3.0075520028264857E-2</v>
      </c>
      <c r="S1121" s="9">
        <v>4.2542866386282796E-2</v>
      </c>
      <c r="T1121" s="4">
        <v>9.565434197220446E-3</v>
      </c>
    </row>
    <row r="1122" spans="1:20" x14ac:dyDescent="0.25">
      <c r="A1122" s="1">
        <v>43630</v>
      </c>
      <c r="B1122" s="3">
        <v>214.92</v>
      </c>
      <c r="C1122" s="3">
        <v>62.01</v>
      </c>
      <c r="D1122" s="6">
        <v>3164.8301000000001</v>
      </c>
      <c r="E1122" s="8">
        <f t="shared" si="206"/>
        <v>4.72161189285214E-3</v>
      </c>
      <c r="F1122" s="8">
        <f t="shared" si="207"/>
        <v>1.1417387049420968E-2</v>
      </c>
      <c r="G1122" s="8">
        <f t="shared" si="208"/>
        <v>-1.4771674630037479E-3</v>
      </c>
      <c r="H1122" s="8">
        <f t="shared" si="209"/>
        <v>-1.6865392661925017E-5</v>
      </c>
      <c r="I1122" s="8">
        <f t="shared" si="210"/>
        <v>1.3035672703628565E-4</v>
      </c>
      <c r="J1122" s="4">
        <f t="shared" si="211"/>
        <v>2.1820237137569289E-6</v>
      </c>
      <c r="K1122" s="8">
        <f t="shared" si="212"/>
        <v>-9.6055596965139583E-4</v>
      </c>
      <c r="L1122" s="9">
        <f t="shared" si="205"/>
        <v>5.6821678625035357E-3</v>
      </c>
      <c r="M1122" s="9">
        <f t="shared" si="213"/>
        <v>3.2287031617668002E-5</v>
      </c>
      <c r="N1122" s="6">
        <f t="shared" si="214"/>
        <v>-10.340844906262543</v>
      </c>
      <c r="O1122" s="9">
        <f t="shared" si="215"/>
        <v>5.6821678625035357E-3</v>
      </c>
      <c r="P1122" s="9">
        <f>M1121</f>
        <v>2.3881684286469374E-4</v>
      </c>
      <c r="Q1122" s="9">
        <f t="shared" si="216"/>
        <v>1.0330637683980157E-3</v>
      </c>
      <c r="R1122" s="9">
        <v>-5.9638259736028987E-3</v>
      </c>
      <c r="S1122" s="9">
        <v>3.3674394508484973E-3</v>
      </c>
      <c r="T1122" s="4">
        <v>9.6001546138577698E-3</v>
      </c>
    </row>
    <row r="1123" spans="1:20" x14ac:dyDescent="0.25">
      <c r="A1123" s="1">
        <v>43633</v>
      </c>
      <c r="B1123" s="3">
        <v>225.03</v>
      </c>
      <c r="C1123" s="3">
        <v>60.94</v>
      </c>
      <c r="D1123" s="6">
        <v>3167.8018999999999</v>
      </c>
      <c r="E1123" s="8">
        <f t="shared" si="206"/>
        <v>4.7040759352317219E-2</v>
      </c>
      <c r="F1123" s="8">
        <f t="shared" si="207"/>
        <v>-1.7255281406224787E-2</v>
      </c>
      <c r="G1123" s="8">
        <f t="shared" si="208"/>
        <v>9.3900775273847437E-4</v>
      </c>
      <c r="H1123" s="8">
        <f t="shared" si="209"/>
        <v>-1.6202843016129118E-5</v>
      </c>
      <c r="I1123" s="8">
        <f t="shared" si="210"/>
        <v>2.9774473640800685E-4</v>
      </c>
      <c r="J1123" s="4">
        <f t="shared" si="211"/>
        <v>8.8173555970295983E-7</v>
      </c>
      <c r="K1123" s="8">
        <f t="shared" si="212"/>
        <v>6.1986408603168842E-4</v>
      </c>
      <c r="L1123" s="9">
        <f t="shared" si="205"/>
        <v>4.6420895266285532E-2</v>
      </c>
      <c r="M1123" s="9">
        <f t="shared" si="213"/>
        <v>2.1548995173234506E-3</v>
      </c>
      <c r="N1123" s="6">
        <f t="shared" si="214"/>
        <v>-6.1400111842056653</v>
      </c>
      <c r="O1123" s="9">
        <f t="shared" si="215"/>
        <v>4.6420895266285532E-2</v>
      </c>
      <c r="P1123" s="9">
        <f>M1122</f>
        <v>3.2287031617668002E-5</v>
      </c>
      <c r="Q1123" s="9">
        <f t="shared" si="216"/>
        <v>2.3881684286469374E-4</v>
      </c>
      <c r="R1123" s="9">
        <v>2.9242112654862762E-2</v>
      </c>
      <c r="S1123" s="9">
        <v>1.361667010521983E-2</v>
      </c>
      <c r="T1123" s="4">
        <v>9.6041091751635221E-3</v>
      </c>
    </row>
    <row r="1124" spans="1:20" x14ac:dyDescent="0.25">
      <c r="A1124" s="1">
        <v>43634</v>
      </c>
      <c r="B1124" s="3">
        <v>224.74</v>
      </c>
      <c r="C1124" s="3">
        <v>62.14</v>
      </c>
      <c r="D1124" s="6">
        <v>3198.6794</v>
      </c>
      <c r="E1124" s="8">
        <f t="shared" si="206"/>
        <v>-1.2887170599474862E-3</v>
      </c>
      <c r="F1124" s="8">
        <f t="shared" si="207"/>
        <v>1.9691499835904125E-2</v>
      </c>
      <c r="G1124" s="8">
        <f t="shared" si="208"/>
        <v>9.7472951196853064E-3</v>
      </c>
      <c r="H1124" s="8">
        <f t="shared" si="209"/>
        <v>1.9193886024979228E-4</v>
      </c>
      <c r="I1124" s="8">
        <f t="shared" si="210"/>
        <v>3.8775516578741216E-4</v>
      </c>
      <c r="J1124" s="4">
        <f t="shared" si="211"/>
        <v>9.5009762150240987E-5</v>
      </c>
      <c r="K1124" s="8">
        <f t="shared" si="212"/>
        <v>1.3202547254669078E-2</v>
      </c>
      <c r="L1124" s="9">
        <f t="shared" si="205"/>
        <v>-1.4491264314616564E-2</v>
      </c>
      <c r="M1124" s="9">
        <f t="shared" si="213"/>
        <v>2.0999674143607947E-4</v>
      </c>
      <c r="N1124" s="6">
        <f t="shared" si="214"/>
        <v>-8.4684185443382454</v>
      </c>
      <c r="O1124" s="9">
        <f t="shared" si="215"/>
        <v>1.4491264314616564E-2</v>
      </c>
      <c r="P1124" s="9">
        <f>M1123</f>
        <v>2.1548995173234506E-3</v>
      </c>
      <c r="Q1124" s="9">
        <f t="shared" si="216"/>
        <v>3.2287031617668002E-5</v>
      </c>
      <c r="R1124" s="9">
        <v>-8.4026888604352701E-3</v>
      </c>
      <c r="S1124" s="9">
        <v>4.3427504085921109E-2</v>
      </c>
      <c r="T1124" s="4">
        <v>9.6935855944744187E-3</v>
      </c>
    </row>
    <row r="1125" spans="1:20" x14ac:dyDescent="0.25">
      <c r="A1125" s="1">
        <v>43635</v>
      </c>
      <c r="B1125" s="3">
        <v>226.43</v>
      </c>
      <c r="C1125" s="3">
        <v>61.82</v>
      </c>
      <c r="D1125" s="6">
        <v>3208.2390999999998</v>
      </c>
      <c r="E1125" s="8">
        <f t="shared" si="206"/>
        <v>7.5198006585388555E-3</v>
      </c>
      <c r="F1125" s="8">
        <f t="shared" si="207"/>
        <v>-5.149662053427706E-3</v>
      </c>
      <c r="G1125" s="8">
        <f t="shared" si="208"/>
        <v>2.9886396242149171E-3</v>
      </c>
      <c r="H1125" s="8">
        <f t="shared" si="209"/>
        <v>-1.5390484064189997E-5</v>
      </c>
      <c r="I1125" s="8">
        <f t="shared" si="210"/>
        <v>2.6519019264513258E-5</v>
      </c>
      <c r="J1125" s="4">
        <f t="shared" si="211"/>
        <v>8.9319668034274816E-6</v>
      </c>
      <c r="K1125" s="8">
        <f t="shared" si="212"/>
        <v>3.7169280973207374E-3</v>
      </c>
      <c r="L1125" s="9">
        <f t="shared" si="205"/>
        <v>3.8028725612181181E-3</v>
      </c>
      <c r="M1125" s="9">
        <f t="shared" si="213"/>
        <v>1.446183971686565E-5</v>
      </c>
      <c r="N1125" s="6">
        <f t="shared" si="214"/>
        <v>-11.143997121327443</v>
      </c>
      <c r="O1125" s="9">
        <f t="shared" si="215"/>
        <v>3.8028725612181181E-3</v>
      </c>
      <c r="P1125" s="9">
        <f>M1124</f>
        <v>2.0999674143607947E-4</v>
      </c>
      <c r="Q1125" s="9">
        <f t="shared" si="216"/>
        <v>2.1548995173234506E-3</v>
      </c>
      <c r="R1125" s="9">
        <v>1.1643181275378112E-3</v>
      </c>
      <c r="S1125" s="9">
        <v>2.4245595674167175E-2</v>
      </c>
      <c r="T1125" s="4">
        <v>9.7171213683453495E-3</v>
      </c>
    </row>
    <row r="1126" spans="1:20" x14ac:dyDescent="0.25">
      <c r="A1126" s="1">
        <v>43636</v>
      </c>
      <c r="B1126" s="3">
        <v>219.62</v>
      </c>
      <c r="C1126" s="3">
        <v>64.45</v>
      </c>
      <c r="D1126" s="6">
        <v>3238.9272999999998</v>
      </c>
      <c r="E1126" s="8">
        <f t="shared" si="206"/>
        <v>-3.0075520028264857E-2</v>
      </c>
      <c r="F1126" s="8">
        <f t="shared" si="207"/>
        <v>4.2542866386282796E-2</v>
      </c>
      <c r="G1126" s="8">
        <f t="shared" si="208"/>
        <v>9.565434197220446E-3</v>
      </c>
      <c r="H1126" s="8">
        <f t="shared" si="209"/>
        <v>4.0694098897912966E-4</v>
      </c>
      <c r="I1126" s="8">
        <f t="shared" si="210"/>
        <v>1.8098954803611106E-3</v>
      </c>
      <c r="J1126" s="4">
        <f t="shared" si="211"/>
        <v>9.1497531381354359E-5</v>
      </c>
      <c r="K1126" s="8">
        <f t="shared" si="212"/>
        <v>1.4081315137998244E-2</v>
      </c>
      <c r="L1126" s="9">
        <f t="shared" si="205"/>
        <v>-4.4156835166263099E-2</v>
      </c>
      <c r="M1126" s="9">
        <f t="shared" si="213"/>
        <v>1.9498260919005295E-3</v>
      </c>
      <c r="N1126" s="6">
        <f t="shared" si="214"/>
        <v>-6.2400150940243329</v>
      </c>
      <c r="O1126" s="9">
        <f t="shared" si="215"/>
        <v>4.4156835166263099E-2</v>
      </c>
      <c r="P1126" s="9">
        <f>M1125</f>
        <v>1.446183971686565E-5</v>
      </c>
      <c r="Q1126" s="9">
        <f t="shared" si="216"/>
        <v>2.0999674143607947E-4</v>
      </c>
      <c r="R1126" s="9">
        <v>4.4776730848013147E-2</v>
      </c>
      <c r="S1126" s="9">
        <v>1.4134275618373771E-3</v>
      </c>
      <c r="T1126" s="4">
        <v>9.7369518680254785E-3</v>
      </c>
    </row>
    <row r="1127" spans="1:20" x14ac:dyDescent="0.25">
      <c r="A1127" s="1">
        <v>43637</v>
      </c>
      <c r="B1127" s="3">
        <v>221.86</v>
      </c>
      <c r="C1127" s="3">
        <v>65.2</v>
      </c>
      <c r="D1127" s="6">
        <v>3235.0482000000002</v>
      </c>
      <c r="E1127" s="8">
        <f t="shared" si="206"/>
        <v>1.0199435388398292E-2</v>
      </c>
      <c r="F1127" s="8">
        <f t="shared" si="207"/>
        <v>1.1636927851047307E-2</v>
      </c>
      <c r="G1127" s="8">
        <f t="shared" si="208"/>
        <v>-1.1976496045463803E-3</v>
      </c>
      <c r="H1127" s="8">
        <f t="shared" si="209"/>
        <v>-1.3936962038941565E-5</v>
      </c>
      <c r="I1127" s="8">
        <f t="shared" si="210"/>
        <v>1.354180898104805E-4</v>
      </c>
      <c r="J1127" s="4">
        <f t="shared" si="211"/>
        <v>1.4343645752701009E-6</v>
      </c>
      <c r="K1127" s="8">
        <f t="shared" si="212"/>
        <v>-6.0720781225586686E-4</v>
      </c>
      <c r="L1127" s="9">
        <f t="shared" si="205"/>
        <v>1.0806643200654159E-2</v>
      </c>
      <c r="M1127" s="9">
        <f t="shared" si="213"/>
        <v>1.1678353726624477E-4</v>
      </c>
      <c r="N1127" s="6">
        <f t="shared" si="214"/>
        <v>-9.0551884455672322</v>
      </c>
      <c r="O1127" s="9">
        <f t="shared" si="215"/>
        <v>1.0806643200654159E-2</v>
      </c>
      <c r="P1127" s="9">
        <f>M1126</f>
        <v>1.9498260919005295E-3</v>
      </c>
      <c r="Q1127" s="9">
        <f t="shared" si="216"/>
        <v>1.446183971686565E-5</v>
      </c>
      <c r="R1127" s="9">
        <v>-1.2887170599474862E-3</v>
      </c>
      <c r="S1127" s="9">
        <v>1.9691499835904125E-2</v>
      </c>
      <c r="T1127" s="4">
        <v>9.7472951196853064E-3</v>
      </c>
    </row>
    <row r="1128" spans="1:20" x14ac:dyDescent="0.25">
      <c r="A1128" s="1">
        <v>43640</v>
      </c>
      <c r="B1128" s="3">
        <v>223.64</v>
      </c>
      <c r="C1128" s="3">
        <v>64.86</v>
      </c>
      <c r="D1128" s="6">
        <v>3229.4452999999999</v>
      </c>
      <c r="E1128" s="8">
        <f t="shared" si="206"/>
        <v>8.0230776165148843E-3</v>
      </c>
      <c r="F1128" s="8">
        <f t="shared" si="207"/>
        <v>-5.214723926380449E-3</v>
      </c>
      <c r="G1128" s="8">
        <f t="shared" si="208"/>
        <v>-1.7319371006591089E-3</v>
      </c>
      <c r="H1128" s="8">
        <f t="shared" si="209"/>
        <v>9.0315738377930387E-6</v>
      </c>
      <c r="I1128" s="8">
        <f t="shared" si="210"/>
        <v>2.7193345628364727E-5</v>
      </c>
      <c r="J1128" s="4">
        <f t="shared" si="211"/>
        <v>2.9996061206394805E-6</v>
      </c>
      <c r="K1128" s="8">
        <f t="shared" si="212"/>
        <v>-2.0748875674427058E-3</v>
      </c>
      <c r="L1128" s="9">
        <f t="shared" si="205"/>
        <v>1.0097965183957589E-2</v>
      </c>
      <c r="M1128" s="9">
        <f t="shared" si="213"/>
        <v>1.0196890085641962E-4</v>
      </c>
      <c r="N1128" s="6">
        <f t="shared" si="214"/>
        <v>-9.1908426847340099</v>
      </c>
      <c r="O1128" s="9">
        <f t="shared" si="215"/>
        <v>1.0097965183957589E-2</v>
      </c>
      <c r="P1128" s="9">
        <f>M1127</f>
        <v>1.1678353726624477E-4</v>
      </c>
      <c r="Q1128" s="9">
        <f t="shared" si="216"/>
        <v>1.9498260919005295E-3</v>
      </c>
      <c r="R1128" s="9">
        <v>-5.1124095008256987E-3</v>
      </c>
      <c r="S1128" s="9">
        <v>2.4240411754939517E-2</v>
      </c>
      <c r="T1128" s="4">
        <v>9.7504600020816845E-3</v>
      </c>
    </row>
    <row r="1129" spans="1:20" x14ac:dyDescent="0.25">
      <c r="A1129" s="1">
        <v>43641</v>
      </c>
      <c r="B1129" s="3">
        <v>219.76</v>
      </c>
      <c r="C1129" s="3">
        <v>65.05</v>
      </c>
      <c r="D1129" s="6">
        <v>3198.7773999999999</v>
      </c>
      <c r="E1129" s="8">
        <f t="shared" si="206"/>
        <v>-1.734931139331064E-2</v>
      </c>
      <c r="F1129" s="8">
        <f t="shared" si="207"/>
        <v>2.9293863706443268E-3</v>
      </c>
      <c r="G1129" s="8">
        <f t="shared" si="208"/>
        <v>-9.4963367238329877E-3</v>
      </c>
      <c r="H1129" s="8">
        <f t="shared" si="209"/>
        <v>-2.7818439369845553E-5</v>
      </c>
      <c r="I1129" s="8">
        <f t="shared" si="210"/>
        <v>8.5813045085167411E-6</v>
      </c>
      <c r="J1129" s="4">
        <f t="shared" si="211"/>
        <v>9.0180411172419037E-5</v>
      </c>
      <c r="K1129" s="8">
        <f t="shared" si="212"/>
        <v>-1.1203432303721081E-2</v>
      </c>
      <c r="L1129" s="9">
        <f t="shared" si="205"/>
        <v>-6.1458790895895597E-3</v>
      </c>
      <c r="M1129" s="9">
        <f t="shared" si="213"/>
        <v>3.7771829783854192E-5</v>
      </c>
      <c r="N1129" s="6">
        <f t="shared" si="214"/>
        <v>-10.183946976984327</v>
      </c>
      <c r="O1129" s="9">
        <f t="shared" si="215"/>
        <v>6.1458790895895597E-3</v>
      </c>
      <c r="P1129" s="9">
        <f>M1128</f>
        <v>1.0196890085641962E-4</v>
      </c>
      <c r="Q1129" s="9">
        <f t="shared" si="216"/>
        <v>1.1678353726624477E-4</v>
      </c>
      <c r="R1129" s="9">
        <v>1.6160545749577704E-2</v>
      </c>
      <c r="S1129" s="9">
        <v>3.1529726118904478E-2</v>
      </c>
      <c r="T1129" s="4">
        <v>9.7981575629040307E-3</v>
      </c>
    </row>
    <row r="1130" spans="1:20" x14ac:dyDescent="0.25">
      <c r="A1130" s="1">
        <v>43642</v>
      </c>
      <c r="B1130" s="3">
        <v>219.27</v>
      </c>
      <c r="C1130" s="3">
        <v>66.489999999999995</v>
      </c>
      <c r="D1130" s="6">
        <v>3194.8301999999999</v>
      </c>
      <c r="E1130" s="8">
        <f t="shared" si="206"/>
        <v>-2.2297051328721285E-3</v>
      </c>
      <c r="F1130" s="8">
        <f t="shared" si="207"/>
        <v>2.2136817832436595E-2</v>
      </c>
      <c r="G1130" s="8">
        <f t="shared" si="208"/>
        <v>-1.2339714542187741E-3</v>
      </c>
      <c r="H1130" s="8">
        <f t="shared" si="209"/>
        <v>-2.7316201292467877E-5</v>
      </c>
      <c r="I1130" s="8">
        <f t="shared" si="210"/>
        <v>4.9003870374648279E-4</v>
      </c>
      <c r="J1130" s="4">
        <f t="shared" si="211"/>
        <v>1.5226855498267961E-6</v>
      </c>
      <c r="K1130" s="8">
        <f t="shared" si="212"/>
        <v>-1.4549631488950505E-4</v>
      </c>
      <c r="L1130" s="9">
        <f t="shared" si="205"/>
        <v>-2.0842088179826232E-3</v>
      </c>
      <c r="M1130" s="9">
        <f t="shared" si="213"/>
        <v>4.3439263969565235E-6</v>
      </c>
      <c r="N1130" s="6">
        <f t="shared" si="214"/>
        <v>-12.346731919086562</v>
      </c>
      <c r="O1130" s="9">
        <f t="shared" si="215"/>
        <v>2.0842088179826232E-3</v>
      </c>
      <c r="P1130" s="9">
        <f>M1129</f>
        <v>3.7771829783854192E-5</v>
      </c>
      <c r="Q1130" s="9">
        <f t="shared" si="216"/>
        <v>1.0196890085641962E-4</v>
      </c>
      <c r="R1130" s="9">
        <v>-4.6616541353383556E-2</v>
      </c>
      <c r="S1130" s="9">
        <v>4.3724844493230997E-2</v>
      </c>
      <c r="T1130" s="4">
        <v>9.8868499854942726E-3</v>
      </c>
    </row>
    <row r="1131" spans="1:20" x14ac:dyDescent="0.25">
      <c r="A1131" s="1">
        <v>43643</v>
      </c>
      <c r="B1131" s="3">
        <v>222.84</v>
      </c>
      <c r="C1131" s="3">
        <v>66.55</v>
      </c>
      <c r="D1131" s="6">
        <v>3207.527</v>
      </c>
      <c r="E1131" s="8">
        <f t="shared" si="206"/>
        <v>1.6281297031057518E-2</v>
      </c>
      <c r="F1131" s="8">
        <f t="shared" si="207"/>
        <v>9.0239133704317354E-4</v>
      </c>
      <c r="G1131" s="8">
        <f t="shared" si="208"/>
        <v>3.9741705208622413E-3</v>
      </c>
      <c r="H1131" s="8">
        <f t="shared" si="209"/>
        <v>3.5862570499584434E-6</v>
      </c>
      <c r="I1131" s="8">
        <f t="shared" si="210"/>
        <v>8.1431012517056646E-7</v>
      </c>
      <c r="J1131" s="4">
        <f t="shared" si="211"/>
        <v>1.5794031328890459E-5</v>
      </c>
      <c r="K1131" s="8">
        <f t="shared" si="212"/>
        <v>5.2172497644541E-3</v>
      </c>
      <c r="L1131" s="9">
        <f t="shared" si="205"/>
        <v>1.1064047266603417E-2</v>
      </c>
      <c r="M1131" s="9">
        <f t="shared" si="213"/>
        <v>1.2241314191763455E-4</v>
      </c>
      <c r="N1131" s="6">
        <f t="shared" si="214"/>
        <v>-9.0081088250415196</v>
      </c>
      <c r="O1131" s="9">
        <f t="shared" si="215"/>
        <v>1.1064047266603417E-2</v>
      </c>
      <c r="P1131" s="9">
        <f>M1130</f>
        <v>4.3439263969565235E-6</v>
      </c>
      <c r="Q1131" s="9">
        <f t="shared" si="216"/>
        <v>3.7771829783854192E-5</v>
      </c>
      <c r="R1131" s="9">
        <v>2.3357848552760796E-3</v>
      </c>
      <c r="S1131" s="9">
        <v>-3.602756892230663E-3</v>
      </c>
      <c r="T1131" s="4">
        <v>9.8894373376134936E-3</v>
      </c>
    </row>
    <row r="1132" spans="1:20" x14ac:dyDescent="0.25">
      <c r="A1132" s="1">
        <v>43644</v>
      </c>
      <c r="B1132" s="3">
        <v>223.46</v>
      </c>
      <c r="C1132" s="3">
        <v>66.55</v>
      </c>
      <c r="D1132" s="6">
        <v>3226.1466</v>
      </c>
      <c r="E1132" s="8">
        <f t="shared" si="206"/>
        <v>2.7822653024591748E-3</v>
      </c>
      <c r="F1132" s="8">
        <f t="shared" si="207"/>
        <v>0</v>
      </c>
      <c r="G1132" s="8">
        <f t="shared" si="208"/>
        <v>5.8049706206682039E-3</v>
      </c>
      <c r="H1132" s="8">
        <f t="shared" si="209"/>
        <v>0</v>
      </c>
      <c r="I1132" s="8">
        <f t="shared" si="210"/>
        <v>0</v>
      </c>
      <c r="J1132" s="4">
        <f t="shared" si="211"/>
        <v>3.3697683906820993E-5</v>
      </c>
      <c r="K1132" s="8">
        <f t="shared" si="212"/>
        <v>7.4187873601430166E-3</v>
      </c>
      <c r="L1132" s="9">
        <f t="shared" si="205"/>
        <v>-4.6365220576838418E-3</v>
      </c>
      <c r="M1132" s="9">
        <f t="shared" si="213"/>
        <v>2.1497336791388805E-5</v>
      </c>
      <c r="N1132" s="6">
        <f t="shared" si="214"/>
        <v>-10.747581500671162</v>
      </c>
      <c r="O1132" s="9">
        <f t="shared" si="215"/>
        <v>4.6365220576838418E-3</v>
      </c>
      <c r="P1132" s="9">
        <f>M1131</f>
        <v>1.2241314191763455E-4</v>
      </c>
      <c r="Q1132" s="9">
        <f t="shared" si="216"/>
        <v>4.3439263969565235E-6</v>
      </c>
      <c r="R1132" s="9">
        <v>3.2753720919029838E-3</v>
      </c>
      <c r="S1132" s="9">
        <v>2.3834413547982436E-2</v>
      </c>
      <c r="T1132" s="4">
        <v>9.9001866197565569E-3</v>
      </c>
    </row>
    <row r="1133" spans="1:20" x14ac:dyDescent="0.25">
      <c r="A1133" s="1">
        <v>43647</v>
      </c>
      <c r="B1133" s="3">
        <v>227.17</v>
      </c>
      <c r="C1133" s="3">
        <v>65.06</v>
      </c>
      <c r="D1133" s="6">
        <v>3250.9209000000001</v>
      </c>
      <c r="E1133" s="8">
        <f t="shared" si="206"/>
        <v>1.6602523941644964E-2</v>
      </c>
      <c r="F1133" s="8">
        <f t="shared" si="207"/>
        <v>-2.2389181066866937E-2</v>
      </c>
      <c r="G1133" s="8">
        <f t="shared" si="208"/>
        <v>7.6792232566245122E-3</v>
      </c>
      <c r="H1133" s="8">
        <f t="shared" si="209"/>
        <v>-1.719315199454618E-4</v>
      </c>
      <c r="I1133" s="8">
        <f t="shared" si="210"/>
        <v>5.0127542884495285E-4</v>
      </c>
      <c r="J1133" s="4">
        <f t="shared" si="211"/>
        <v>5.8970469825082782E-5</v>
      </c>
      <c r="K1133" s="8">
        <f t="shared" si="212"/>
        <v>8.6376247014202899E-3</v>
      </c>
      <c r="L1133" s="9">
        <f t="shared" si="205"/>
        <v>7.9648992402246745E-3</v>
      </c>
      <c r="M1133" s="9">
        <f t="shared" si="213"/>
        <v>6.3439619906931601E-5</v>
      </c>
      <c r="N1133" s="6">
        <f t="shared" si="214"/>
        <v>-9.6654219720343875</v>
      </c>
      <c r="O1133" s="9">
        <f t="shared" si="215"/>
        <v>7.9648992402246745E-3</v>
      </c>
      <c r="P1133" s="9">
        <f>M1132</f>
        <v>2.1497336791388805E-5</v>
      </c>
      <c r="Q1133" s="9">
        <f t="shared" si="216"/>
        <v>1.2241314191763455E-4</v>
      </c>
      <c r="R1133" s="9">
        <v>3.6192403486923208E-3</v>
      </c>
      <c r="S1133" s="9">
        <v>-1.0278011794439768E-2</v>
      </c>
      <c r="T1133" s="4">
        <v>9.9571944437382154E-3</v>
      </c>
    </row>
    <row r="1134" spans="1:20" x14ac:dyDescent="0.25">
      <c r="A1134" s="1">
        <v>43648</v>
      </c>
      <c r="B1134" s="3">
        <v>224.55</v>
      </c>
      <c r="C1134" s="3">
        <v>62.4</v>
      </c>
      <c r="D1134" s="6">
        <v>3260.5657000000001</v>
      </c>
      <c r="E1134" s="8">
        <f t="shared" si="206"/>
        <v>-1.1533213012281496E-2</v>
      </c>
      <c r="F1134" s="8">
        <f t="shared" si="207"/>
        <v>-4.0885336612357825E-2</v>
      </c>
      <c r="G1134" s="8">
        <f t="shared" si="208"/>
        <v>2.966790117840068E-3</v>
      </c>
      <c r="H1134" s="8">
        <f t="shared" si="209"/>
        <v>-1.2129821262610791E-4</v>
      </c>
      <c r="I1134" s="8">
        <f t="shared" si="210"/>
        <v>1.6716107499058072E-3</v>
      </c>
      <c r="J1134" s="4">
        <f t="shared" si="211"/>
        <v>8.8018436033134844E-6</v>
      </c>
      <c r="K1134" s="8">
        <f t="shared" si="212"/>
        <v>1.967140893200472E-3</v>
      </c>
      <c r="L1134" s="9">
        <f t="shared" si="205"/>
        <v>-1.3500353905481967E-2</v>
      </c>
      <c r="M1134" s="9">
        <f t="shared" si="213"/>
        <v>1.8225955557326219E-4</v>
      </c>
      <c r="N1134" s="6">
        <f t="shared" si="214"/>
        <v>-8.6100787573209594</v>
      </c>
      <c r="O1134" s="9">
        <f t="shared" si="215"/>
        <v>1.3500353905481967E-2</v>
      </c>
      <c r="P1134" s="9">
        <f>M1133</f>
        <v>6.3439619906931601E-5</v>
      </c>
      <c r="Q1134" s="9">
        <f t="shared" si="216"/>
        <v>2.1497336791388805E-5</v>
      </c>
      <c r="R1134" s="9">
        <v>1.0329722370212568E-2</v>
      </c>
      <c r="S1134" s="9">
        <v>4.0650406504065817E-3</v>
      </c>
      <c r="T1134" s="4">
        <v>9.9762065880053541E-3</v>
      </c>
    </row>
    <row r="1135" spans="1:20" x14ac:dyDescent="0.25">
      <c r="A1135" s="1">
        <v>43649</v>
      </c>
      <c r="B1135" s="3">
        <v>234.9</v>
      </c>
      <c r="C1135" s="3">
        <v>63.82</v>
      </c>
      <c r="D1135" s="6">
        <v>3286.3678</v>
      </c>
      <c r="E1135" s="8">
        <f t="shared" si="206"/>
        <v>4.609218436873741E-2</v>
      </c>
      <c r="F1135" s="8">
        <f t="shared" si="207"/>
        <v>2.2756410256410176E-2</v>
      </c>
      <c r="G1135" s="8">
        <f t="shared" si="208"/>
        <v>7.9133814110845524E-3</v>
      </c>
      <c r="H1135" s="8">
        <f t="shared" si="209"/>
        <v>1.8008015390609013E-4</v>
      </c>
      <c r="I1135" s="8">
        <f t="shared" si="210"/>
        <v>5.1785420775805023E-4</v>
      </c>
      <c r="J1135" s="4">
        <f t="shared" si="211"/>
        <v>6.2621605357298545E-5</v>
      </c>
      <c r="K1135" s="8">
        <f t="shared" si="212"/>
        <v>1.110145730783179E-2</v>
      </c>
      <c r="L1135" s="9">
        <f t="shared" si="205"/>
        <v>3.499072706090562E-2</v>
      </c>
      <c r="M1135" s="9">
        <f t="shared" si="213"/>
        <v>1.2243509802507928E-3</v>
      </c>
      <c r="N1135" s="6">
        <f t="shared" si="214"/>
        <v>-6.7053443874256073</v>
      </c>
      <c r="O1135" s="9">
        <f t="shared" si="215"/>
        <v>3.499072706090562E-2</v>
      </c>
      <c r="P1135" s="9">
        <f>M1134</f>
        <v>1.8225955557326219E-4</v>
      </c>
      <c r="Q1135" s="9">
        <f t="shared" si="216"/>
        <v>6.3439619906931601E-5</v>
      </c>
      <c r="R1135" s="9">
        <v>5.683345493644465E-3</v>
      </c>
      <c r="S1135" s="9">
        <v>6.106153123532243E-3</v>
      </c>
      <c r="T1135" s="4">
        <v>1.0033973619540504E-2</v>
      </c>
    </row>
    <row r="1136" spans="1:20" x14ac:dyDescent="0.25">
      <c r="A1136" s="1">
        <v>43651</v>
      </c>
      <c r="B1136" s="3">
        <v>233.1</v>
      </c>
      <c r="C1136" s="3">
        <v>64.23</v>
      </c>
      <c r="D1136" s="6">
        <v>3280.7829999999999</v>
      </c>
      <c r="E1136" s="8">
        <f t="shared" si="206"/>
        <v>-7.6628352490422103E-3</v>
      </c>
      <c r="F1136" s="8">
        <f t="shared" si="207"/>
        <v>6.424318395487294E-3</v>
      </c>
      <c r="G1136" s="8">
        <f t="shared" si="208"/>
        <v>-1.6993837390933964E-3</v>
      </c>
      <c r="H1136" s="8">
        <f t="shared" si="209"/>
        <v>-1.0917382216049686E-5</v>
      </c>
      <c r="I1136" s="8">
        <f t="shared" si="210"/>
        <v>4.1271866846596441E-5</v>
      </c>
      <c r="J1136" s="4">
        <f t="shared" si="211"/>
        <v>2.8879050926950525E-6</v>
      </c>
      <c r="K1136" s="8">
        <f t="shared" si="212"/>
        <v>-1.4737926210261264E-3</v>
      </c>
      <c r="L1136" s="9">
        <f t="shared" si="205"/>
        <v>-6.1890426280160841E-3</v>
      </c>
      <c r="M1136" s="9">
        <f t="shared" si="213"/>
        <v>3.8304248651400235E-5</v>
      </c>
      <c r="N1136" s="6">
        <f t="shared" si="214"/>
        <v>-10.169949737084085</v>
      </c>
      <c r="O1136" s="9">
        <f t="shared" si="215"/>
        <v>6.1890426280160841E-3</v>
      </c>
      <c r="P1136" s="9">
        <f>M1135</f>
        <v>1.2243509802507928E-3</v>
      </c>
      <c r="Q1136" s="9">
        <f t="shared" si="216"/>
        <v>1.8225955557326219E-4</v>
      </c>
      <c r="R1136" s="9">
        <v>1.6570262944644698E-2</v>
      </c>
      <c r="S1136" s="9">
        <v>-2.6295585412668077E-2</v>
      </c>
      <c r="T1136" s="4">
        <v>1.0098822891316361E-2</v>
      </c>
    </row>
    <row r="1137" spans="1:20" x14ac:dyDescent="0.25">
      <c r="A1137" s="1">
        <v>43654</v>
      </c>
      <c r="B1137" s="3">
        <v>230.34</v>
      </c>
      <c r="C1137" s="3">
        <v>64.11</v>
      </c>
      <c r="D1137" s="6">
        <v>3264.9690000000001</v>
      </c>
      <c r="E1137" s="8">
        <f t="shared" si="206"/>
        <v>-1.1840411840411846E-2</v>
      </c>
      <c r="F1137" s="8">
        <f t="shared" si="207"/>
        <v>-1.8682858477347963E-3</v>
      </c>
      <c r="G1137" s="8">
        <f t="shared" si="208"/>
        <v>-4.8201907898205443E-3</v>
      </c>
      <c r="H1137" s="8">
        <f t="shared" si="209"/>
        <v>9.0054942360033325E-6</v>
      </c>
      <c r="I1137" s="8">
        <f t="shared" si="210"/>
        <v>3.4904920088461267E-6</v>
      </c>
      <c r="J1137" s="4">
        <f t="shared" si="211"/>
        <v>2.3234239250270801E-5</v>
      </c>
      <c r="K1137" s="8">
        <f t="shared" si="212"/>
        <v>-5.7005570712465904E-3</v>
      </c>
      <c r="L1137" s="9">
        <f t="shared" si="205"/>
        <v>-6.1398547691652559E-3</v>
      </c>
      <c r="M1137" s="9">
        <f t="shared" si="213"/>
        <v>3.7697816586441337E-5</v>
      </c>
      <c r="N1137" s="6">
        <f t="shared" si="214"/>
        <v>-10.185908380666485</v>
      </c>
      <c r="O1137" s="9">
        <f t="shared" si="215"/>
        <v>6.1398547691652559E-3</v>
      </c>
      <c r="P1137" s="9">
        <f>M1136</f>
        <v>3.8304248651400235E-5</v>
      </c>
      <c r="Q1137" s="9">
        <f t="shared" si="216"/>
        <v>1.2243509802507928E-3</v>
      </c>
      <c r="R1137" s="9">
        <v>2.7076103623597803E-2</v>
      </c>
      <c r="S1137" s="9">
        <v>-1.1411948981875142E-2</v>
      </c>
      <c r="T1137" s="4">
        <v>1.019053128955405E-2</v>
      </c>
    </row>
    <row r="1138" spans="1:20" x14ac:dyDescent="0.25">
      <c r="A1138" s="1">
        <v>43655</v>
      </c>
      <c r="B1138" s="3">
        <v>230.06</v>
      </c>
      <c r="C1138" s="3">
        <v>64.16</v>
      </c>
      <c r="D1138" s="6">
        <v>3269.9603000000002</v>
      </c>
      <c r="E1138" s="8">
        <f t="shared" si="206"/>
        <v>-1.2155943388034718E-3</v>
      </c>
      <c r="F1138" s="8">
        <f t="shared" si="207"/>
        <v>7.799095304943382E-4</v>
      </c>
      <c r="G1138" s="8">
        <f t="shared" si="208"/>
        <v>1.5287434582074155E-3</v>
      </c>
      <c r="H1138" s="8">
        <f t="shared" si="209"/>
        <v>1.1922815927368364E-6</v>
      </c>
      <c r="I1138" s="8">
        <f t="shared" si="210"/>
        <v>6.0825887575589905E-7</v>
      </c>
      <c r="J1138" s="4">
        <f t="shared" si="211"/>
        <v>2.3370565610119681E-6</v>
      </c>
      <c r="K1138" s="8">
        <f t="shared" si="212"/>
        <v>2.2126023342786275E-3</v>
      </c>
      <c r="L1138" s="9">
        <f t="shared" si="205"/>
        <v>-3.4281966730820993E-3</v>
      </c>
      <c r="M1138" s="9">
        <f t="shared" si="213"/>
        <v>1.1752532429331174E-5</v>
      </c>
      <c r="N1138" s="6">
        <f t="shared" si="214"/>
        <v>-11.351441814695951</v>
      </c>
      <c r="O1138" s="9">
        <f t="shared" si="215"/>
        <v>3.4281966730820993E-3</v>
      </c>
      <c r="P1138" s="9">
        <f>M1137</f>
        <v>3.7697816586441337E-5</v>
      </c>
      <c r="Q1138" s="9">
        <f t="shared" si="216"/>
        <v>3.8304248651400235E-5</v>
      </c>
      <c r="R1138" s="9">
        <v>2.0416475739524431E-2</v>
      </c>
      <c r="S1138" s="9">
        <v>1.613958560523443E-2</v>
      </c>
      <c r="T1138" s="4">
        <v>1.0274349341844236E-2</v>
      </c>
    </row>
    <row r="1139" spans="1:20" x14ac:dyDescent="0.25">
      <c r="A1139" s="1">
        <v>43656</v>
      </c>
      <c r="B1139" s="3">
        <v>238.92</v>
      </c>
      <c r="C1139" s="3">
        <v>67.010000000000005</v>
      </c>
      <c r="D1139" s="6">
        <v>3284.7420999999999</v>
      </c>
      <c r="E1139" s="8">
        <f t="shared" si="206"/>
        <v>3.851169260192977E-2</v>
      </c>
      <c r="F1139" s="8">
        <f t="shared" si="207"/>
        <v>4.4420199501246982E-2</v>
      </c>
      <c r="G1139" s="8">
        <f t="shared" si="208"/>
        <v>4.5204830162615117E-3</v>
      </c>
      <c r="H1139" s="8">
        <f t="shared" si="209"/>
        <v>2.0080075742433506E-4</v>
      </c>
      <c r="I1139" s="8">
        <f t="shared" si="210"/>
        <v>1.9731541237305826E-3</v>
      </c>
      <c r="J1139" s="4">
        <f t="shared" si="211"/>
        <v>2.0434766700308775E-5</v>
      </c>
      <c r="K1139" s="8">
        <f t="shared" si="212"/>
        <v>7.9853828688809924E-3</v>
      </c>
      <c r="L1139" s="9">
        <f t="shared" si="205"/>
        <v>3.0526309733048776E-2</v>
      </c>
      <c r="M1139" s="9">
        <f t="shared" si="213"/>
        <v>9.3185558591802838E-4</v>
      </c>
      <c r="N1139" s="6">
        <f t="shared" si="214"/>
        <v>-6.9783327060165172</v>
      </c>
      <c r="O1139" s="9">
        <f t="shared" si="215"/>
        <v>3.0526309733048776E-2</v>
      </c>
      <c r="P1139" s="9">
        <f>M1138</f>
        <v>1.1752532429331174E-5</v>
      </c>
      <c r="Q1139" s="9">
        <f t="shared" si="216"/>
        <v>3.7697816586441337E-5</v>
      </c>
      <c r="R1139" s="9">
        <v>1.7065089600627026E-2</v>
      </c>
      <c r="S1139" s="9">
        <v>1.0000000000000009E-2</v>
      </c>
      <c r="T1139" s="4">
        <v>1.0434192118975005E-2</v>
      </c>
    </row>
    <row r="1140" spans="1:20" x14ac:dyDescent="0.25">
      <c r="A1140" s="1">
        <v>43657</v>
      </c>
      <c r="B1140" s="3">
        <v>238.6</v>
      </c>
      <c r="C1140" s="3">
        <v>66.52</v>
      </c>
      <c r="D1140" s="6">
        <v>3292.2622000000001</v>
      </c>
      <c r="E1140" s="8">
        <f t="shared" si="206"/>
        <v>-1.3393604553825211E-3</v>
      </c>
      <c r="F1140" s="8">
        <f t="shared" si="207"/>
        <v>-7.312341441575998E-3</v>
      </c>
      <c r="G1140" s="8">
        <f t="shared" si="208"/>
        <v>2.2894034816309805E-3</v>
      </c>
      <c r="H1140" s="8">
        <f t="shared" si="209"/>
        <v>-1.6740899955218592E-5</v>
      </c>
      <c r="I1140" s="8">
        <f t="shared" si="210"/>
        <v>5.3470337358189745E-5</v>
      </c>
      <c r="J1140" s="4">
        <f t="shared" si="211"/>
        <v>5.2413683017040551E-6</v>
      </c>
      <c r="K1140" s="8">
        <f t="shared" si="212"/>
        <v>2.7552056985519196E-3</v>
      </c>
      <c r="L1140" s="9">
        <f t="shared" si="205"/>
        <v>-4.0945661539344407E-3</v>
      </c>
      <c r="M1140" s="9">
        <f t="shared" si="213"/>
        <v>1.6765471988945479E-5</v>
      </c>
      <c r="N1140" s="6">
        <f t="shared" si="214"/>
        <v>-10.996189025209722</v>
      </c>
      <c r="O1140" s="9">
        <f t="shared" si="215"/>
        <v>4.0945661539344407E-3</v>
      </c>
      <c r="P1140" s="9">
        <f>M1139</f>
        <v>9.3185558591802838E-4</v>
      </c>
      <c r="Q1140" s="9">
        <f t="shared" si="216"/>
        <v>1.1752532429331174E-5</v>
      </c>
      <c r="R1140" s="9">
        <v>1.1164493250972241E-2</v>
      </c>
      <c r="S1140" s="9">
        <v>4.4497784342688362E-2</v>
      </c>
      <c r="T1140" s="4">
        <v>1.0491722769836453E-2</v>
      </c>
    </row>
    <row r="1141" spans="1:20" x14ac:dyDescent="0.25">
      <c r="A1141" s="1">
        <v>43658</v>
      </c>
      <c r="B1141" s="3">
        <v>245.08</v>
      </c>
      <c r="C1141" s="3">
        <v>66.72</v>
      </c>
      <c r="D1141" s="6">
        <v>3307.7881000000002</v>
      </c>
      <c r="E1141" s="8">
        <f t="shared" si="206"/>
        <v>2.7158424140821591E-2</v>
      </c>
      <c r="F1141" s="8">
        <f t="shared" si="207"/>
        <v>3.0066145520144527E-3</v>
      </c>
      <c r="G1141" s="8">
        <f t="shared" si="208"/>
        <v>4.7158759104910519E-3</v>
      </c>
      <c r="H1141" s="8">
        <f t="shared" si="209"/>
        <v>1.4178821137976803E-5</v>
      </c>
      <c r="I1141" s="8">
        <f t="shared" si="210"/>
        <v>9.0397310643850689E-6</v>
      </c>
      <c r="J1141" s="4">
        <f t="shared" si="211"/>
        <v>2.2239485603149809E-5</v>
      </c>
      <c r="K1141" s="8">
        <f t="shared" si="212"/>
        <v>6.22823225895742E-3</v>
      </c>
      <c r="L1141" s="9">
        <f t="shared" si="205"/>
        <v>2.0930191881864173E-2</v>
      </c>
      <c r="M1141" s="9">
        <f t="shared" si="213"/>
        <v>4.3807293221165294E-4</v>
      </c>
      <c r="N1141" s="6">
        <f t="shared" si="214"/>
        <v>-7.7331251495506441</v>
      </c>
      <c r="O1141" s="9">
        <f t="shared" si="215"/>
        <v>2.0930191881864173E-2</v>
      </c>
      <c r="P1141" s="9">
        <f>M1140</f>
        <v>1.6765471988945479E-5</v>
      </c>
      <c r="Q1141" s="9">
        <f t="shared" si="216"/>
        <v>9.3185558591802838E-4</v>
      </c>
      <c r="R1141" s="9">
        <v>2.0633226609747313E-2</v>
      </c>
      <c r="S1141" s="9">
        <v>-3.4185769179806536E-2</v>
      </c>
      <c r="T1141" s="4">
        <v>1.0585566543525271E-2</v>
      </c>
    </row>
    <row r="1142" spans="1:20" x14ac:dyDescent="0.25">
      <c r="A1142" s="1">
        <v>43661</v>
      </c>
      <c r="B1142" s="3">
        <v>253.5</v>
      </c>
      <c r="C1142" s="3">
        <v>66.48</v>
      </c>
      <c r="D1142" s="6">
        <v>3308.3697999999999</v>
      </c>
      <c r="E1142" s="8">
        <f t="shared" si="206"/>
        <v>3.4356128611065628E-2</v>
      </c>
      <c r="F1142" s="8">
        <f t="shared" si="207"/>
        <v>-3.597122302158251E-3</v>
      </c>
      <c r="G1142" s="8">
        <f t="shared" si="208"/>
        <v>1.758576977768378E-4</v>
      </c>
      <c r="H1142" s="8">
        <f t="shared" si="209"/>
        <v>-6.3258164667926876E-7</v>
      </c>
      <c r="I1142" s="8">
        <f t="shared" si="210"/>
        <v>1.2939288856684275E-5</v>
      </c>
      <c r="J1142" s="4">
        <f t="shared" si="211"/>
        <v>3.0925929867369622E-8</v>
      </c>
      <c r="K1142" s="8">
        <f t="shared" si="212"/>
        <v>3.4256728912954529E-4</v>
      </c>
      <c r="L1142" s="9">
        <f t="shared" si="205"/>
        <v>3.401356132193608E-2</v>
      </c>
      <c r="M1142" s="9">
        <f t="shared" si="213"/>
        <v>1.1569223538011061E-3</v>
      </c>
      <c r="N1142" s="6">
        <f t="shared" si="214"/>
        <v>-6.7619919429611128</v>
      </c>
      <c r="O1142" s="9">
        <f t="shared" si="215"/>
        <v>3.401356132193608E-2</v>
      </c>
      <c r="P1142" s="9">
        <f>M1141</f>
        <v>4.3807293221165294E-4</v>
      </c>
      <c r="Q1142" s="9">
        <f t="shared" si="216"/>
        <v>1.6765471988945479E-5</v>
      </c>
      <c r="R1142" s="9">
        <v>-7.0405438213158034E-3</v>
      </c>
      <c r="S1142" s="9">
        <v>2.626885033241444E-2</v>
      </c>
      <c r="T1142" s="4">
        <v>1.0593482442079027E-2</v>
      </c>
    </row>
    <row r="1143" spans="1:20" x14ac:dyDescent="0.25">
      <c r="A1143" s="1">
        <v>43662</v>
      </c>
      <c r="B1143" s="3">
        <v>252.38</v>
      </c>
      <c r="C1143" s="3">
        <v>64.349999999999994</v>
      </c>
      <c r="D1143" s="6">
        <v>3297.2078999999999</v>
      </c>
      <c r="E1143" s="8">
        <f t="shared" si="206"/>
        <v>-4.4181459566074999E-3</v>
      </c>
      <c r="F1143" s="8">
        <f t="shared" si="207"/>
        <v>-3.2039711191335862E-2</v>
      </c>
      <c r="G1143" s="8">
        <f t="shared" si="208"/>
        <v>-3.3738368667250995E-3</v>
      </c>
      <c r="H1143" s="8">
        <f t="shared" si="209"/>
        <v>1.0809675881655369E-4</v>
      </c>
      <c r="I1143" s="8">
        <f t="shared" si="210"/>
        <v>1.0265430932242124E-3</v>
      </c>
      <c r="J1143" s="4">
        <f t="shared" si="211"/>
        <v>1.1382775203273437E-5</v>
      </c>
      <c r="K1143" s="8">
        <f t="shared" si="212"/>
        <v>-5.3816575600299857E-3</v>
      </c>
      <c r="L1143" s="9">
        <f t="shared" si="205"/>
        <v>9.6351160342248582E-4</v>
      </c>
      <c r="M1143" s="9">
        <f t="shared" si="213"/>
        <v>9.2835460992976961E-7</v>
      </c>
      <c r="N1143" s="6">
        <f t="shared" si="214"/>
        <v>-13.889852054381373</v>
      </c>
      <c r="O1143" s="9">
        <f t="shared" si="215"/>
        <v>9.6351160342248582E-4</v>
      </c>
      <c r="P1143" s="9">
        <f>M1142</f>
        <v>1.1569223538011061E-3</v>
      </c>
      <c r="Q1143" s="9">
        <f t="shared" si="216"/>
        <v>4.3807293221165294E-4</v>
      </c>
      <c r="R1143" s="9">
        <v>1.1483209808765604E-2</v>
      </c>
      <c r="S1143" s="9">
        <v>1.3976793248945185E-2</v>
      </c>
      <c r="T1143" s="4">
        <v>1.0627272612708349E-2</v>
      </c>
    </row>
    <row r="1144" spans="1:20" x14ac:dyDescent="0.25">
      <c r="A1144" s="1">
        <v>43663</v>
      </c>
      <c r="B1144" s="3">
        <v>254.86</v>
      </c>
      <c r="C1144" s="3">
        <v>63.66</v>
      </c>
      <c r="D1144" s="6">
        <v>3275.7220000000002</v>
      </c>
      <c r="E1144" s="8">
        <f t="shared" si="206"/>
        <v>9.8264521752913225E-3</v>
      </c>
      <c r="F1144" s="8">
        <f t="shared" si="207"/>
        <v>-1.0722610722610715E-2</v>
      </c>
      <c r="G1144" s="8">
        <f t="shared" si="208"/>
        <v>-6.51639224811984E-3</v>
      </c>
      <c r="H1144" s="8">
        <f t="shared" si="209"/>
        <v>6.9872737392427133E-5</v>
      </c>
      <c r="I1144" s="8">
        <f t="shared" si="210"/>
        <v>1.1497438070864628E-4</v>
      </c>
      <c r="J1144" s="4">
        <f t="shared" si="211"/>
        <v>4.2463367931356345E-5</v>
      </c>
      <c r="K1144" s="8">
        <f t="shared" si="212"/>
        <v>-8.2074606704194697E-3</v>
      </c>
      <c r="L1144" s="9">
        <f t="shared" si="205"/>
        <v>1.8033912845710792E-2</v>
      </c>
      <c r="M1144" s="9">
        <f t="shared" si="213"/>
        <v>3.2522201252669275E-4</v>
      </c>
      <c r="N1144" s="6">
        <f t="shared" si="214"/>
        <v>-8.0310024933849569</v>
      </c>
      <c r="O1144" s="9">
        <f t="shared" si="215"/>
        <v>1.8033912845710792E-2</v>
      </c>
      <c r="P1144" s="9">
        <f>M1143</f>
        <v>9.2835460992976961E-7</v>
      </c>
      <c r="Q1144" s="9">
        <f t="shared" si="216"/>
        <v>1.1569223538011061E-3</v>
      </c>
      <c r="R1144" s="9">
        <v>-1.2087496995295433E-2</v>
      </c>
      <c r="S1144" s="9">
        <v>2.2402688322598063E-3</v>
      </c>
      <c r="T1144" s="4">
        <v>1.0661560558762773E-2</v>
      </c>
    </row>
    <row r="1145" spans="1:20" x14ac:dyDescent="0.25">
      <c r="A1145" s="1">
        <v>43664</v>
      </c>
      <c r="B1145" s="3">
        <v>253.54</v>
      </c>
      <c r="C1145" s="3">
        <v>61.93</v>
      </c>
      <c r="D1145" s="6">
        <v>3287.7921000000001</v>
      </c>
      <c r="E1145" s="8">
        <f t="shared" si="206"/>
        <v>-5.1793141332496795E-3</v>
      </c>
      <c r="F1145" s="8">
        <f t="shared" si="207"/>
        <v>-2.7175620483820273E-2</v>
      </c>
      <c r="G1145" s="8">
        <f t="shared" si="208"/>
        <v>3.6847143927354331E-3</v>
      </c>
      <c r="H1145" s="8">
        <f t="shared" si="209"/>
        <v>-1.0013439992824841E-4</v>
      </c>
      <c r="I1145" s="8">
        <f t="shared" si="210"/>
        <v>7.3851434868063201E-4</v>
      </c>
      <c r="J1145" s="4">
        <f t="shared" si="211"/>
        <v>1.3577120156031652E-5</v>
      </c>
      <c r="K1145" s="8">
        <f t="shared" si="212"/>
        <v>3.5085197460948585E-3</v>
      </c>
      <c r="L1145" s="9">
        <f t="shared" si="205"/>
        <v>-8.6878338793445371E-3</v>
      </c>
      <c r="M1145" s="9">
        <f t="shared" si="213"/>
        <v>7.5478457515086754E-5</v>
      </c>
      <c r="N1145" s="6">
        <f t="shared" si="214"/>
        <v>-9.4916632733499124</v>
      </c>
      <c r="O1145" s="9">
        <f t="shared" si="215"/>
        <v>8.6878338793445371E-3</v>
      </c>
      <c r="P1145" s="9">
        <f>M1144</f>
        <v>3.2522201252669275E-4</v>
      </c>
      <c r="Q1145" s="9">
        <f t="shared" si="216"/>
        <v>9.2835460992976961E-7</v>
      </c>
      <c r="R1145" s="9">
        <v>-5.4717675188522552E-3</v>
      </c>
      <c r="S1145" s="9">
        <v>-3.2739115529653806E-2</v>
      </c>
      <c r="T1145" s="4">
        <v>1.0723557281089757E-2</v>
      </c>
    </row>
    <row r="1146" spans="1:20" x14ac:dyDescent="0.25">
      <c r="A1146" s="1">
        <v>43665</v>
      </c>
      <c r="B1146" s="3">
        <v>258.18</v>
      </c>
      <c r="C1146" s="3">
        <v>62.47</v>
      </c>
      <c r="D1146" s="6">
        <v>3267.6201999999998</v>
      </c>
      <c r="E1146" s="8">
        <f t="shared" si="206"/>
        <v>1.8300859824879723E-2</v>
      </c>
      <c r="F1146" s="8">
        <f t="shared" si="207"/>
        <v>8.7195220410141161E-3</v>
      </c>
      <c r="G1146" s="8">
        <f t="shared" si="208"/>
        <v>-6.1353940232413695E-3</v>
      </c>
      <c r="H1146" s="8">
        <f t="shared" si="209"/>
        <v>-5.3497703415959397E-5</v>
      </c>
      <c r="I1146" s="8">
        <f t="shared" si="210"/>
        <v>7.6030064623730983E-5</v>
      </c>
      <c r="J1146" s="4">
        <f t="shared" si="211"/>
        <v>3.7643059820425921E-5</v>
      </c>
      <c r="K1146" s="8">
        <f t="shared" si="212"/>
        <v>-6.8028542835116661E-3</v>
      </c>
      <c r="L1146" s="9">
        <f t="shared" si="205"/>
        <v>2.5103714108391389E-2</v>
      </c>
      <c r="M1146" s="9">
        <f t="shared" si="213"/>
        <v>6.3019646203584889E-4</v>
      </c>
      <c r="N1146" s="6">
        <f t="shared" si="214"/>
        <v>-7.3694789426907388</v>
      </c>
      <c r="O1146" s="9">
        <f t="shared" si="215"/>
        <v>2.5103714108391389E-2</v>
      </c>
      <c r="P1146" s="9">
        <f>M1145</f>
        <v>7.5478457515086754E-5</v>
      </c>
      <c r="Q1146" s="9">
        <f t="shared" si="216"/>
        <v>3.2522201252669275E-4</v>
      </c>
      <c r="R1146" s="9">
        <v>2.999401913875599E-2</v>
      </c>
      <c r="S1146" s="9">
        <v>2.7970842515680605E-2</v>
      </c>
      <c r="T1146" s="4">
        <v>1.0744048066663625E-2</v>
      </c>
    </row>
    <row r="1147" spans="1:20" x14ac:dyDescent="0.25">
      <c r="A1147" s="1">
        <v>43668</v>
      </c>
      <c r="B1147" s="3">
        <v>255.68</v>
      </c>
      <c r="C1147" s="3">
        <v>63.26</v>
      </c>
      <c r="D1147" s="6">
        <v>3276.9413</v>
      </c>
      <c r="E1147" s="8">
        <f t="shared" si="206"/>
        <v>-9.6831667828646273E-3</v>
      </c>
      <c r="F1147" s="8">
        <f t="shared" si="207"/>
        <v>1.2646070113654595E-2</v>
      </c>
      <c r="G1147" s="8">
        <f t="shared" si="208"/>
        <v>2.8525653011939323E-3</v>
      </c>
      <c r="H1147" s="8">
        <f t="shared" si="209"/>
        <v>3.6073740802676708E-5</v>
      </c>
      <c r="I1147" s="8">
        <f t="shared" si="210"/>
        <v>1.5992308931946794E-4</v>
      </c>
      <c r="J1147" s="4">
        <f t="shared" si="211"/>
        <v>8.1371287975756289E-6</v>
      </c>
      <c r="K1147" s="8">
        <f t="shared" si="212"/>
        <v>4.4080853109462817E-3</v>
      </c>
      <c r="L1147" s="9">
        <f t="shared" si="205"/>
        <v>-1.4091252093810909E-2</v>
      </c>
      <c r="M1147" s="9">
        <f t="shared" si="213"/>
        <v>1.9856338557133033E-4</v>
      </c>
      <c r="N1147" s="6">
        <f t="shared" si="214"/>
        <v>-8.5244021860322139</v>
      </c>
      <c r="O1147" s="9">
        <f t="shared" si="215"/>
        <v>1.4091252093810909E-2</v>
      </c>
      <c r="P1147" s="9">
        <f>M1146</f>
        <v>6.3019646203584889E-4</v>
      </c>
      <c r="Q1147" s="9">
        <f t="shared" si="216"/>
        <v>7.5478457515086754E-5</v>
      </c>
      <c r="R1147" s="9">
        <v>3.0096412750803436E-2</v>
      </c>
      <c r="S1147" s="9">
        <v>-3.8108047522977806E-3</v>
      </c>
      <c r="T1147" s="4">
        <v>1.0758710308937491E-2</v>
      </c>
    </row>
    <row r="1148" spans="1:20" x14ac:dyDescent="0.25">
      <c r="A1148" s="1">
        <v>43669</v>
      </c>
      <c r="B1148" s="3">
        <v>260.17</v>
      </c>
      <c r="C1148" s="3">
        <v>63.83</v>
      </c>
      <c r="D1148" s="6">
        <v>3299.4371000000001</v>
      </c>
      <c r="E1148" s="8">
        <f t="shared" si="206"/>
        <v>1.7561013767209088E-2</v>
      </c>
      <c r="F1148" s="8">
        <f t="shared" si="207"/>
        <v>9.0104331331015697E-3</v>
      </c>
      <c r="G1148" s="8">
        <f t="shared" si="208"/>
        <v>6.8648773171493538E-3</v>
      </c>
      <c r="H1148" s="8">
        <f t="shared" si="209"/>
        <v>6.1855518033119951E-5</v>
      </c>
      <c r="I1148" s="8">
        <f t="shared" si="210"/>
        <v>8.1187905246094563E-5</v>
      </c>
      <c r="J1148" s="4">
        <f t="shared" si="211"/>
        <v>4.7126540579511712E-5</v>
      </c>
      <c r="K1148" s="8">
        <f t="shared" si="212"/>
        <v>9.1529516224757752E-3</v>
      </c>
      <c r="L1148" s="9">
        <f t="shared" si="205"/>
        <v>8.408062144733313E-3</v>
      </c>
      <c r="M1148" s="9">
        <f t="shared" si="213"/>
        <v>7.0695509029697354E-5</v>
      </c>
      <c r="N1148" s="6">
        <f t="shared" si="214"/>
        <v>-9.5571285085828972</v>
      </c>
      <c r="O1148" s="9">
        <f t="shared" si="215"/>
        <v>8.408062144733313E-3</v>
      </c>
      <c r="P1148" s="9">
        <f>M1147</f>
        <v>1.9856338557133033E-4</v>
      </c>
      <c r="Q1148" s="9">
        <f t="shared" si="216"/>
        <v>6.3019646203584889E-4</v>
      </c>
      <c r="R1148" s="9">
        <v>3.5990390915046966E-2</v>
      </c>
      <c r="S1148" s="9">
        <v>3.1949754232659888E-2</v>
      </c>
      <c r="T1148" s="4">
        <v>1.0815450439346952E-2</v>
      </c>
    </row>
    <row r="1149" spans="1:20" x14ac:dyDescent="0.25">
      <c r="A1149" s="1">
        <v>43670</v>
      </c>
      <c r="B1149" s="3">
        <v>264.88</v>
      </c>
      <c r="C1149" s="3">
        <v>63.18</v>
      </c>
      <c r="D1149" s="6">
        <v>3315.0436</v>
      </c>
      <c r="E1149" s="8">
        <f t="shared" si="206"/>
        <v>1.8103547680362819E-2</v>
      </c>
      <c r="F1149" s="8">
        <f t="shared" si="207"/>
        <v>-1.0183299389001976E-2</v>
      </c>
      <c r="G1149" s="8">
        <f t="shared" si="208"/>
        <v>4.7300492559776419E-3</v>
      </c>
      <c r="H1149" s="8">
        <f t="shared" si="209"/>
        <v>-4.8167507698346371E-5</v>
      </c>
      <c r="I1149" s="8">
        <f t="shared" si="210"/>
        <v>1.0369958644604803E-4</v>
      </c>
      <c r="J1149" s="4">
        <f t="shared" si="211"/>
        <v>2.2373365963974644E-5</v>
      </c>
      <c r="K1149" s="8">
        <f t="shared" si="212"/>
        <v>5.6096614405611355E-3</v>
      </c>
      <c r="L1149" s="9">
        <f t="shared" si="205"/>
        <v>1.2493886239801685E-2</v>
      </c>
      <c r="M1149" s="9">
        <f t="shared" si="213"/>
        <v>1.5609719337310589E-4</v>
      </c>
      <c r="N1149" s="6">
        <f t="shared" si="214"/>
        <v>-8.7650317102771318</v>
      </c>
      <c r="O1149" s="9">
        <f t="shared" si="215"/>
        <v>1.2493886239801685E-2</v>
      </c>
      <c r="P1149" s="9">
        <f>M1148</f>
        <v>7.0695509029697354E-5</v>
      </c>
      <c r="Q1149" s="9">
        <f t="shared" si="216"/>
        <v>1.9856338557133033E-4</v>
      </c>
      <c r="R1149" s="9">
        <v>5.9085614443797452E-2</v>
      </c>
      <c r="S1149" s="9">
        <v>1.1156563778356166E-3</v>
      </c>
      <c r="T1149" s="4">
        <v>1.0855298886188303E-2</v>
      </c>
    </row>
    <row r="1150" spans="1:20" x14ac:dyDescent="0.25">
      <c r="A1150" s="1">
        <v>43671</v>
      </c>
      <c r="B1150" s="3">
        <v>228.82</v>
      </c>
      <c r="C1150" s="3">
        <v>63.39</v>
      </c>
      <c r="D1150" s="6">
        <v>3297.6116000000002</v>
      </c>
      <c r="E1150" s="8">
        <f t="shared" si="206"/>
        <v>-0.13613711869525824</v>
      </c>
      <c r="F1150" s="8">
        <f t="shared" si="207"/>
        <v>3.323836657169954E-3</v>
      </c>
      <c r="G1150" s="8">
        <f t="shared" si="208"/>
        <v>-5.2584527093398892E-3</v>
      </c>
      <c r="H1150" s="8">
        <f t="shared" si="209"/>
        <v>-1.7478237875298585E-5</v>
      </c>
      <c r="I1150" s="8">
        <f t="shared" si="210"/>
        <v>1.1047890123546734E-5</v>
      </c>
      <c r="J1150" s="4">
        <f t="shared" si="211"/>
        <v>2.765132489636402E-5</v>
      </c>
      <c r="K1150" s="8">
        <f t="shared" si="212"/>
        <v>-5.9876444389027391E-3</v>
      </c>
      <c r="L1150" s="9">
        <f t="shared" si="205"/>
        <v>-0.13014947425635551</v>
      </c>
      <c r="M1150" s="9">
        <f t="shared" si="213"/>
        <v>1.6938885649205745E-2</v>
      </c>
      <c r="N1150" s="6">
        <f t="shared" si="214"/>
        <v>-4.0781433741412334</v>
      </c>
      <c r="O1150" s="9">
        <f t="shared" si="215"/>
        <v>0.13014947425635551</v>
      </c>
      <c r="P1150" s="9">
        <f>M1149</f>
        <v>1.5609719337310589E-4</v>
      </c>
      <c r="Q1150" s="9">
        <f t="shared" si="216"/>
        <v>7.0695509029697354E-5</v>
      </c>
      <c r="R1150" s="9">
        <v>7.9515706806281283E-3</v>
      </c>
      <c r="S1150" s="9">
        <v>-6.9284064665127154E-3</v>
      </c>
      <c r="T1150" s="4">
        <v>1.0859736359469796E-2</v>
      </c>
    </row>
    <row r="1151" spans="1:20" x14ac:dyDescent="0.25">
      <c r="A1151" s="1">
        <v>43672</v>
      </c>
      <c r="B1151" s="3">
        <v>228.04</v>
      </c>
      <c r="C1151" s="3">
        <v>63.46</v>
      </c>
      <c r="D1151" s="6">
        <v>3322.0171999999998</v>
      </c>
      <c r="E1151" s="8">
        <f t="shared" si="206"/>
        <v>-3.4087929376802606E-3</v>
      </c>
      <c r="F1151" s="8">
        <f t="shared" si="207"/>
        <v>1.1042751222589686E-3</v>
      </c>
      <c r="G1151" s="8">
        <f t="shared" si="208"/>
        <v>7.4009928883072007E-3</v>
      </c>
      <c r="H1151" s="8">
        <f t="shared" si="209"/>
        <v>8.1727323265731917E-6</v>
      </c>
      <c r="I1151" s="8">
        <f t="shared" si="210"/>
        <v>1.2194235456400601E-6</v>
      </c>
      <c r="J1151" s="4">
        <f t="shared" si="211"/>
        <v>5.4774695732773761E-5</v>
      </c>
      <c r="K1151" s="8">
        <f t="shared" si="212"/>
        <v>9.4291764146971838E-3</v>
      </c>
      <c r="L1151" s="9">
        <f t="shared" si="205"/>
        <v>-1.2837969352377444E-2</v>
      </c>
      <c r="M1151" s="9">
        <f t="shared" si="213"/>
        <v>1.6481345709258254E-4</v>
      </c>
      <c r="N1151" s="6">
        <f t="shared" si="214"/>
        <v>-8.7106962867074778</v>
      </c>
      <c r="O1151" s="9">
        <f t="shared" si="215"/>
        <v>1.2837969352377444E-2</v>
      </c>
      <c r="P1151" s="9">
        <f>M1150</f>
        <v>1.6938885649205745E-2</v>
      </c>
      <c r="Q1151" s="9">
        <f t="shared" si="216"/>
        <v>1.5609719337310589E-4</v>
      </c>
      <c r="R1151" s="9">
        <v>3.8947821662034698E-2</v>
      </c>
      <c r="S1151" s="9">
        <v>5.2020068655928231E-2</v>
      </c>
      <c r="T1151" s="4">
        <v>1.0869685251507555E-2</v>
      </c>
    </row>
    <row r="1152" spans="1:20" x14ac:dyDescent="0.25">
      <c r="A1152" s="1">
        <v>43675</v>
      </c>
      <c r="B1152" s="3">
        <v>235.77</v>
      </c>
      <c r="C1152" s="3">
        <v>63.71</v>
      </c>
      <c r="D1152" s="6">
        <v>3316.6623</v>
      </c>
      <c r="E1152" s="8">
        <f t="shared" si="206"/>
        <v>3.3897561831257805E-2</v>
      </c>
      <c r="F1152" s="8">
        <f t="shared" si="207"/>
        <v>3.9394894421682647E-3</v>
      </c>
      <c r="G1152" s="8">
        <f t="shared" si="208"/>
        <v>-1.6119422861506916E-3</v>
      </c>
      <c r="H1152" s="8">
        <f t="shared" si="209"/>
        <v>-6.350229617675225E-6</v>
      </c>
      <c r="I1152" s="8">
        <f t="shared" si="210"/>
        <v>1.5519577064955226E-5</v>
      </c>
      <c r="J1152" s="4">
        <f t="shared" si="211"/>
        <v>2.5983579338807179E-6</v>
      </c>
      <c r="K1152" s="8">
        <f t="shared" si="212"/>
        <v>-1.4863721293595839E-3</v>
      </c>
      <c r="L1152" s="9">
        <f t="shared" si="205"/>
        <v>3.5383933960617391E-2</v>
      </c>
      <c r="M1152" s="9">
        <f t="shared" si="213"/>
        <v>1.2520227825293328E-3</v>
      </c>
      <c r="N1152" s="6">
        <f t="shared" si="214"/>
        <v>-6.6829948095613796</v>
      </c>
      <c r="O1152" s="9">
        <f t="shared" si="215"/>
        <v>3.5383933960617391E-2</v>
      </c>
      <c r="P1152" s="9">
        <f>M1151</f>
        <v>1.6481345709258254E-4</v>
      </c>
      <c r="Q1152" s="9">
        <f t="shared" si="216"/>
        <v>1.6938885649205745E-2</v>
      </c>
      <c r="R1152" s="9">
        <v>2.2491664140648737E-2</v>
      </c>
      <c r="S1152" s="9">
        <v>-5.7963377684099315E-3</v>
      </c>
      <c r="T1152" s="4">
        <v>1.0883603845273537E-2</v>
      </c>
    </row>
    <row r="1153" spans="1:20" x14ac:dyDescent="0.25">
      <c r="A1153" s="1">
        <v>43676</v>
      </c>
      <c r="B1153" s="3">
        <v>242.26</v>
      </c>
      <c r="C1153" s="3">
        <v>64.72</v>
      </c>
      <c r="D1153" s="6">
        <v>3308.4358999999999</v>
      </c>
      <c r="E1153" s="8">
        <f t="shared" si="206"/>
        <v>2.7526826992407827E-2</v>
      </c>
      <c r="F1153" s="8">
        <f t="shared" si="207"/>
        <v>1.5853084288180774E-2</v>
      </c>
      <c r="G1153" s="8">
        <f t="shared" si="208"/>
        <v>-2.4803248735935091E-3</v>
      </c>
      <c r="H1153" s="8">
        <f t="shared" si="209"/>
        <v>-3.9320799283149225E-5</v>
      </c>
      <c r="I1153" s="8">
        <f t="shared" si="210"/>
        <v>2.5132028144816412E-4</v>
      </c>
      <c r="J1153" s="4">
        <f t="shared" si="211"/>
        <v>6.1520114785666566E-6</v>
      </c>
      <c r="K1153" s="8">
        <f t="shared" si="212"/>
        <v>-1.9768259991185333E-3</v>
      </c>
      <c r="L1153" s="9">
        <f t="shared" si="205"/>
        <v>2.9503652991526359E-2</v>
      </c>
      <c r="M1153" s="9">
        <f t="shared" si="213"/>
        <v>8.7046553984440232E-4</v>
      </c>
      <c r="N1153" s="6">
        <f t="shared" si="214"/>
        <v>-7.0464823861629187</v>
      </c>
      <c r="O1153" s="9">
        <f t="shared" si="215"/>
        <v>2.9503652991526359E-2</v>
      </c>
      <c r="P1153" s="9">
        <f>M1152</f>
        <v>1.2520227825293328E-3</v>
      </c>
      <c r="Q1153" s="9">
        <f t="shared" si="216"/>
        <v>1.6481345709258254E-4</v>
      </c>
      <c r="R1153" s="9">
        <v>3.7832058557447645E-3</v>
      </c>
      <c r="S1153" s="9">
        <v>-3.2929202215237208E-3</v>
      </c>
      <c r="T1153" s="4">
        <v>1.0893521142963491E-2</v>
      </c>
    </row>
    <row r="1154" spans="1:20" x14ac:dyDescent="0.25">
      <c r="A1154" s="1">
        <v>43677</v>
      </c>
      <c r="B1154" s="3">
        <v>241.61</v>
      </c>
      <c r="C1154" s="3">
        <v>65.17</v>
      </c>
      <c r="D1154" s="6">
        <v>3272.5151000000001</v>
      </c>
      <c r="E1154" s="8">
        <f t="shared" si="206"/>
        <v>-2.6830677784197565E-3</v>
      </c>
      <c r="F1154" s="8">
        <f t="shared" si="207"/>
        <v>6.9530284301606571E-3</v>
      </c>
      <c r="G1154" s="8">
        <f t="shared" si="208"/>
        <v>-1.0857335939318036E-2</v>
      </c>
      <c r="H1154" s="8">
        <f t="shared" si="209"/>
        <v>-7.5491365461883371E-5</v>
      </c>
      <c r="I1154" s="8">
        <f t="shared" si="210"/>
        <v>4.8344604350622372E-5</v>
      </c>
      <c r="J1154" s="4">
        <f t="shared" si="211"/>
        <v>1.1788174369920705E-4</v>
      </c>
      <c r="K1154" s="8">
        <f t="shared" si="212"/>
        <v>-1.2678378488164414E-2</v>
      </c>
      <c r="L1154" s="9">
        <f t="shared" si="205"/>
        <v>9.9953107097446574E-3</v>
      </c>
      <c r="M1154" s="9">
        <f t="shared" si="213"/>
        <v>9.9906236184336251E-5</v>
      </c>
      <c r="N1154" s="6">
        <f t="shared" si="214"/>
        <v>-9.2112784499904503</v>
      </c>
      <c r="O1154" s="9">
        <f t="shared" si="215"/>
        <v>9.9953107097446574E-3</v>
      </c>
      <c r="P1154" s="9">
        <f>M1153</f>
        <v>8.7046553984440232E-4</v>
      </c>
      <c r="Q1154" s="9">
        <f t="shared" si="216"/>
        <v>1.2520227825293328E-3</v>
      </c>
      <c r="R1154" s="9">
        <v>1.5350877192981116E-3</v>
      </c>
      <c r="S1154" s="9">
        <v>-9.3430656934306855E-3</v>
      </c>
      <c r="T1154" s="4">
        <v>1.0906640877117235E-2</v>
      </c>
    </row>
    <row r="1155" spans="1:20" x14ac:dyDescent="0.25">
      <c r="A1155" s="1">
        <v>43678</v>
      </c>
      <c r="B1155" s="3">
        <v>233.85</v>
      </c>
      <c r="C1155" s="3">
        <v>60.5</v>
      </c>
      <c r="D1155" s="6">
        <v>3243.3917000000001</v>
      </c>
      <c r="E1155" s="8">
        <f t="shared" si="206"/>
        <v>-3.2117875915732008E-2</v>
      </c>
      <c r="F1155" s="8">
        <f t="shared" si="207"/>
        <v>-7.1658738683443302E-2</v>
      </c>
      <c r="G1155" s="8">
        <f t="shared" si="208"/>
        <v>-8.8993936192991452E-3</v>
      </c>
      <c r="H1155" s="8">
        <f t="shared" si="209"/>
        <v>6.3771932180646019E-4</v>
      </c>
      <c r="I1155" s="8">
        <f t="shared" si="210"/>
        <v>5.1349748297020133E-3</v>
      </c>
      <c r="J1155" s="4">
        <f t="shared" si="211"/>
        <v>7.9199206791222341E-5</v>
      </c>
      <c r="K1155" s="8">
        <f t="shared" si="212"/>
        <v>-1.4067684821446984E-2</v>
      </c>
      <c r="L1155" s="9">
        <f t="shared" ref="L1155:L1218" si="217">E1155-K1155</f>
        <v>-1.8050191094285024E-2</v>
      </c>
      <c r="M1155" s="9">
        <f t="shared" si="213"/>
        <v>3.2580939854020641E-4</v>
      </c>
      <c r="N1155" s="6">
        <f t="shared" si="214"/>
        <v>-8.0291980146365791</v>
      </c>
      <c r="O1155" s="9">
        <f t="shared" si="215"/>
        <v>1.8050191094285024E-2</v>
      </c>
      <c r="P1155" s="9">
        <f>M1154</f>
        <v>9.9906236184336251E-5</v>
      </c>
      <c r="Q1155" s="9">
        <f t="shared" si="216"/>
        <v>8.7046553984440232E-4</v>
      </c>
      <c r="R1155" s="9">
        <v>1.2906976744186061E-2</v>
      </c>
      <c r="S1155" s="9">
        <v>7.5620084694494327E-3</v>
      </c>
      <c r="T1155" s="4">
        <v>1.0918031897908964E-2</v>
      </c>
    </row>
    <row r="1156" spans="1:20" x14ac:dyDescent="0.25">
      <c r="A1156" s="1">
        <v>43679</v>
      </c>
      <c r="B1156" s="3">
        <v>234.34</v>
      </c>
      <c r="C1156" s="3">
        <v>61.89</v>
      </c>
      <c r="D1156" s="6">
        <v>3220.0657000000001</v>
      </c>
      <c r="E1156" s="8">
        <f t="shared" ref="E1156:E1219" si="218">B1156/B1155-1</f>
        <v>2.0953602736797361E-3</v>
      </c>
      <c r="F1156" s="8">
        <f t="shared" ref="F1156:F1219" si="219">C1156/C1155-1</f>
        <v>2.2975206611570265E-2</v>
      </c>
      <c r="G1156" s="8">
        <f t="shared" ref="G1156:G1219" si="220">D1156/D1155-1</f>
        <v>-7.19185413220369E-3</v>
      </c>
      <c r="H1156" s="8">
        <f t="shared" ref="H1156:H1219" si="221">F1156*G1156</f>
        <v>-1.6523433460765514E-4</v>
      </c>
      <c r="I1156" s="8">
        <f t="shared" ref="I1156:I1219" si="222">F1156^2</f>
        <v>5.2786011884434203E-4</v>
      </c>
      <c r="J1156" s="4">
        <f t="shared" ref="J1156:J1219" si="223">G1156^2</f>
        <v>5.1722765858895288E-5</v>
      </c>
      <c r="K1156" s="8">
        <f t="shared" ref="K1156:K1219" si="224">G$1263+F$1263*F1156+E$1263*G1156</f>
        <v>-7.4110173137162429E-3</v>
      </c>
      <c r="L1156" s="9">
        <f t="shared" si="217"/>
        <v>9.506377587395979E-3</v>
      </c>
      <c r="M1156" s="9">
        <f t="shared" ref="M1156:M1219" si="225">L1156^2</f>
        <v>9.0371214834144594E-5</v>
      </c>
      <c r="N1156" s="6">
        <f t="shared" ref="N1156:N1219" si="226">LN(M1156)</f>
        <v>-9.3115847612488256</v>
      </c>
      <c r="O1156" s="9">
        <f t="shared" ref="O1156:O1219" si="227">ABS(L1156)</f>
        <v>9.506377587395979E-3</v>
      </c>
      <c r="P1156" s="9">
        <f>M1155</f>
        <v>3.2580939854020641E-4</v>
      </c>
      <c r="Q1156" s="9">
        <f t="shared" si="216"/>
        <v>9.9906236184336251E-5</v>
      </c>
      <c r="R1156" s="9">
        <v>-8.8476000884796235E-5</v>
      </c>
      <c r="S1156" s="9">
        <v>-4.7918538484577056E-3</v>
      </c>
      <c r="T1156" s="4">
        <v>1.0926515190650132E-2</v>
      </c>
    </row>
    <row r="1157" spans="1:20" x14ac:dyDescent="0.25">
      <c r="A1157" s="1">
        <v>43682</v>
      </c>
      <c r="B1157" s="3">
        <v>228.32</v>
      </c>
      <c r="C1157" s="3">
        <v>59.81</v>
      </c>
      <c r="D1157" s="6">
        <v>3124.3323999999998</v>
      </c>
      <c r="E1157" s="8">
        <f t="shared" si="218"/>
        <v>-2.5689169582657767E-2</v>
      </c>
      <c r="F1157" s="8">
        <f t="shared" si="219"/>
        <v>-3.360801421877524E-2</v>
      </c>
      <c r="G1157" s="8">
        <f t="shared" si="220"/>
        <v>-2.9730231901790138E-2</v>
      </c>
      <c r="H1157" s="8">
        <f t="shared" si="221"/>
        <v>9.9917405648284816E-4</v>
      </c>
      <c r="I1157" s="8">
        <f t="shared" si="222"/>
        <v>1.1294986197293987E-3</v>
      </c>
      <c r="J1157" s="4">
        <f t="shared" si="223"/>
        <v>8.8388668893422007E-4</v>
      </c>
      <c r="K1157" s="8">
        <f t="shared" si="224"/>
        <v>-3.777720184017852E-2</v>
      </c>
      <c r="L1157" s="9">
        <f t="shared" si="217"/>
        <v>1.2088032257520753E-2</v>
      </c>
      <c r="M1157" s="9">
        <f t="shared" si="225"/>
        <v>1.4612052385886229E-4</v>
      </c>
      <c r="N1157" s="6">
        <f t="shared" si="226"/>
        <v>-8.8310787709158998</v>
      </c>
      <c r="O1157" s="9">
        <f t="shared" si="227"/>
        <v>1.2088032257520753E-2</v>
      </c>
      <c r="P1157" s="9">
        <f>M1156</f>
        <v>9.0371214834144594E-5</v>
      </c>
      <c r="Q1157" s="9">
        <f t="shared" ref="Q1157:Q1220" si="228">P1156</f>
        <v>3.2580939854020641E-4</v>
      </c>
      <c r="R1157" s="9">
        <v>-1.9243589173814413E-2</v>
      </c>
      <c r="S1157" s="9">
        <v>4.1881222107792659E-2</v>
      </c>
      <c r="T1157" s="4">
        <v>1.0926788550277067E-2</v>
      </c>
    </row>
    <row r="1158" spans="1:20" x14ac:dyDescent="0.25">
      <c r="A1158" s="1">
        <v>43683</v>
      </c>
      <c r="B1158" s="3">
        <v>230.75</v>
      </c>
      <c r="C1158" s="3">
        <v>58.94</v>
      </c>
      <c r="D1158" s="6">
        <v>3165.2406999999998</v>
      </c>
      <c r="E1158" s="8">
        <f t="shared" si="218"/>
        <v>1.0642957252978258E-2</v>
      </c>
      <c r="F1158" s="8">
        <f t="shared" si="219"/>
        <v>-1.454606253134938E-2</v>
      </c>
      <c r="G1158" s="8">
        <f t="shared" si="220"/>
        <v>1.3093453180589965E-2</v>
      </c>
      <c r="H1158" s="8">
        <f t="shared" si="221"/>
        <v>-1.9045818871615705E-4</v>
      </c>
      <c r="I1158" s="8">
        <f t="shared" si="222"/>
        <v>2.1158793516592631E-4</v>
      </c>
      <c r="J1158" s="4">
        <f t="shared" si="223"/>
        <v>1.7143851619230146E-4</v>
      </c>
      <c r="K1158" s="8">
        <f t="shared" si="224"/>
        <v>1.5655061754633881E-2</v>
      </c>
      <c r="L1158" s="9">
        <f t="shared" si="217"/>
        <v>-5.0121045016556232E-3</v>
      </c>
      <c r="M1158" s="9">
        <f t="shared" si="225"/>
        <v>2.5121191535516562E-5</v>
      </c>
      <c r="N1158" s="6">
        <f t="shared" si="226"/>
        <v>-10.591798783750503</v>
      </c>
      <c r="O1158" s="9">
        <f t="shared" si="227"/>
        <v>5.0121045016556232E-3</v>
      </c>
      <c r="P1158" s="9">
        <f>M1157</f>
        <v>1.4612052385886229E-4</v>
      </c>
      <c r="Q1158" s="9">
        <f t="shared" si="228"/>
        <v>9.0371214834144594E-5</v>
      </c>
      <c r="R1158" s="9">
        <v>2.8342455043002257E-3</v>
      </c>
      <c r="S1158" s="9">
        <v>2.0706190061028584E-2</v>
      </c>
      <c r="T1158" s="4">
        <v>1.0927185501282244E-2</v>
      </c>
    </row>
    <row r="1159" spans="1:20" x14ac:dyDescent="0.25">
      <c r="A1159" s="1">
        <v>43684</v>
      </c>
      <c r="B1159" s="3">
        <v>233.42</v>
      </c>
      <c r="C1159" s="3">
        <v>56.23</v>
      </c>
      <c r="D1159" s="6">
        <v>3167.7556</v>
      </c>
      <c r="E1159" s="8">
        <f t="shared" si="218"/>
        <v>1.1570964247020532E-2</v>
      </c>
      <c r="F1159" s="8">
        <f t="shared" si="219"/>
        <v>-4.5978961655921302E-2</v>
      </c>
      <c r="G1159" s="8">
        <f t="shared" si="220"/>
        <v>7.9453673144036507E-4</v>
      </c>
      <c r="H1159" s="8">
        <f t="shared" si="221"/>
        <v>-3.6531973909117584E-5</v>
      </c>
      <c r="I1159" s="8">
        <f t="shared" si="222"/>
        <v>2.1140649149566813E-3</v>
      </c>
      <c r="J1159" s="4">
        <f t="shared" si="223"/>
        <v>6.3128861760793884E-7</v>
      </c>
      <c r="K1159" s="8">
        <f t="shared" si="224"/>
        <v>-9.4220662284198167E-4</v>
      </c>
      <c r="L1159" s="9">
        <f t="shared" si="217"/>
        <v>1.2513170869862514E-2</v>
      </c>
      <c r="M1159" s="9">
        <f t="shared" si="225"/>
        <v>1.5657944521837579E-4</v>
      </c>
      <c r="N1159" s="6">
        <f t="shared" si="226"/>
        <v>-8.76194703961011</v>
      </c>
      <c r="O1159" s="9">
        <f t="shared" si="227"/>
        <v>1.2513170869862514E-2</v>
      </c>
      <c r="P1159" s="9">
        <f>M1158</f>
        <v>2.5121191535516562E-5</v>
      </c>
      <c r="Q1159" s="9">
        <f t="shared" si="228"/>
        <v>1.4612052385886229E-4</v>
      </c>
      <c r="R1159" s="9">
        <v>2.2854371148139707E-2</v>
      </c>
      <c r="S1159" s="9">
        <v>5.0757962868335893E-2</v>
      </c>
      <c r="T1159" s="4">
        <v>1.0942632957517739E-2</v>
      </c>
    </row>
    <row r="1160" spans="1:20" x14ac:dyDescent="0.25">
      <c r="A1160" s="1">
        <v>43685</v>
      </c>
      <c r="B1160" s="3">
        <v>238.3</v>
      </c>
      <c r="C1160" s="3">
        <v>57.38</v>
      </c>
      <c r="D1160" s="6">
        <v>3228.0023000000001</v>
      </c>
      <c r="E1160" s="8">
        <f t="shared" si="218"/>
        <v>2.0906520435266973E-2</v>
      </c>
      <c r="F1160" s="8">
        <f t="shared" si="219"/>
        <v>2.0451716165747813E-2</v>
      </c>
      <c r="G1160" s="8">
        <f t="shared" si="220"/>
        <v>1.9018733642204078E-2</v>
      </c>
      <c r="H1160" s="8">
        <f t="shared" si="221"/>
        <v>3.889657422823169E-4</v>
      </c>
      <c r="I1160" s="8">
        <f t="shared" si="222"/>
        <v>4.1827269412431041E-4</v>
      </c>
      <c r="J1160" s="4">
        <f t="shared" si="223"/>
        <v>3.6171222935310517E-4</v>
      </c>
      <c r="K1160" s="8">
        <f t="shared" si="224"/>
        <v>2.4608442969221753E-2</v>
      </c>
      <c r="L1160" s="9">
        <f t="shared" si="217"/>
        <v>-3.7019225339547795E-3</v>
      </c>
      <c r="M1160" s="9">
        <f t="shared" si="225"/>
        <v>1.3704230447402176E-5</v>
      </c>
      <c r="N1160" s="6">
        <f t="shared" si="226"/>
        <v>-11.197805981015383</v>
      </c>
      <c r="O1160" s="9">
        <f t="shared" si="227"/>
        <v>3.7019225339547795E-3</v>
      </c>
      <c r="P1160" s="9">
        <f>M1159</f>
        <v>1.5657944521837579E-4</v>
      </c>
      <c r="Q1160" s="9">
        <f t="shared" si="228"/>
        <v>2.5121191535516562E-5</v>
      </c>
      <c r="R1160" s="9">
        <v>2.4900783198117393E-2</v>
      </c>
      <c r="S1160" s="9">
        <v>-1.0310607036989272E-2</v>
      </c>
      <c r="T1160" s="4">
        <v>1.0944547488320522E-2</v>
      </c>
    </row>
    <row r="1161" spans="1:20" x14ac:dyDescent="0.25">
      <c r="A1161" s="1">
        <v>43686</v>
      </c>
      <c r="B1161" s="3">
        <v>235.01</v>
      </c>
      <c r="C1161" s="3">
        <v>58.53</v>
      </c>
      <c r="D1161" s="6">
        <v>3207.1578</v>
      </c>
      <c r="E1161" s="8">
        <f t="shared" si="218"/>
        <v>-1.3806126731011448E-2</v>
      </c>
      <c r="F1161" s="8">
        <f t="shared" si="219"/>
        <v>2.0041826420355457E-2</v>
      </c>
      <c r="G1161" s="8">
        <f t="shared" si="220"/>
        <v>-6.4573993643065597E-3</v>
      </c>
      <c r="H1161" s="8">
        <f t="shared" si="221"/>
        <v>-1.2941807718634573E-4</v>
      </c>
      <c r="I1161" s="8">
        <f t="shared" si="222"/>
        <v>4.0167480626365803E-4</v>
      </c>
      <c r="J1161" s="4">
        <f t="shared" si="223"/>
        <v>4.1698006550146764E-5</v>
      </c>
      <c r="K1161" s="8">
        <f t="shared" si="224"/>
        <v>-6.6518138219788005E-3</v>
      </c>
      <c r="L1161" s="9">
        <f t="shared" si="217"/>
        <v>-7.1543129090326472E-3</v>
      </c>
      <c r="M1161" s="9">
        <f t="shared" si="225"/>
        <v>5.1184193200351181E-5</v>
      </c>
      <c r="N1161" s="6">
        <f t="shared" si="226"/>
        <v>-9.8800798001403063</v>
      </c>
      <c r="O1161" s="9">
        <f t="shared" si="227"/>
        <v>7.1543129090326472E-3</v>
      </c>
      <c r="P1161" s="9">
        <f>M1160</f>
        <v>1.3704230447402176E-5</v>
      </c>
      <c r="Q1161" s="9">
        <f t="shared" si="228"/>
        <v>1.5657944521837579E-4</v>
      </c>
      <c r="R1161" s="9">
        <v>1.3529973335089096E-2</v>
      </c>
      <c r="S1161" s="9">
        <v>2.6018274740591707E-2</v>
      </c>
      <c r="T1161" s="4">
        <v>1.0953567500629813E-2</v>
      </c>
    </row>
    <row r="1162" spans="1:20" x14ac:dyDescent="0.25">
      <c r="A1162" s="1">
        <v>43689</v>
      </c>
      <c r="B1162" s="3">
        <v>229.01</v>
      </c>
      <c r="C1162" s="3">
        <v>58.57</v>
      </c>
      <c r="D1162" s="6">
        <v>3169.3598999999999</v>
      </c>
      <c r="E1162" s="8">
        <f t="shared" si="218"/>
        <v>-2.5530828475384015E-2</v>
      </c>
      <c r="F1162" s="8">
        <f t="shared" si="219"/>
        <v>6.8341021698281601E-4</v>
      </c>
      <c r="G1162" s="8">
        <f t="shared" si="220"/>
        <v>-1.178548183690864E-2</v>
      </c>
      <c r="H1162" s="8">
        <f t="shared" si="221"/>
        <v>-8.0543186994087699E-6</v>
      </c>
      <c r="I1162" s="8">
        <f t="shared" si="222"/>
        <v>4.6704952467649966E-7</v>
      </c>
      <c r="J1162" s="4">
        <f t="shared" si="223"/>
        <v>1.3889758212810345E-4</v>
      </c>
      <c r="K1162" s="8">
        <f t="shared" si="224"/>
        <v>-1.4118820809002829E-2</v>
      </c>
      <c r="L1162" s="9">
        <f t="shared" si="217"/>
        <v>-1.1412007666381186E-2</v>
      </c>
      <c r="M1162" s="9">
        <f t="shared" si="225"/>
        <v>1.3023391897754296E-4</v>
      </c>
      <c r="N1162" s="6">
        <f t="shared" si="226"/>
        <v>-8.9461783476973409</v>
      </c>
      <c r="O1162" s="9">
        <f t="shared" si="227"/>
        <v>1.1412007666381186E-2</v>
      </c>
      <c r="P1162" s="9">
        <f>M1161</f>
        <v>5.1184193200351181E-5</v>
      </c>
      <c r="Q1162" s="9">
        <f t="shared" si="228"/>
        <v>1.3704230447402176E-5</v>
      </c>
      <c r="R1162" s="9">
        <v>1.2870801667075105E-2</v>
      </c>
      <c r="S1162" s="9">
        <v>2.385786802030454E-2</v>
      </c>
      <c r="T1162" s="4">
        <v>1.1034397927414119E-2</v>
      </c>
    </row>
    <row r="1163" spans="1:20" x14ac:dyDescent="0.25">
      <c r="A1163" s="1">
        <v>43690</v>
      </c>
      <c r="B1163" s="3">
        <v>235</v>
      </c>
      <c r="C1163" s="3">
        <v>61.3</v>
      </c>
      <c r="D1163" s="6">
        <v>3216.2628</v>
      </c>
      <c r="E1163" s="8">
        <f t="shared" si="218"/>
        <v>2.6156063054015188E-2</v>
      </c>
      <c r="F1163" s="8">
        <f t="shared" si="219"/>
        <v>4.6610892948608429E-2</v>
      </c>
      <c r="G1163" s="8">
        <f t="shared" si="220"/>
        <v>1.479885575633122E-2</v>
      </c>
      <c r="H1163" s="8">
        <f t="shared" si="221"/>
        <v>6.8978788142025208E-4</v>
      </c>
      <c r="I1163" s="8">
        <f t="shared" si="222"/>
        <v>2.1725753414666349E-3</v>
      </c>
      <c r="J1163" s="4">
        <f t="shared" si="223"/>
        <v>2.1900613169669768E-4</v>
      </c>
      <c r="K1163" s="8">
        <f t="shared" si="224"/>
        <v>2.0695017308186521E-2</v>
      </c>
      <c r="L1163" s="9">
        <f t="shared" si="217"/>
        <v>5.4610457458286674E-3</v>
      </c>
      <c r="M1163" s="9">
        <f t="shared" si="225"/>
        <v>2.9823020638033385E-5</v>
      </c>
      <c r="N1163" s="6">
        <f t="shared" si="226"/>
        <v>-10.420229958049047</v>
      </c>
      <c r="O1163" s="9">
        <f t="shared" si="227"/>
        <v>5.4610457458286674E-3</v>
      </c>
      <c r="P1163" s="9">
        <f>M1162</f>
        <v>1.3023391897754296E-4</v>
      </c>
      <c r="Q1163" s="9">
        <f t="shared" si="228"/>
        <v>5.1184193200351181E-5</v>
      </c>
      <c r="R1163" s="9">
        <v>-1.2422066880785954E-2</v>
      </c>
      <c r="S1163" s="9">
        <v>-1.8718801996671086E-3</v>
      </c>
      <c r="T1163" s="4">
        <v>1.1034890909003892E-2</v>
      </c>
    </row>
    <row r="1164" spans="1:20" x14ac:dyDescent="0.25">
      <c r="A1164" s="1">
        <v>43691</v>
      </c>
      <c r="B1164" s="3">
        <v>219.62</v>
      </c>
      <c r="C1164" s="3">
        <v>59.48</v>
      </c>
      <c r="D1164" s="6">
        <v>3122.9765000000002</v>
      </c>
      <c r="E1164" s="8">
        <f t="shared" si="218"/>
        <v>-6.5446808510638332E-2</v>
      </c>
      <c r="F1164" s="8">
        <f t="shared" si="219"/>
        <v>-2.9690048939641112E-2</v>
      </c>
      <c r="G1164" s="8">
        <f t="shared" si="220"/>
        <v>-2.9004563930534411E-2</v>
      </c>
      <c r="H1164" s="8">
        <f t="shared" si="221"/>
        <v>8.6114692257051599E-4</v>
      </c>
      <c r="I1164" s="8">
        <f t="shared" si="222"/>
        <v>8.8149900603828435E-4</v>
      </c>
      <c r="J1164" s="4">
        <f t="shared" si="223"/>
        <v>8.4126472880045769E-4</v>
      </c>
      <c r="K1164" s="8">
        <f t="shared" si="224"/>
        <v>-3.6698435982119457E-2</v>
      </c>
      <c r="L1164" s="9">
        <f t="shared" si="217"/>
        <v>-2.8748372528518876E-2</v>
      </c>
      <c r="M1164" s="9">
        <f t="shared" si="225"/>
        <v>8.2646892303849873E-4</v>
      </c>
      <c r="N1164" s="6">
        <f t="shared" si="226"/>
        <v>-7.0983482420894912</v>
      </c>
      <c r="O1164" s="9">
        <f t="shared" si="227"/>
        <v>2.8748372528518876E-2</v>
      </c>
      <c r="P1164" s="9">
        <f>M1163</f>
        <v>2.9823020638033385E-5</v>
      </c>
      <c r="Q1164" s="9">
        <f t="shared" si="228"/>
        <v>1.3023391897754296E-4</v>
      </c>
      <c r="R1164" s="9">
        <v>-5.2816901408450079E-3</v>
      </c>
      <c r="S1164" s="9">
        <v>1.8176169022836808E-2</v>
      </c>
      <c r="T1164" s="4">
        <v>1.1039013164191758E-2</v>
      </c>
    </row>
    <row r="1165" spans="1:20" x14ac:dyDescent="0.25">
      <c r="A1165" s="1">
        <v>43692</v>
      </c>
      <c r="B1165" s="3">
        <v>215.64</v>
      </c>
      <c r="C1165" s="3">
        <v>58.23</v>
      </c>
      <c r="D1165" s="6">
        <v>3131.2705000000001</v>
      </c>
      <c r="E1165" s="8">
        <f t="shared" si="218"/>
        <v>-1.8122211091886054E-2</v>
      </c>
      <c r="F1165" s="8">
        <f t="shared" si="219"/>
        <v>-2.1015467383994624E-2</v>
      </c>
      <c r="G1165" s="8">
        <f t="shared" si="220"/>
        <v>2.6557996834108977E-3</v>
      </c>
      <c r="H1165" s="8">
        <f t="shared" si="221"/>
        <v>-5.5812871625144965E-5</v>
      </c>
      <c r="I1165" s="8">
        <f t="shared" si="222"/>
        <v>4.4164986936774182E-4</v>
      </c>
      <c r="J1165" s="4">
        <f t="shared" si="223"/>
        <v>7.0532719584054247E-6</v>
      </c>
      <c r="K1165" s="8">
        <f t="shared" si="224"/>
        <v>2.5438089994643115E-3</v>
      </c>
      <c r="L1165" s="9">
        <f t="shared" si="217"/>
        <v>-2.0666020091350365E-2</v>
      </c>
      <c r="M1165" s="9">
        <f t="shared" si="225"/>
        <v>4.2708438641609697E-4</v>
      </c>
      <c r="N1165" s="6">
        <f t="shared" si="226"/>
        <v>-7.7585289379939422</v>
      </c>
      <c r="O1165" s="9">
        <f t="shared" si="227"/>
        <v>2.0666020091350365E-2</v>
      </c>
      <c r="P1165" s="9">
        <f>M1164</f>
        <v>8.2646892303849873E-4</v>
      </c>
      <c r="Q1165" s="9">
        <f t="shared" si="228"/>
        <v>2.9823020638033385E-5</v>
      </c>
      <c r="R1165" s="9">
        <v>1.7029328287606393E-2</v>
      </c>
      <c r="S1165" s="9">
        <v>-1.0785305021907665E-2</v>
      </c>
      <c r="T1165" s="4">
        <v>1.1106467478120052E-2</v>
      </c>
    </row>
    <row r="1166" spans="1:20" x14ac:dyDescent="0.25">
      <c r="A1166" s="1">
        <v>43693</v>
      </c>
      <c r="B1166" s="3">
        <v>219.94</v>
      </c>
      <c r="C1166" s="3">
        <v>58.64</v>
      </c>
      <c r="D1166" s="6">
        <v>3176.9603000000002</v>
      </c>
      <c r="E1166" s="8">
        <f t="shared" si="218"/>
        <v>1.9940641810424875E-2</v>
      </c>
      <c r="F1166" s="8">
        <f t="shared" si="219"/>
        <v>7.0410441353254694E-3</v>
      </c>
      <c r="G1166" s="8">
        <f t="shared" si="220"/>
        <v>1.4591457365309202E-2</v>
      </c>
      <c r="H1166" s="8">
        <f t="shared" si="221"/>
        <v>1.0273909530786198E-4</v>
      </c>
      <c r="I1166" s="8">
        <f t="shared" si="222"/>
        <v>4.9576302515601187E-5</v>
      </c>
      <c r="J1166" s="4">
        <f t="shared" si="223"/>
        <v>2.1291062804363616E-4</v>
      </c>
      <c r="K1166" s="8">
        <f t="shared" si="224"/>
        <v>1.8532833437356157E-2</v>
      </c>
      <c r="L1166" s="9">
        <f t="shared" si="217"/>
        <v>1.4078083730687183E-3</v>
      </c>
      <c r="M1166" s="9">
        <f t="shared" si="225"/>
        <v>1.9819244152823912E-6</v>
      </c>
      <c r="N1166" s="6">
        <f t="shared" si="226"/>
        <v>-13.131442258362673</v>
      </c>
      <c r="O1166" s="9">
        <f t="shared" si="227"/>
        <v>1.4078083730687183E-3</v>
      </c>
      <c r="P1166" s="9">
        <f>M1165</f>
        <v>4.2708438641609697E-4</v>
      </c>
      <c r="Q1166" s="9">
        <f t="shared" si="228"/>
        <v>8.2646892303849873E-4</v>
      </c>
      <c r="R1166" s="9">
        <v>-2.5033343592900326E-2</v>
      </c>
      <c r="S1166" s="9">
        <v>6.9504778453519656E-3</v>
      </c>
      <c r="T1166" s="4">
        <v>1.1146723729918318E-2</v>
      </c>
    </row>
    <row r="1167" spans="1:20" x14ac:dyDescent="0.25">
      <c r="A1167" s="1">
        <v>43696</v>
      </c>
      <c r="B1167" s="3">
        <v>226.83</v>
      </c>
      <c r="C1167" s="3">
        <v>59.74</v>
      </c>
      <c r="D1167" s="6">
        <v>3215.6012999999998</v>
      </c>
      <c r="E1167" s="8">
        <f t="shared" si="218"/>
        <v>3.1326725470582906E-2</v>
      </c>
      <c r="F1167" s="8">
        <f t="shared" si="219"/>
        <v>1.875852660300148E-2</v>
      </c>
      <c r="G1167" s="8">
        <f t="shared" si="220"/>
        <v>1.2162884125432649E-2</v>
      </c>
      <c r="H1167" s="8">
        <f t="shared" si="221"/>
        <v>2.2815778543615274E-4</v>
      </c>
      <c r="I1167" s="8">
        <f t="shared" si="222"/>
        <v>3.5188232031551421E-4</v>
      </c>
      <c r="J1167" s="4">
        <f t="shared" si="223"/>
        <v>1.4793575024870154E-4</v>
      </c>
      <c r="K1167" s="8">
        <f t="shared" si="224"/>
        <v>1.6119716599116776E-2</v>
      </c>
      <c r="L1167" s="9">
        <f t="shared" si="217"/>
        <v>1.5207008871466129E-2</v>
      </c>
      <c r="M1167" s="9">
        <f t="shared" si="225"/>
        <v>2.3125311881684956E-4</v>
      </c>
      <c r="N1167" s="6">
        <f t="shared" si="226"/>
        <v>-8.3719976948871189</v>
      </c>
      <c r="O1167" s="9">
        <f t="shared" si="227"/>
        <v>1.5207008871466129E-2</v>
      </c>
      <c r="P1167" s="9">
        <f>M1166</f>
        <v>1.9819244152823912E-6</v>
      </c>
      <c r="Q1167" s="9">
        <f t="shared" si="228"/>
        <v>4.2708438641609697E-4</v>
      </c>
      <c r="R1167" s="9">
        <v>1.16148948485435E-2</v>
      </c>
      <c r="S1167" s="9">
        <v>-1.4983824280606073E-2</v>
      </c>
      <c r="T1167" s="4">
        <v>1.1156435531495701E-2</v>
      </c>
    </row>
    <row r="1168" spans="1:20" x14ac:dyDescent="0.25">
      <c r="A1168" s="1">
        <v>43697</v>
      </c>
      <c r="B1168" s="3">
        <v>225.86</v>
      </c>
      <c r="C1168" s="3">
        <v>60.03</v>
      </c>
      <c r="D1168" s="6">
        <v>3190.3874999999998</v>
      </c>
      <c r="E1168" s="8">
        <f t="shared" si="218"/>
        <v>-4.2763302914076151E-3</v>
      </c>
      <c r="F1168" s="8">
        <f t="shared" si="219"/>
        <v>4.8543689320388328E-3</v>
      </c>
      <c r="G1168" s="8">
        <f t="shared" si="220"/>
        <v>-7.8410840299137918E-3</v>
      </c>
      <c r="H1168" s="8">
        <f t="shared" si="221"/>
        <v>-3.806351470831936E-5</v>
      </c>
      <c r="I1168" s="8">
        <f t="shared" si="222"/>
        <v>2.3564897728343838E-5</v>
      </c>
      <c r="J1168" s="4">
        <f t="shared" si="223"/>
        <v>6.1482598764169111E-5</v>
      </c>
      <c r="K1168" s="8">
        <f t="shared" si="224"/>
        <v>-9.0808406701244539E-3</v>
      </c>
      <c r="L1168" s="9">
        <f t="shared" si="217"/>
        <v>4.8045103787168388E-3</v>
      </c>
      <c r="M1168" s="9">
        <f t="shared" si="225"/>
        <v>2.3083319979197821E-5</v>
      </c>
      <c r="N1168" s="6">
        <f t="shared" si="226"/>
        <v>-10.676400280083609</v>
      </c>
      <c r="O1168" s="9">
        <f t="shared" si="227"/>
        <v>4.8045103787168388E-3</v>
      </c>
      <c r="P1168" s="9">
        <f>M1167</f>
        <v>2.3125311881684956E-4</v>
      </c>
      <c r="Q1168" s="9">
        <f t="shared" si="228"/>
        <v>1.9819244152823912E-6</v>
      </c>
      <c r="R1168" s="9">
        <v>3.3302365468448558E-2</v>
      </c>
      <c r="S1168" s="9">
        <v>9.0656528732271369E-3</v>
      </c>
      <c r="T1168" s="4">
        <v>1.1575805566375497E-2</v>
      </c>
    </row>
    <row r="1169" spans="1:20" x14ac:dyDescent="0.25">
      <c r="A1169" s="1">
        <v>43698</v>
      </c>
      <c r="B1169" s="3">
        <v>220.83</v>
      </c>
      <c r="C1169" s="3">
        <v>60.3</v>
      </c>
      <c r="D1169" s="6">
        <v>3216.8308999999999</v>
      </c>
      <c r="E1169" s="8">
        <f t="shared" si="218"/>
        <v>-2.2270433011600144E-2</v>
      </c>
      <c r="F1169" s="8">
        <f t="shared" si="219"/>
        <v>4.4977511244377322E-3</v>
      </c>
      <c r="G1169" s="8">
        <f t="shared" si="220"/>
        <v>8.2884602575705735E-3</v>
      </c>
      <c r="H1169" s="8">
        <f t="shared" si="221"/>
        <v>3.72794314433455E-5</v>
      </c>
      <c r="I1169" s="8">
        <f t="shared" si="222"/>
        <v>2.0229765177380885E-5</v>
      </c>
      <c r="J1169" s="4">
        <f t="shared" si="223"/>
        <v>6.8698573441326852E-5</v>
      </c>
      <c r="K1169" s="8">
        <f t="shared" si="224"/>
        <v>1.068106300874995E-2</v>
      </c>
      <c r="L1169" s="9">
        <f t="shared" si="217"/>
        <v>-3.2951496020350093E-2</v>
      </c>
      <c r="M1169" s="9">
        <f t="shared" si="225"/>
        <v>1.085801089979148E-3</v>
      </c>
      <c r="N1169" s="6">
        <f t="shared" si="226"/>
        <v>-6.8254372326445161</v>
      </c>
      <c r="O1169" s="9">
        <f t="shared" si="227"/>
        <v>3.2951496020350093E-2</v>
      </c>
      <c r="P1169" s="9">
        <f>M1168</f>
        <v>2.3083319979197821E-5</v>
      </c>
      <c r="Q1169" s="9">
        <f t="shared" si="228"/>
        <v>2.3125311881684956E-4</v>
      </c>
      <c r="R1169" s="9">
        <v>4.7094972067039054E-2</v>
      </c>
      <c r="S1169" s="9">
        <v>2.5573961057832051E-2</v>
      </c>
      <c r="T1169" s="4">
        <v>1.158832599337245E-2</v>
      </c>
    </row>
    <row r="1170" spans="1:20" x14ac:dyDescent="0.25">
      <c r="A1170" s="1">
        <v>43699</v>
      </c>
      <c r="B1170" s="3">
        <v>222.15</v>
      </c>
      <c r="C1170" s="3">
        <v>59.92</v>
      </c>
      <c r="D1170" s="6">
        <v>3215.2873</v>
      </c>
      <c r="E1170" s="8">
        <f t="shared" si="218"/>
        <v>5.9774487162069789E-3</v>
      </c>
      <c r="F1170" s="8">
        <f t="shared" si="219"/>
        <v>-6.3018242122718782E-3</v>
      </c>
      <c r="G1170" s="8">
        <f t="shared" si="220"/>
        <v>-4.7985114791082584E-4</v>
      </c>
      <c r="H1170" s="8">
        <f t="shared" si="221"/>
        <v>3.0239375821908964E-6</v>
      </c>
      <c r="I1170" s="8">
        <f t="shared" si="222"/>
        <v>3.9712988402376081E-5</v>
      </c>
      <c r="J1170" s="4">
        <f t="shared" si="223"/>
        <v>2.3025712415133725E-7</v>
      </c>
      <c r="K1170" s="8">
        <f t="shared" si="224"/>
        <v>-5.9191269365979106E-4</v>
      </c>
      <c r="L1170" s="9">
        <f t="shared" si="217"/>
        <v>6.56936140986677E-3</v>
      </c>
      <c r="M1170" s="9">
        <f t="shared" si="225"/>
        <v>4.3156509333446714E-5</v>
      </c>
      <c r="N1170" s="6">
        <f t="shared" si="226"/>
        <v>-10.050677298198039</v>
      </c>
      <c r="O1170" s="9">
        <f t="shared" si="227"/>
        <v>6.56936140986677E-3</v>
      </c>
      <c r="P1170" s="9">
        <f>M1169</f>
        <v>1.085801089979148E-3</v>
      </c>
      <c r="Q1170" s="9">
        <f t="shared" si="228"/>
        <v>2.3083319979197821E-5</v>
      </c>
      <c r="R1170" s="9">
        <v>7.2552610922139715E-2</v>
      </c>
      <c r="S1170" s="9">
        <v>-1.4679976512038673E-3</v>
      </c>
      <c r="T1170" s="4">
        <v>1.1637839782326909E-2</v>
      </c>
    </row>
    <row r="1171" spans="1:20" x14ac:dyDescent="0.25">
      <c r="A1171" s="1">
        <v>43700</v>
      </c>
      <c r="B1171" s="3">
        <v>211.4</v>
      </c>
      <c r="C1171" s="3">
        <v>59.34</v>
      </c>
      <c r="D1171" s="6">
        <v>3131.8869</v>
      </c>
      <c r="E1171" s="8">
        <f t="shared" si="218"/>
        <v>-4.839072698627056E-2</v>
      </c>
      <c r="F1171" s="8">
        <f t="shared" si="219"/>
        <v>-9.6795727636849183E-3</v>
      </c>
      <c r="G1171" s="8">
        <f t="shared" si="220"/>
        <v>-2.5938708494261165E-2</v>
      </c>
      <c r="H1171" s="8">
        <f t="shared" si="221"/>
        <v>2.5107561626621299E-4</v>
      </c>
      <c r="I1171" s="8">
        <f t="shared" si="222"/>
        <v>9.3694128887470888E-5</v>
      </c>
      <c r="J1171" s="4">
        <f t="shared" si="223"/>
        <v>6.728165983502563E-4</v>
      </c>
      <c r="K1171" s="8">
        <f t="shared" si="224"/>
        <v>-3.1974080121642788E-2</v>
      </c>
      <c r="L1171" s="9">
        <f t="shared" si="217"/>
        <v>-1.6416646864627772E-2</v>
      </c>
      <c r="M1171" s="9">
        <f t="shared" si="225"/>
        <v>2.6950629427789288E-4</v>
      </c>
      <c r="N1171" s="6">
        <f t="shared" si="226"/>
        <v>-8.2189188124968862</v>
      </c>
      <c r="O1171" s="9">
        <f t="shared" si="227"/>
        <v>1.6416646864627772E-2</v>
      </c>
      <c r="P1171" s="9">
        <f>M1170</f>
        <v>4.3156509333446714E-5</v>
      </c>
      <c r="Q1171" s="9">
        <f t="shared" si="228"/>
        <v>1.085801089979148E-3</v>
      </c>
      <c r="R1171" s="9">
        <v>1.5430636180547408E-2</v>
      </c>
      <c r="S1171" s="9">
        <v>1.4200511218402934E-3</v>
      </c>
      <c r="T1171" s="4">
        <v>1.1860807499375348E-2</v>
      </c>
    </row>
    <row r="1172" spans="1:20" x14ac:dyDescent="0.25">
      <c r="A1172" s="1">
        <v>43703</v>
      </c>
      <c r="B1172" s="3">
        <v>215</v>
      </c>
      <c r="C1172" s="3">
        <v>58.7</v>
      </c>
      <c r="D1172" s="6">
        <v>3166.6711</v>
      </c>
      <c r="E1172" s="8">
        <f t="shared" si="218"/>
        <v>1.7029328287606393E-2</v>
      </c>
      <c r="F1172" s="8">
        <f t="shared" si="219"/>
        <v>-1.0785305021907665E-2</v>
      </c>
      <c r="G1172" s="8">
        <f t="shared" si="220"/>
        <v>1.1106467478120052E-2</v>
      </c>
      <c r="H1172" s="8">
        <f t="shared" si="221"/>
        <v>-1.1978663946742235E-4</v>
      </c>
      <c r="I1172" s="8">
        <f t="shared" si="222"/>
        <v>1.163228044155867E-4</v>
      </c>
      <c r="J1172" s="4">
        <f t="shared" si="223"/>
        <v>1.2335361984253839E-4</v>
      </c>
      <c r="K1172" s="8">
        <f t="shared" si="224"/>
        <v>1.3399815192392897E-2</v>
      </c>
      <c r="L1172" s="9">
        <f t="shared" si="217"/>
        <v>3.629513095213496E-3</v>
      </c>
      <c r="M1172" s="9">
        <f t="shared" si="225"/>
        <v>1.3173365308326252E-5</v>
      </c>
      <c r="N1172" s="6">
        <f t="shared" si="226"/>
        <v>-11.237313546504176</v>
      </c>
      <c r="O1172" s="9">
        <f t="shared" si="227"/>
        <v>3.629513095213496E-3</v>
      </c>
      <c r="P1172" s="9">
        <f>M1171</f>
        <v>2.6950629427789288E-4</v>
      </c>
      <c r="Q1172" s="9">
        <f t="shared" si="228"/>
        <v>4.3156509333446714E-5</v>
      </c>
      <c r="R1172" s="9">
        <v>3.3151307205335101E-2</v>
      </c>
      <c r="S1172" s="9">
        <v>-1.5536723163841915E-2</v>
      </c>
      <c r="T1172" s="4">
        <v>1.1875675555019338E-2</v>
      </c>
    </row>
    <row r="1173" spans="1:20" x14ac:dyDescent="0.25">
      <c r="A1173" s="1">
        <v>43704</v>
      </c>
      <c r="B1173" s="3">
        <v>214.08</v>
      </c>
      <c r="C1173" s="3">
        <v>59.51</v>
      </c>
      <c r="D1173" s="6">
        <v>3156.5504000000001</v>
      </c>
      <c r="E1173" s="8">
        <f t="shared" si="218"/>
        <v>-4.2790697674418565E-3</v>
      </c>
      <c r="F1173" s="8">
        <f t="shared" si="219"/>
        <v>1.3798977853492156E-2</v>
      </c>
      <c r="G1173" s="8">
        <f t="shared" si="220"/>
        <v>-3.1960060519072853E-3</v>
      </c>
      <c r="H1173" s="8">
        <f t="shared" si="221"/>
        <v>-4.410161672989553E-5</v>
      </c>
      <c r="I1173" s="8">
        <f t="shared" si="222"/>
        <v>1.9041178980116699E-4</v>
      </c>
      <c r="J1173" s="4">
        <f t="shared" si="223"/>
        <v>1.0214454683827994E-5</v>
      </c>
      <c r="K1173" s="8">
        <f t="shared" si="224"/>
        <v>-2.9534795320473174E-3</v>
      </c>
      <c r="L1173" s="9">
        <f t="shared" si="217"/>
        <v>-1.3255902353945391E-3</v>
      </c>
      <c r="M1173" s="9">
        <f t="shared" si="225"/>
        <v>1.7571894721733495E-6</v>
      </c>
      <c r="N1173" s="6">
        <f t="shared" si="226"/>
        <v>-13.251794916113958</v>
      </c>
      <c r="O1173" s="9">
        <f t="shared" si="227"/>
        <v>1.3255902353945391E-3</v>
      </c>
      <c r="P1173" s="9">
        <f>M1172</f>
        <v>1.3173365308326252E-5</v>
      </c>
      <c r="Q1173" s="9">
        <f t="shared" si="228"/>
        <v>2.6950629427789288E-4</v>
      </c>
      <c r="R1173" s="9">
        <v>1.5253515125692285E-2</v>
      </c>
      <c r="S1173" s="9">
        <v>2.8227603625017306E-3</v>
      </c>
      <c r="T1173" s="4">
        <v>1.1880306392931805E-2</v>
      </c>
    </row>
    <row r="1174" spans="1:20" x14ac:dyDescent="0.25">
      <c r="A1174" s="1">
        <v>43705</v>
      </c>
      <c r="B1174" s="3">
        <v>215.59</v>
      </c>
      <c r="C1174" s="3">
        <v>60.49</v>
      </c>
      <c r="D1174" s="6">
        <v>3177.3265000000001</v>
      </c>
      <c r="E1174" s="8">
        <f t="shared" si="218"/>
        <v>7.0534379671149949E-3</v>
      </c>
      <c r="F1174" s="8">
        <f t="shared" si="219"/>
        <v>1.6467820534364019E-2</v>
      </c>
      <c r="G1174" s="8">
        <f t="shared" si="220"/>
        <v>6.5819002921669867E-3</v>
      </c>
      <c r="H1174" s="8">
        <f t="shared" si="221"/>
        <v>1.0838955278648404E-4</v>
      </c>
      <c r="I1174" s="8">
        <f t="shared" si="222"/>
        <v>2.7118911315202125E-4</v>
      </c>
      <c r="J1174" s="4">
        <f t="shared" si="223"/>
        <v>4.3321411456027867E-5</v>
      </c>
      <c r="K1174" s="8">
        <f t="shared" si="224"/>
        <v>9.1655043522534674E-3</v>
      </c>
      <c r="L1174" s="9">
        <f t="shared" si="217"/>
        <v>-2.1120663851384724E-3</v>
      </c>
      <c r="M1174" s="9">
        <f t="shared" si="225"/>
        <v>4.4608244152318946E-6</v>
      </c>
      <c r="N1174" s="6">
        <f t="shared" si="226"/>
        <v>-12.320176962549754</v>
      </c>
      <c r="O1174" s="9">
        <f t="shared" si="227"/>
        <v>2.1120663851384724E-3</v>
      </c>
      <c r="P1174" s="9">
        <f>M1173</f>
        <v>1.7571894721733495E-6</v>
      </c>
      <c r="Q1174" s="9">
        <f t="shared" si="228"/>
        <v>1.3173365308326252E-5</v>
      </c>
      <c r="R1174" s="9">
        <v>1.2407891609222732E-2</v>
      </c>
      <c r="S1174" s="9">
        <v>4.785302285836357E-2</v>
      </c>
      <c r="T1174" s="4">
        <v>1.1936051023741401E-2</v>
      </c>
    </row>
    <row r="1175" spans="1:20" x14ac:dyDescent="0.25">
      <c r="A1175" s="1">
        <v>43706</v>
      </c>
      <c r="B1175" s="3">
        <v>221.71</v>
      </c>
      <c r="C1175" s="3">
        <v>61.08</v>
      </c>
      <c r="D1175" s="6">
        <v>3218.1776</v>
      </c>
      <c r="E1175" s="8">
        <f t="shared" si="218"/>
        <v>2.8387216475717736E-2</v>
      </c>
      <c r="F1175" s="8">
        <f t="shared" si="219"/>
        <v>9.7536782939329214E-3</v>
      </c>
      <c r="G1175" s="8">
        <f t="shared" si="220"/>
        <v>1.2857067097133301E-2</v>
      </c>
      <c r="H1175" s="8">
        <f t="shared" si="221"/>
        <v>1.2540369626894824E-4</v>
      </c>
      <c r="I1175" s="8">
        <f t="shared" si="222"/>
        <v>9.5134240261538218E-5</v>
      </c>
      <c r="J1175" s="4">
        <f t="shared" si="223"/>
        <v>1.6530417434018773E-4</v>
      </c>
      <c r="K1175" s="8">
        <f t="shared" si="224"/>
        <v>1.6536800632910086E-2</v>
      </c>
      <c r="L1175" s="9">
        <f t="shared" si="217"/>
        <v>1.185041584280765E-2</v>
      </c>
      <c r="M1175" s="9">
        <f t="shared" si="225"/>
        <v>1.4043235564746654E-4</v>
      </c>
      <c r="N1175" s="6">
        <f t="shared" si="226"/>
        <v>-8.8707846395933192</v>
      </c>
      <c r="O1175" s="9">
        <f t="shared" si="227"/>
        <v>1.185041584280765E-2</v>
      </c>
      <c r="P1175" s="9">
        <f>M1174</f>
        <v>4.4608244152318946E-6</v>
      </c>
      <c r="Q1175" s="9">
        <f t="shared" si="228"/>
        <v>1.7571894721733495E-6</v>
      </c>
      <c r="R1175" s="9">
        <v>-1.5619083680424861E-3</v>
      </c>
      <c r="S1175" s="9">
        <v>9.7847358121327943E-4</v>
      </c>
      <c r="T1175" s="4">
        <v>1.1946259952845262E-2</v>
      </c>
    </row>
    <row r="1176" spans="1:20" x14ac:dyDescent="0.25">
      <c r="A1176" s="1">
        <v>43707</v>
      </c>
      <c r="B1176" s="3">
        <v>225.61</v>
      </c>
      <c r="C1176" s="3">
        <v>60.43</v>
      </c>
      <c r="D1176" s="6">
        <v>3220.6781999999998</v>
      </c>
      <c r="E1176" s="8">
        <f t="shared" si="218"/>
        <v>1.7590546209011793E-2</v>
      </c>
      <c r="F1176" s="8">
        <f t="shared" si="219"/>
        <v>-1.064178127046489E-2</v>
      </c>
      <c r="G1176" s="8">
        <f t="shared" si="220"/>
        <v>7.7702361734166558E-4</v>
      </c>
      <c r="H1176" s="8">
        <f t="shared" si="221"/>
        <v>-8.2689153777354143E-6</v>
      </c>
      <c r="I1176" s="8">
        <f t="shared" si="222"/>
        <v>1.1324750860841731E-4</v>
      </c>
      <c r="J1176" s="4">
        <f t="shared" si="223"/>
        <v>6.037657019067271E-7</v>
      </c>
      <c r="K1176" s="8">
        <f t="shared" si="224"/>
        <v>7.4009819334742435E-4</v>
      </c>
      <c r="L1176" s="9">
        <f t="shared" si="217"/>
        <v>1.685044801566437E-2</v>
      </c>
      <c r="M1176" s="9">
        <f t="shared" si="225"/>
        <v>2.8393759832860731E-4</v>
      </c>
      <c r="N1176" s="6">
        <f t="shared" si="226"/>
        <v>-8.1667560681410105</v>
      </c>
      <c r="O1176" s="9">
        <f t="shared" si="227"/>
        <v>1.685044801566437E-2</v>
      </c>
      <c r="P1176" s="9">
        <f>M1175</f>
        <v>1.4043235564746654E-4</v>
      </c>
      <c r="Q1176" s="9">
        <f t="shared" si="228"/>
        <v>4.4608244152318946E-6</v>
      </c>
      <c r="R1176" s="9">
        <v>-2.0703125000000044E-2</v>
      </c>
      <c r="S1176" s="9">
        <v>1.2638717632552421E-2</v>
      </c>
      <c r="T1176" s="4">
        <v>1.210996089158356E-2</v>
      </c>
    </row>
    <row r="1177" spans="1:20" x14ac:dyDescent="0.25">
      <c r="A1177" s="1">
        <v>43711</v>
      </c>
      <c r="B1177" s="3">
        <v>225.01</v>
      </c>
      <c r="C1177" s="3">
        <v>58.26</v>
      </c>
      <c r="D1177" s="6">
        <v>3198.68</v>
      </c>
      <c r="E1177" s="8">
        <f t="shared" si="218"/>
        <v>-2.6594565843713891E-3</v>
      </c>
      <c r="F1177" s="8">
        <f t="shared" si="219"/>
        <v>-3.5909316564620264E-2</v>
      </c>
      <c r="G1177" s="8">
        <f t="shared" si="220"/>
        <v>-6.8303005249018556E-3</v>
      </c>
      <c r="H1177" s="8">
        <f t="shared" si="221"/>
        <v>2.4527142378019266E-4</v>
      </c>
      <c r="I1177" s="8">
        <f t="shared" si="222"/>
        <v>1.2894790161381113E-3</v>
      </c>
      <c r="J1177" s="4">
        <f t="shared" si="223"/>
        <v>4.6653005260474567E-5</v>
      </c>
      <c r="K1177" s="8">
        <f t="shared" si="224"/>
        <v>-9.8067713207764043E-3</v>
      </c>
      <c r="L1177" s="9">
        <f t="shared" si="217"/>
        <v>7.1473147364050152E-3</v>
      </c>
      <c r="M1177" s="9">
        <f t="shared" si="225"/>
        <v>5.1084107941232295E-5</v>
      </c>
      <c r="N1177" s="6">
        <f t="shared" si="226"/>
        <v>-9.8820371083179985</v>
      </c>
      <c r="O1177" s="9">
        <f t="shared" si="227"/>
        <v>7.1473147364050152E-3</v>
      </c>
      <c r="P1177" s="9">
        <f>M1176</f>
        <v>2.8393759832860731E-4</v>
      </c>
      <c r="Q1177" s="9">
        <f t="shared" si="228"/>
        <v>1.4043235564746654E-4</v>
      </c>
      <c r="R1177" s="9">
        <v>3.1326725470582906E-2</v>
      </c>
      <c r="S1177" s="9">
        <v>1.875852660300148E-2</v>
      </c>
      <c r="T1177" s="4">
        <v>1.2162884125432649E-2</v>
      </c>
    </row>
    <row r="1178" spans="1:20" x14ac:dyDescent="0.25">
      <c r="A1178" s="1">
        <v>43712</v>
      </c>
      <c r="B1178" s="3">
        <v>220.68</v>
      </c>
      <c r="C1178" s="3">
        <v>60.7</v>
      </c>
      <c r="D1178" s="6">
        <v>3233.6313</v>
      </c>
      <c r="E1178" s="8">
        <f t="shared" si="218"/>
        <v>-1.9243589173814413E-2</v>
      </c>
      <c r="F1178" s="8">
        <f t="shared" si="219"/>
        <v>4.1881222107792659E-2</v>
      </c>
      <c r="G1178" s="8">
        <f t="shared" si="220"/>
        <v>1.0926788550277067E-2</v>
      </c>
      <c r="H1178" s="8">
        <f t="shared" si="221"/>
        <v>4.5762725819903957E-4</v>
      </c>
      <c r="I1178" s="8">
        <f t="shared" si="222"/>
        <v>1.7540367652422607E-3</v>
      </c>
      <c r="J1178" s="4">
        <f t="shared" si="223"/>
        <v>1.19394708022466E-4</v>
      </c>
      <c r="K1178" s="8">
        <f t="shared" si="224"/>
        <v>1.571879538465968E-2</v>
      </c>
      <c r="L1178" s="9">
        <f t="shared" si="217"/>
        <v>-3.4962384558474092E-2</v>
      </c>
      <c r="M1178" s="9">
        <f t="shared" si="225"/>
        <v>1.2223683340146277E-3</v>
      </c>
      <c r="N1178" s="6">
        <f t="shared" si="226"/>
        <v>-6.7069650446530726</v>
      </c>
      <c r="O1178" s="9">
        <f t="shared" si="227"/>
        <v>3.4962384558474092E-2</v>
      </c>
      <c r="P1178" s="9">
        <f>M1177</f>
        <v>5.1084107941232295E-5</v>
      </c>
      <c r="Q1178" s="9">
        <f t="shared" si="228"/>
        <v>2.8393759832860731E-4</v>
      </c>
      <c r="R1178" s="9">
        <v>3.0709187079546174E-2</v>
      </c>
      <c r="S1178" s="9">
        <v>4.4851429639319651E-2</v>
      </c>
      <c r="T1178" s="4">
        <v>1.2180868169401338E-2</v>
      </c>
    </row>
    <row r="1179" spans="1:20" x14ac:dyDescent="0.25">
      <c r="A1179" s="1">
        <v>43713</v>
      </c>
      <c r="B1179" s="3">
        <v>229.58</v>
      </c>
      <c r="C1179" s="3">
        <v>60.95</v>
      </c>
      <c r="D1179" s="6">
        <v>3276.4558999999999</v>
      </c>
      <c r="E1179" s="8">
        <f t="shared" si="218"/>
        <v>4.0329889432662691E-2</v>
      </c>
      <c r="F1179" s="8">
        <f t="shared" si="219"/>
        <v>4.1186161449753289E-3</v>
      </c>
      <c r="G1179" s="8">
        <f t="shared" si="220"/>
        <v>1.324350119941009E-2</v>
      </c>
      <c r="H1179" s="8">
        <f t="shared" si="221"/>
        <v>5.4544897855890532E-5</v>
      </c>
      <c r="I1179" s="8">
        <f t="shared" si="222"/>
        <v>1.6962998949651441E-5</v>
      </c>
      <c r="J1179" s="4">
        <f t="shared" si="223"/>
        <v>1.753903240187765E-4</v>
      </c>
      <c r="K1179" s="8">
        <f t="shared" si="224"/>
        <v>1.6738977039958997E-2</v>
      </c>
      <c r="L1179" s="9">
        <f t="shared" si="217"/>
        <v>2.3590912392703695E-2</v>
      </c>
      <c r="M1179" s="9">
        <f t="shared" si="225"/>
        <v>5.5653114752022073E-4</v>
      </c>
      <c r="N1179" s="6">
        <f t="shared" si="226"/>
        <v>-7.4937874184282185</v>
      </c>
      <c r="O1179" s="9">
        <f t="shared" si="227"/>
        <v>2.3590912392703695E-2</v>
      </c>
      <c r="P1179" s="9">
        <f>M1178</f>
        <v>1.2223683340146277E-3</v>
      </c>
      <c r="Q1179" s="9">
        <f t="shared" si="228"/>
        <v>5.1084107941232295E-5</v>
      </c>
      <c r="R1179" s="9">
        <v>3.6471099252272543E-2</v>
      </c>
      <c r="S1179" s="9">
        <v>-4.6612802983225787E-4</v>
      </c>
      <c r="T1179" s="4">
        <v>1.2311655476030969E-2</v>
      </c>
    </row>
    <row r="1180" spans="1:20" x14ac:dyDescent="0.25">
      <c r="A1180" s="1">
        <v>43714</v>
      </c>
      <c r="B1180" s="3">
        <v>227.45</v>
      </c>
      <c r="C1180" s="3">
        <v>61.54</v>
      </c>
      <c r="D1180" s="6">
        <v>3279.5625</v>
      </c>
      <c r="E1180" s="8">
        <f t="shared" si="218"/>
        <v>-9.2778116560676693E-3</v>
      </c>
      <c r="F1180" s="8">
        <f t="shared" si="219"/>
        <v>9.6800656275635166E-3</v>
      </c>
      <c r="G1180" s="8">
        <f t="shared" si="220"/>
        <v>9.4815864910624548E-4</v>
      </c>
      <c r="H1180" s="8">
        <f t="shared" si="221"/>
        <v>9.1782379486904238E-6</v>
      </c>
      <c r="I1180" s="8">
        <f t="shared" si="222"/>
        <v>9.3703670553936657E-5</v>
      </c>
      <c r="J1180" s="4">
        <f t="shared" si="223"/>
        <v>8.9900482387498029E-7</v>
      </c>
      <c r="K1180" s="8">
        <f t="shared" si="224"/>
        <v>1.9297720377802537E-3</v>
      </c>
      <c r="L1180" s="9">
        <f t="shared" si="217"/>
        <v>-1.1207583693847924E-2</v>
      </c>
      <c r="M1180" s="9">
        <f t="shared" si="225"/>
        <v>1.2560993225460587E-4</v>
      </c>
      <c r="N1180" s="6">
        <f t="shared" si="226"/>
        <v>-8.9823292285964751</v>
      </c>
      <c r="O1180" s="9">
        <f t="shared" si="227"/>
        <v>1.1207583693847924E-2</v>
      </c>
      <c r="P1180" s="9">
        <f>M1179</f>
        <v>5.5653114752022073E-4</v>
      </c>
      <c r="Q1180" s="9">
        <f t="shared" si="228"/>
        <v>1.2223683340146277E-3</v>
      </c>
      <c r="R1180" s="9">
        <v>3.0108108108108045E-2</v>
      </c>
      <c r="S1180" s="9">
        <v>-2.1272823967380949E-3</v>
      </c>
      <c r="T1180" s="4">
        <v>1.2332223250896002E-2</v>
      </c>
    </row>
    <row r="1181" spans="1:20" x14ac:dyDescent="0.25">
      <c r="A1181" s="1">
        <v>43717</v>
      </c>
      <c r="B1181" s="3">
        <v>231.79</v>
      </c>
      <c r="C1181" s="3">
        <v>62.59</v>
      </c>
      <c r="D1181" s="6">
        <v>3279.5140000000001</v>
      </c>
      <c r="E1181" s="8">
        <f t="shared" si="218"/>
        <v>1.9081116728951519E-2</v>
      </c>
      <c r="F1181" s="8">
        <f t="shared" si="219"/>
        <v>1.7062073448163906E-2</v>
      </c>
      <c r="G1181" s="8">
        <f t="shared" si="220"/>
        <v>-1.4788557925027312E-5</v>
      </c>
      <c r="H1181" s="8">
        <f t="shared" si="221"/>
        <v>-2.5232346150924244E-7</v>
      </c>
      <c r="I1181" s="8">
        <f t="shared" si="222"/>
        <v>2.9111435035053974E-4</v>
      </c>
      <c r="J1181" s="4">
        <f t="shared" si="223"/>
        <v>2.1870144550188812E-10</v>
      </c>
      <c r="K1181" s="8">
        <f t="shared" si="224"/>
        <v>1.1048666095514765E-3</v>
      </c>
      <c r="L1181" s="9">
        <f t="shared" si="217"/>
        <v>1.7976250119400045E-2</v>
      </c>
      <c r="M1181" s="9">
        <f t="shared" si="225"/>
        <v>3.2314556835523012E-4</v>
      </c>
      <c r="N1181" s="6">
        <f t="shared" si="226"/>
        <v>-8.0374076602431703</v>
      </c>
      <c r="O1181" s="9">
        <f t="shared" si="227"/>
        <v>1.7976250119400045E-2</v>
      </c>
      <c r="P1181" s="9">
        <f>M1180</f>
        <v>1.2560993225460587E-4</v>
      </c>
      <c r="Q1181" s="9">
        <f t="shared" si="228"/>
        <v>5.5653114752022073E-4</v>
      </c>
      <c r="R1181" s="9">
        <v>4.7689205955332437E-3</v>
      </c>
      <c r="S1181" s="9">
        <v>2.0474321788090943E-3</v>
      </c>
      <c r="T1181" s="4">
        <v>1.2338479587000739E-2</v>
      </c>
    </row>
    <row r="1182" spans="1:20" x14ac:dyDescent="0.25">
      <c r="A1182" s="1">
        <v>43718</v>
      </c>
      <c r="B1182" s="3">
        <v>235.54</v>
      </c>
      <c r="C1182" s="3">
        <v>62.38</v>
      </c>
      <c r="D1182" s="6">
        <v>3280.6851999999999</v>
      </c>
      <c r="E1182" s="8">
        <f t="shared" si="218"/>
        <v>1.6178437378661759E-2</v>
      </c>
      <c r="F1182" s="8">
        <f t="shared" si="219"/>
        <v>-3.3551685572775769E-3</v>
      </c>
      <c r="G1182" s="8">
        <f t="shared" si="220"/>
        <v>3.5712608636506715E-4</v>
      </c>
      <c r="H1182" s="8">
        <f t="shared" si="221"/>
        <v>-1.1982182159556697E-6</v>
      </c>
      <c r="I1182" s="8">
        <f t="shared" si="222"/>
        <v>1.1257156047744097E-5</v>
      </c>
      <c r="J1182" s="4">
        <f t="shared" si="223"/>
        <v>1.2753904156242941E-7</v>
      </c>
      <c r="K1182" s="8">
        <f t="shared" si="224"/>
        <v>5.7651618498818428E-4</v>
      </c>
      <c r="L1182" s="9">
        <f t="shared" si="217"/>
        <v>1.5601921193673575E-2</v>
      </c>
      <c r="M1182" s="9">
        <f t="shared" si="225"/>
        <v>2.4341994493360067E-4</v>
      </c>
      <c r="N1182" s="6">
        <f t="shared" si="226"/>
        <v>-8.3207224377375884</v>
      </c>
      <c r="O1182" s="9">
        <f t="shared" si="227"/>
        <v>1.5601921193673575E-2</v>
      </c>
      <c r="P1182" s="9">
        <f>M1181</f>
        <v>3.2314556835523012E-4</v>
      </c>
      <c r="Q1182" s="9">
        <f t="shared" si="228"/>
        <v>1.2560993225460587E-4</v>
      </c>
      <c r="R1182" s="9">
        <v>4.6677996917117826E-2</v>
      </c>
      <c r="S1182" s="9">
        <v>-3.1793529081728389E-3</v>
      </c>
      <c r="T1182" s="4">
        <v>1.2391952378768334E-2</v>
      </c>
    </row>
    <row r="1183" spans="1:20" x14ac:dyDescent="0.25">
      <c r="A1183" s="1">
        <v>43719</v>
      </c>
      <c r="B1183" s="3">
        <v>247.1</v>
      </c>
      <c r="C1183" s="3">
        <v>60.81</v>
      </c>
      <c r="D1183" s="6">
        <v>3304.5704000000001</v>
      </c>
      <c r="E1183" s="8">
        <f t="shared" si="218"/>
        <v>4.9078712745181274E-2</v>
      </c>
      <c r="F1183" s="8">
        <f t="shared" si="219"/>
        <v>-2.5168323180506547E-2</v>
      </c>
      <c r="G1183" s="8">
        <f t="shared" si="220"/>
        <v>7.2805522456103056E-3</v>
      </c>
      <c r="H1183" s="8">
        <f t="shared" si="221"/>
        <v>-1.8323929185008284E-4</v>
      </c>
      <c r="I1183" s="8">
        <f t="shared" si="222"/>
        <v>6.3344449171842318E-4</v>
      </c>
      <c r="J1183" s="4">
        <f t="shared" si="223"/>
        <v>5.3006441001061265E-5</v>
      </c>
      <c r="K1183" s="8">
        <f t="shared" si="224"/>
        <v>8.0147521256351915E-3</v>
      </c>
      <c r="L1183" s="9">
        <f t="shared" si="217"/>
        <v>4.1063960619546085E-2</v>
      </c>
      <c r="M1183" s="9">
        <f t="shared" si="225"/>
        <v>1.6862488617636316E-3</v>
      </c>
      <c r="N1183" s="6">
        <f t="shared" si="226"/>
        <v>-6.3852488254529849</v>
      </c>
      <c r="O1183" s="9">
        <f t="shared" si="227"/>
        <v>4.1063960619546085E-2</v>
      </c>
      <c r="P1183" s="9">
        <f>M1182</f>
        <v>2.4341994493360067E-4</v>
      </c>
      <c r="Q1183" s="9">
        <f t="shared" si="228"/>
        <v>3.2314556835523012E-4</v>
      </c>
      <c r="R1183" s="9">
        <v>-1.0871928680148413E-3</v>
      </c>
      <c r="S1183" s="9">
        <v>3.4616449736915023E-2</v>
      </c>
      <c r="T1183" s="4">
        <v>1.2441036163685526E-2</v>
      </c>
    </row>
    <row r="1184" spans="1:20" x14ac:dyDescent="0.25">
      <c r="A1184" s="1">
        <v>43720</v>
      </c>
      <c r="B1184" s="3">
        <v>245.87</v>
      </c>
      <c r="C1184" s="3">
        <v>60.38</v>
      </c>
      <c r="D1184" s="6">
        <v>3314.5911000000001</v>
      </c>
      <c r="E1184" s="8">
        <f t="shared" si="218"/>
        <v>-4.9777418049372635E-3</v>
      </c>
      <c r="F1184" s="8">
        <f t="shared" si="219"/>
        <v>-7.0712053938496444E-3</v>
      </c>
      <c r="G1184" s="8">
        <f t="shared" si="220"/>
        <v>3.0323760086938822E-3</v>
      </c>
      <c r="H1184" s="8">
        <f t="shared" si="221"/>
        <v>-2.1442553588856436E-5</v>
      </c>
      <c r="I1184" s="8">
        <f t="shared" si="222"/>
        <v>5.0001945722008305E-5</v>
      </c>
      <c r="J1184" s="4">
        <f t="shared" si="223"/>
        <v>9.1953042581022393E-6</v>
      </c>
      <c r="K1184" s="8">
        <f t="shared" si="224"/>
        <v>3.6779133768882551E-3</v>
      </c>
      <c r="L1184" s="9">
        <f t="shared" si="217"/>
        <v>-8.6556551818255181E-3</v>
      </c>
      <c r="M1184" s="9">
        <f t="shared" si="225"/>
        <v>7.4920366626662942E-5</v>
      </c>
      <c r="N1184" s="6">
        <f t="shared" si="226"/>
        <v>-9.4990847868250405</v>
      </c>
      <c r="O1184" s="9">
        <f t="shared" si="227"/>
        <v>8.6556551818255181E-3</v>
      </c>
      <c r="P1184" s="9">
        <f>M1183</f>
        <v>1.6862488617636316E-3</v>
      </c>
      <c r="Q1184" s="9">
        <f t="shared" si="228"/>
        <v>2.4341994493360067E-4</v>
      </c>
      <c r="R1184" s="9">
        <v>-1.1008998659773894E-3</v>
      </c>
      <c r="S1184" s="9">
        <v>4.3318817327526959E-2</v>
      </c>
      <c r="T1184" s="4">
        <v>1.2504569582939107E-2</v>
      </c>
    </row>
    <row r="1185" spans="1:20" x14ac:dyDescent="0.25">
      <c r="A1185" s="1">
        <v>43721</v>
      </c>
      <c r="B1185" s="3">
        <v>245.2</v>
      </c>
      <c r="C1185" s="3">
        <v>60.22</v>
      </c>
      <c r="D1185" s="6">
        <v>3313.1089999999999</v>
      </c>
      <c r="E1185" s="8">
        <f t="shared" si="218"/>
        <v>-2.7250172855575183E-3</v>
      </c>
      <c r="F1185" s="8">
        <f t="shared" si="219"/>
        <v>-2.6498840675720503E-3</v>
      </c>
      <c r="G1185" s="8">
        <f t="shared" si="220"/>
        <v>-4.4714414396396229E-4</v>
      </c>
      <c r="H1185" s="8">
        <f t="shared" si="221"/>
        <v>1.1848801429982468E-6</v>
      </c>
      <c r="I1185" s="8">
        <f t="shared" si="222"/>
        <v>7.0218855715721944E-6</v>
      </c>
      <c r="J1185" s="4">
        <f t="shared" si="223"/>
        <v>1.9993788548126465E-7</v>
      </c>
      <c r="K1185" s="8">
        <f t="shared" si="224"/>
        <v>-3.7572710746229109E-4</v>
      </c>
      <c r="L1185" s="9">
        <f t="shared" si="217"/>
        <v>-2.3492901780952273E-3</v>
      </c>
      <c r="M1185" s="9">
        <f t="shared" si="225"/>
        <v>5.5191643408947051E-6</v>
      </c>
      <c r="N1185" s="6">
        <f t="shared" si="226"/>
        <v>-12.107284096654592</v>
      </c>
      <c r="O1185" s="9">
        <f t="shared" si="227"/>
        <v>2.3492901780952273E-3</v>
      </c>
      <c r="P1185" s="9">
        <f>M1184</f>
        <v>7.4920366626662942E-5</v>
      </c>
      <c r="Q1185" s="9">
        <f t="shared" si="228"/>
        <v>1.6862488617636316E-3</v>
      </c>
      <c r="R1185" s="9">
        <v>5.9608681875792158E-2</v>
      </c>
      <c r="S1185" s="9">
        <v>7.09639266706108E-3</v>
      </c>
      <c r="T1185" s="4">
        <v>1.2657969812192915E-2</v>
      </c>
    </row>
    <row r="1186" spans="1:20" x14ac:dyDescent="0.25">
      <c r="A1186" s="1">
        <v>43724</v>
      </c>
      <c r="B1186" s="3">
        <v>242.81</v>
      </c>
      <c r="C1186" s="3">
        <v>69.02</v>
      </c>
      <c r="D1186" s="6">
        <v>3302.8211999999999</v>
      </c>
      <c r="E1186" s="8">
        <f t="shared" si="218"/>
        <v>-9.7471451876018911E-3</v>
      </c>
      <c r="F1186" s="8">
        <f t="shared" si="219"/>
        <v>0.14613085353703092</v>
      </c>
      <c r="G1186" s="8">
        <f t="shared" si="220"/>
        <v>-3.1051800589718681E-3</v>
      </c>
      <c r="H1186" s="8">
        <f t="shared" si="221"/>
        <v>-4.5376261240372709E-4</v>
      </c>
      <c r="I1186" s="8">
        <f t="shared" si="222"/>
        <v>2.1354226355461185E-2</v>
      </c>
      <c r="J1186" s="4">
        <f t="shared" si="223"/>
        <v>9.642143198636534E-6</v>
      </c>
      <c r="K1186" s="8">
        <f t="shared" si="224"/>
        <v>3.538272556912882E-3</v>
      </c>
      <c r="L1186" s="9">
        <f t="shared" si="217"/>
        <v>-1.3285417744514774E-2</v>
      </c>
      <c r="M1186" s="9">
        <f t="shared" si="225"/>
        <v>1.7650232464626802E-4</v>
      </c>
      <c r="N1186" s="6">
        <f t="shared" si="226"/>
        <v>-8.6421765108772721</v>
      </c>
      <c r="O1186" s="9">
        <f t="shared" si="227"/>
        <v>1.3285417744514774E-2</v>
      </c>
      <c r="P1186" s="9">
        <f>M1185</f>
        <v>5.5191643408947051E-6</v>
      </c>
      <c r="Q1186" s="9">
        <f t="shared" si="228"/>
        <v>7.4920366626662942E-5</v>
      </c>
      <c r="R1186" s="9">
        <v>-5.6492515772545993E-3</v>
      </c>
      <c r="S1186" s="9">
        <v>3.7029417815264365E-2</v>
      </c>
      <c r="T1186" s="4">
        <v>1.2831035601746477E-2</v>
      </c>
    </row>
    <row r="1187" spans="1:20" x14ac:dyDescent="0.25">
      <c r="A1187" s="1">
        <v>43725</v>
      </c>
      <c r="B1187" s="3">
        <v>244.79</v>
      </c>
      <c r="C1187" s="3">
        <v>64.55</v>
      </c>
      <c r="D1187" s="6">
        <v>3311.3633</v>
      </c>
      <c r="E1187" s="8">
        <f t="shared" si="218"/>
        <v>8.1545241135043689E-3</v>
      </c>
      <c r="F1187" s="8">
        <f t="shared" si="219"/>
        <v>-6.4763836569110445E-2</v>
      </c>
      <c r="G1187" s="8">
        <f t="shared" si="220"/>
        <v>2.5863040966311868E-3</v>
      </c>
      <c r="H1187" s="8">
        <f t="shared" si="221"/>
        <v>-1.67498975832243E-4</v>
      </c>
      <c r="I1187" s="8">
        <f t="shared" si="222"/>
        <v>4.1943545271504474E-3</v>
      </c>
      <c r="J1187" s="4">
        <f t="shared" si="223"/>
        <v>6.6889688802512592E-6</v>
      </c>
      <c r="K1187" s="8">
        <f t="shared" si="224"/>
        <v>3.4926336229567203E-4</v>
      </c>
      <c r="L1187" s="9">
        <f t="shared" si="217"/>
        <v>7.8052607512086973E-3</v>
      </c>
      <c r="M1187" s="9">
        <f t="shared" si="225"/>
        <v>6.0922095394358961E-5</v>
      </c>
      <c r="N1187" s="6">
        <f t="shared" si="226"/>
        <v>-9.7059146346923466</v>
      </c>
      <c r="O1187" s="9">
        <f t="shared" si="227"/>
        <v>7.8052607512086973E-3</v>
      </c>
      <c r="P1187" s="9">
        <f>M1186</f>
        <v>1.7650232464626802E-4</v>
      </c>
      <c r="Q1187" s="9">
        <f t="shared" si="228"/>
        <v>5.5191643408947051E-6</v>
      </c>
      <c r="R1187" s="9">
        <v>1.5008491646588684E-3</v>
      </c>
      <c r="S1187" s="9">
        <v>5.6070735389261994E-3</v>
      </c>
      <c r="T1187" s="4">
        <v>1.2844534540696229E-2</v>
      </c>
    </row>
    <row r="1188" spans="1:20" x14ac:dyDescent="0.25">
      <c r="A1188" s="1">
        <v>43726</v>
      </c>
      <c r="B1188" s="3">
        <v>243.49</v>
      </c>
      <c r="C1188" s="3">
        <v>63.6</v>
      </c>
      <c r="D1188" s="6">
        <v>3312.5133999999998</v>
      </c>
      <c r="E1188" s="8">
        <f t="shared" si="218"/>
        <v>-5.3106744556558061E-3</v>
      </c>
      <c r="F1188" s="8">
        <f t="shared" si="219"/>
        <v>-1.4717273431448463E-2</v>
      </c>
      <c r="G1188" s="8">
        <f t="shared" si="220"/>
        <v>3.4731918421626595E-4</v>
      </c>
      <c r="H1188" s="8">
        <f t="shared" si="221"/>
        <v>-5.1115914020984052E-6</v>
      </c>
      <c r="I1188" s="8">
        <f t="shared" si="222"/>
        <v>2.1659813725601884E-4</v>
      </c>
      <c r="J1188" s="4">
        <f t="shared" si="223"/>
        <v>1.2063061572465249E-7</v>
      </c>
      <c r="K1188" s="8">
        <f t="shared" si="224"/>
        <v>1.6666955349512911E-5</v>
      </c>
      <c r="L1188" s="9">
        <f t="shared" si="217"/>
        <v>-5.3273414110053194E-3</v>
      </c>
      <c r="M1188" s="9">
        <f t="shared" si="225"/>
        <v>2.8380566509412148E-5</v>
      </c>
      <c r="N1188" s="6">
        <f t="shared" si="226"/>
        <v>-10.469805924859649</v>
      </c>
      <c r="O1188" s="9">
        <f t="shared" si="227"/>
        <v>5.3273414110053194E-3</v>
      </c>
      <c r="P1188" s="9">
        <f>M1187</f>
        <v>6.0922095394358961E-5</v>
      </c>
      <c r="Q1188" s="9">
        <f t="shared" si="228"/>
        <v>1.7650232464626802E-4</v>
      </c>
      <c r="R1188" s="9">
        <v>-1.3781356457107541E-2</v>
      </c>
      <c r="S1188" s="9">
        <v>-7.9944386513729482E-3</v>
      </c>
      <c r="T1188" s="4">
        <v>1.2852262091541888E-2</v>
      </c>
    </row>
    <row r="1189" spans="1:20" x14ac:dyDescent="0.25">
      <c r="A1189" s="1">
        <v>43727</v>
      </c>
      <c r="B1189" s="3">
        <v>246.6</v>
      </c>
      <c r="C1189" s="3">
        <v>64.400000000000006</v>
      </c>
      <c r="D1189" s="6">
        <v>3312.7759000000001</v>
      </c>
      <c r="E1189" s="8">
        <f t="shared" si="218"/>
        <v>1.2772598464002582E-2</v>
      </c>
      <c r="F1189" s="8">
        <f t="shared" si="219"/>
        <v>1.2578616352201255E-2</v>
      </c>
      <c r="G1189" s="8">
        <f t="shared" si="220"/>
        <v>7.9244962450708556E-5</v>
      </c>
      <c r="H1189" s="8">
        <f t="shared" si="221"/>
        <v>9.967919805120571E-7</v>
      </c>
      <c r="I1189" s="8">
        <f t="shared" si="222"/>
        <v>1.5822158933586481E-4</v>
      </c>
      <c r="J1189" s="4">
        <f t="shared" si="223"/>
        <v>6.2797640738142088E-9</v>
      </c>
      <c r="K1189" s="8">
        <f t="shared" si="224"/>
        <v>1.0040069591812323E-3</v>
      </c>
      <c r="L1189" s="9">
        <f t="shared" si="217"/>
        <v>1.176859150482135E-2</v>
      </c>
      <c r="M1189" s="9">
        <f t="shared" si="225"/>
        <v>1.3849974600735324E-4</v>
      </c>
      <c r="N1189" s="6">
        <f t="shared" si="226"/>
        <v>-8.8846420662204881</v>
      </c>
      <c r="O1189" s="9">
        <f t="shared" si="227"/>
        <v>1.176859150482135E-2</v>
      </c>
      <c r="P1189" s="9">
        <f>M1188</f>
        <v>2.8380566509412148E-5</v>
      </c>
      <c r="Q1189" s="9">
        <f t="shared" si="228"/>
        <v>6.0922095394358961E-5</v>
      </c>
      <c r="R1189" s="9">
        <v>2.8387216475717736E-2</v>
      </c>
      <c r="S1189" s="9">
        <v>9.7536782939329214E-3</v>
      </c>
      <c r="T1189" s="4">
        <v>1.2857067097133301E-2</v>
      </c>
    </row>
    <row r="1190" spans="1:20" x14ac:dyDescent="0.25">
      <c r="A1190" s="1">
        <v>43728</v>
      </c>
      <c r="B1190" s="3">
        <v>240.62</v>
      </c>
      <c r="C1190" s="3">
        <v>64.28</v>
      </c>
      <c r="D1190" s="6">
        <v>3296.7172999999998</v>
      </c>
      <c r="E1190" s="8">
        <f t="shared" si="218"/>
        <v>-2.4249797242497984E-2</v>
      </c>
      <c r="F1190" s="8">
        <f t="shared" si="219"/>
        <v>-1.8633540372671176E-3</v>
      </c>
      <c r="G1190" s="8">
        <f t="shared" si="220"/>
        <v>-4.8474754963051536E-3</v>
      </c>
      <c r="H1190" s="8">
        <f t="shared" si="221"/>
        <v>9.0325630365936319E-6</v>
      </c>
      <c r="I1190" s="8">
        <f t="shared" si="222"/>
        <v>3.4720882681996664E-6</v>
      </c>
      <c r="J1190" s="4">
        <f t="shared" si="223"/>
        <v>2.3498018687278895E-5</v>
      </c>
      <c r="K1190" s="8">
        <f t="shared" si="224"/>
        <v>-5.7337775688273418E-3</v>
      </c>
      <c r="L1190" s="9">
        <f t="shared" si="217"/>
        <v>-1.8516019673670642E-2</v>
      </c>
      <c r="M1190" s="9">
        <f t="shared" si="225"/>
        <v>3.4284298455575826E-4</v>
      </c>
      <c r="N1190" s="6">
        <f t="shared" si="226"/>
        <v>-7.9782379865819193</v>
      </c>
      <c r="O1190" s="9">
        <f t="shared" si="227"/>
        <v>1.8516019673670642E-2</v>
      </c>
      <c r="P1190" s="9">
        <f>M1189</f>
        <v>1.3849974600735324E-4</v>
      </c>
      <c r="Q1190" s="9">
        <f t="shared" si="228"/>
        <v>2.8380566509412148E-5</v>
      </c>
      <c r="R1190" s="9">
        <v>2.8051874823794787E-2</v>
      </c>
      <c r="S1190" s="9">
        <v>2.7987796790025277E-2</v>
      </c>
      <c r="T1190" s="4">
        <v>1.2873217160986661E-2</v>
      </c>
    </row>
    <row r="1191" spans="1:20" x14ac:dyDescent="0.25">
      <c r="A1191" s="1">
        <v>43731</v>
      </c>
      <c r="B1191" s="3">
        <v>241.23</v>
      </c>
      <c r="C1191" s="3">
        <v>64.77</v>
      </c>
      <c r="D1191" s="6">
        <v>3296.3977</v>
      </c>
      <c r="E1191" s="8">
        <f t="shared" si="218"/>
        <v>2.5351176128334263E-3</v>
      </c>
      <c r="F1191" s="8">
        <f t="shared" si="219"/>
        <v>7.6228998133167636E-3</v>
      </c>
      <c r="G1191" s="8">
        <f t="shared" si="220"/>
        <v>-9.6944921543551388E-5</v>
      </c>
      <c r="H1191" s="8">
        <f t="shared" si="221"/>
        <v>-7.3900142433634621E-7</v>
      </c>
      <c r="I1191" s="8">
        <f t="shared" si="222"/>
        <v>5.8108601563864748E-5</v>
      </c>
      <c r="J1191" s="4">
        <f t="shared" si="223"/>
        <v>9.3983178130853335E-9</v>
      </c>
      <c r="K1191" s="8">
        <f t="shared" si="224"/>
        <v>5.4901179877686731E-4</v>
      </c>
      <c r="L1191" s="9">
        <f t="shared" si="217"/>
        <v>1.9861058140565589E-3</v>
      </c>
      <c r="M1191" s="9">
        <f t="shared" si="225"/>
        <v>3.944616304629266E-6</v>
      </c>
      <c r="N1191" s="6">
        <f t="shared" si="226"/>
        <v>-12.443158869580575</v>
      </c>
      <c r="O1191" s="9">
        <f t="shared" si="227"/>
        <v>1.9861058140565589E-3</v>
      </c>
      <c r="P1191" s="9">
        <f>M1190</f>
        <v>3.4284298455575826E-4</v>
      </c>
      <c r="Q1191" s="9">
        <f t="shared" si="228"/>
        <v>1.3849974600735324E-4</v>
      </c>
      <c r="R1191" s="9">
        <v>-3.2924178493798362E-3</v>
      </c>
      <c r="S1191" s="9">
        <v>1.479434238335231E-2</v>
      </c>
      <c r="T1191" s="4">
        <v>1.2961313172278111E-2</v>
      </c>
    </row>
    <row r="1192" spans="1:20" x14ac:dyDescent="0.25">
      <c r="A1192" s="1">
        <v>43732</v>
      </c>
      <c r="B1192" s="3">
        <v>223.21</v>
      </c>
      <c r="C1192" s="3">
        <v>63.1</v>
      </c>
      <c r="D1192" s="6">
        <v>3268.9231</v>
      </c>
      <c r="E1192" s="8">
        <f t="shared" si="218"/>
        <v>-7.4700493305144389E-2</v>
      </c>
      <c r="F1192" s="8">
        <f t="shared" si="219"/>
        <v>-2.5783541763161888E-2</v>
      </c>
      <c r="G1192" s="8">
        <f t="shared" si="220"/>
        <v>-8.3347346104506448E-3</v>
      </c>
      <c r="H1192" s="8">
        <f t="shared" si="221"/>
        <v>2.1489897791342503E-4</v>
      </c>
      <c r="I1192" s="8">
        <f t="shared" si="222"/>
        <v>6.6479102585271328E-4</v>
      </c>
      <c r="J1192" s="4">
        <f t="shared" si="223"/>
        <v>6.9467801026643864E-5</v>
      </c>
      <c r="K1192" s="8">
        <f t="shared" si="224"/>
        <v>-1.1163392635858084E-2</v>
      </c>
      <c r="L1192" s="9">
        <f t="shared" si="217"/>
        <v>-6.3537100669286306E-2</v>
      </c>
      <c r="M1192" s="9">
        <f t="shared" si="225"/>
        <v>4.0369631614590226E-3</v>
      </c>
      <c r="N1192" s="6">
        <f t="shared" si="226"/>
        <v>-5.5122625623798642</v>
      </c>
      <c r="O1192" s="9">
        <f t="shared" si="227"/>
        <v>6.3537100669286306E-2</v>
      </c>
      <c r="P1192" s="9">
        <f>M1191</f>
        <v>3.944616304629266E-6</v>
      </c>
      <c r="Q1192" s="9">
        <f t="shared" si="228"/>
        <v>3.4284298455575826E-4</v>
      </c>
      <c r="R1192" s="9">
        <v>3.6051080550098202E-2</v>
      </c>
      <c r="S1192" s="9">
        <v>3.3213813927156055E-2</v>
      </c>
      <c r="T1192" s="4">
        <v>1.2987562486377113E-2</v>
      </c>
    </row>
    <row r="1193" spans="1:20" x14ac:dyDescent="0.25">
      <c r="A1193" s="1">
        <v>43733</v>
      </c>
      <c r="B1193" s="3">
        <v>228.7</v>
      </c>
      <c r="C1193" s="3">
        <v>62.39</v>
      </c>
      <c r="D1193" s="6">
        <v>3289.0549999999998</v>
      </c>
      <c r="E1193" s="8">
        <f t="shared" si="218"/>
        <v>2.4595672236906951E-2</v>
      </c>
      <c r="F1193" s="8">
        <f t="shared" si="219"/>
        <v>-1.1251980982567411E-2</v>
      </c>
      <c r="G1193" s="8">
        <f t="shared" si="220"/>
        <v>6.1585725280597359E-3</v>
      </c>
      <c r="H1193" s="8">
        <f t="shared" si="221"/>
        <v>-6.9296140965490252E-5</v>
      </c>
      <c r="I1193" s="8">
        <f t="shared" si="222"/>
        <v>1.2660707603205868E-4</v>
      </c>
      <c r="J1193" s="4">
        <f t="shared" si="223"/>
        <v>3.7928015583372083E-5</v>
      </c>
      <c r="K1193" s="8">
        <f t="shared" si="224"/>
        <v>7.30988330601032E-3</v>
      </c>
      <c r="L1193" s="9">
        <f t="shared" si="217"/>
        <v>1.728578893089663E-2</v>
      </c>
      <c r="M1193" s="9">
        <f t="shared" si="225"/>
        <v>2.987984989635085E-4</v>
      </c>
      <c r="N1193" s="6">
        <f t="shared" si="226"/>
        <v>-8.1157411282673984</v>
      </c>
      <c r="O1193" s="9">
        <f t="shared" si="227"/>
        <v>1.728578893089663E-2</v>
      </c>
      <c r="P1193" s="9">
        <f>M1192</f>
        <v>4.0369631614590226E-3</v>
      </c>
      <c r="Q1193" s="9">
        <f t="shared" si="228"/>
        <v>3.944616304629266E-6</v>
      </c>
      <c r="R1193" s="9">
        <v>3.3889963086658481E-2</v>
      </c>
      <c r="S1193" s="9">
        <v>1.6979081771257842E-2</v>
      </c>
      <c r="T1193" s="4">
        <v>1.2990030482425974E-2</v>
      </c>
    </row>
    <row r="1194" spans="1:20" x14ac:dyDescent="0.25">
      <c r="A1194" s="1">
        <v>43734</v>
      </c>
      <c r="B1194" s="3">
        <v>242.56</v>
      </c>
      <c r="C1194" s="3">
        <v>62.74</v>
      </c>
      <c r="D1194" s="6">
        <v>3281.2662</v>
      </c>
      <c r="E1194" s="8">
        <f t="shared" si="218"/>
        <v>6.0603410581547834E-2</v>
      </c>
      <c r="F1194" s="8">
        <f t="shared" si="219"/>
        <v>5.6098733771436926E-3</v>
      </c>
      <c r="G1194" s="8">
        <f t="shared" si="220"/>
        <v>-2.3680966113366342E-3</v>
      </c>
      <c r="H1194" s="8">
        <f t="shared" si="221"/>
        <v>-1.3284722134441578E-5</v>
      </c>
      <c r="I1194" s="8">
        <f t="shared" si="222"/>
        <v>3.1470679307585581E-5</v>
      </c>
      <c r="J1194" s="4">
        <f t="shared" si="223"/>
        <v>5.60788156062405E-6</v>
      </c>
      <c r="K1194" s="8">
        <f t="shared" si="224"/>
        <v>-2.3330803386810749E-3</v>
      </c>
      <c r="L1194" s="9">
        <f t="shared" si="217"/>
        <v>6.2936490920228905E-2</v>
      </c>
      <c r="M1194" s="9">
        <f t="shared" si="225"/>
        <v>3.9610018893520551E-3</v>
      </c>
      <c r="N1194" s="6">
        <f t="shared" si="226"/>
        <v>-5.531258283353818</v>
      </c>
      <c r="O1194" s="9">
        <f t="shared" si="227"/>
        <v>6.2936490920228905E-2</v>
      </c>
      <c r="P1194" s="9">
        <f>M1193</f>
        <v>2.987984989635085E-4</v>
      </c>
      <c r="Q1194" s="9">
        <f t="shared" si="228"/>
        <v>4.0369631614590226E-3</v>
      </c>
      <c r="R1194" s="9">
        <v>1.0642957252978258E-2</v>
      </c>
      <c r="S1194" s="9">
        <v>-1.454606253134938E-2</v>
      </c>
      <c r="T1194" s="4">
        <v>1.3093453180589965E-2</v>
      </c>
    </row>
    <row r="1195" spans="1:20" x14ac:dyDescent="0.25">
      <c r="A1195" s="1">
        <v>43735</v>
      </c>
      <c r="B1195" s="3">
        <v>242.13</v>
      </c>
      <c r="C1195" s="3">
        <v>61.91</v>
      </c>
      <c r="D1195" s="6">
        <v>3264.2885000000001</v>
      </c>
      <c r="E1195" s="8">
        <f t="shared" si="218"/>
        <v>-1.7727572559367299E-3</v>
      </c>
      <c r="F1195" s="8">
        <f t="shared" si="219"/>
        <v>-1.3229199872489716E-2</v>
      </c>
      <c r="G1195" s="8">
        <f t="shared" si="220"/>
        <v>-5.1741306450540092E-3</v>
      </c>
      <c r="H1195" s="8">
        <f t="shared" si="221"/>
        <v>6.8449608469793629E-5</v>
      </c>
      <c r="I1195" s="8">
        <f t="shared" si="222"/>
        <v>1.7501172926628192E-4</v>
      </c>
      <c r="J1195" s="4">
        <f t="shared" si="223"/>
        <v>2.6771627932087019E-5</v>
      </c>
      <c r="K1195" s="8">
        <f t="shared" si="224"/>
        <v>-6.6823471302969867E-3</v>
      </c>
      <c r="L1195" s="9">
        <f t="shared" si="217"/>
        <v>4.9095898743602567E-3</v>
      </c>
      <c r="M1195" s="9">
        <f t="shared" si="225"/>
        <v>2.4104072734420763E-5</v>
      </c>
      <c r="N1195" s="6">
        <f t="shared" si="226"/>
        <v>-10.633129738615903</v>
      </c>
      <c r="O1195" s="9">
        <f t="shared" si="227"/>
        <v>4.9095898743602567E-3</v>
      </c>
      <c r="P1195" s="9">
        <f>M1194</f>
        <v>3.9610018893520551E-3</v>
      </c>
      <c r="Q1195" s="9">
        <f t="shared" si="228"/>
        <v>2.987984989635085E-4</v>
      </c>
      <c r="R1195" s="9">
        <v>-0.12971120900636324</v>
      </c>
      <c r="S1195" s="9">
        <v>2.4844720496894457E-2</v>
      </c>
      <c r="T1195" s="4">
        <v>1.3210334293445092E-2</v>
      </c>
    </row>
    <row r="1196" spans="1:20" x14ac:dyDescent="0.25">
      <c r="A1196" s="1">
        <v>43738</v>
      </c>
      <c r="B1196" s="3">
        <v>240.87</v>
      </c>
      <c r="C1196" s="3">
        <v>60.78</v>
      </c>
      <c r="D1196" s="6">
        <v>3280.9394000000002</v>
      </c>
      <c r="E1196" s="8">
        <f t="shared" si="218"/>
        <v>-5.2038161318299636E-3</v>
      </c>
      <c r="F1196" s="8">
        <f t="shared" si="219"/>
        <v>-1.8252301728315268E-2</v>
      </c>
      <c r="G1196" s="8">
        <f t="shared" si="220"/>
        <v>5.1009278132125857E-3</v>
      </c>
      <c r="H1196" s="8">
        <f t="shared" si="221"/>
        <v>-9.3103673541111495E-5</v>
      </c>
      <c r="I1196" s="8">
        <f t="shared" si="222"/>
        <v>3.3314651838146052E-4</v>
      </c>
      <c r="J1196" s="4">
        <f t="shared" si="223"/>
        <v>2.6019464555605731E-5</v>
      </c>
      <c r="K1196" s="8">
        <f t="shared" si="224"/>
        <v>5.6754103098254184E-3</v>
      </c>
      <c r="L1196" s="9">
        <f t="shared" si="217"/>
        <v>-1.0879226441655381E-2</v>
      </c>
      <c r="M1196" s="9">
        <f t="shared" si="225"/>
        <v>1.183575679688136E-4</v>
      </c>
      <c r="N1196" s="6">
        <f t="shared" si="226"/>
        <v>-9.0418002783891183</v>
      </c>
      <c r="O1196" s="9">
        <f t="shared" si="227"/>
        <v>1.0879226441655381E-2</v>
      </c>
      <c r="P1196" s="9">
        <f>M1195</f>
        <v>2.4104072734420763E-5</v>
      </c>
      <c r="Q1196" s="9">
        <f t="shared" si="228"/>
        <v>3.9610018893520551E-3</v>
      </c>
      <c r="R1196" s="9">
        <v>4.0329889432662691E-2</v>
      </c>
      <c r="S1196" s="9">
        <v>4.1186161449753289E-3</v>
      </c>
      <c r="T1196" s="4">
        <v>1.324350119941009E-2</v>
      </c>
    </row>
    <row r="1197" spans="1:20" x14ac:dyDescent="0.25">
      <c r="A1197" s="1">
        <v>43739</v>
      </c>
      <c r="B1197" s="3">
        <v>244.69</v>
      </c>
      <c r="C1197" s="3">
        <v>58.89</v>
      </c>
      <c r="D1197" s="6">
        <v>3240.8625999999999</v>
      </c>
      <c r="E1197" s="8">
        <f t="shared" si="218"/>
        <v>1.5859177149499804E-2</v>
      </c>
      <c r="F1197" s="8">
        <f t="shared" si="219"/>
        <v>-3.1095755182625862E-2</v>
      </c>
      <c r="G1197" s="8">
        <f t="shared" si="220"/>
        <v>-1.2215038168641668E-2</v>
      </c>
      <c r="H1197" s="8">
        <f t="shared" si="221"/>
        <v>3.7983583643851185E-4</v>
      </c>
      <c r="I1197" s="8">
        <f t="shared" si="222"/>
        <v>9.6694599037780318E-4</v>
      </c>
      <c r="J1197" s="4">
        <f t="shared" si="223"/>
        <v>1.4920715746137279E-4</v>
      </c>
      <c r="K1197" s="8">
        <f t="shared" si="224"/>
        <v>-1.617780177475674E-2</v>
      </c>
      <c r="L1197" s="9">
        <f t="shared" si="217"/>
        <v>3.203697892425654E-2</v>
      </c>
      <c r="M1197" s="9">
        <f t="shared" si="225"/>
        <v>1.0263680185932577E-3</v>
      </c>
      <c r="N1197" s="6">
        <f t="shared" si="226"/>
        <v>-6.8817289039623448</v>
      </c>
      <c r="O1197" s="9">
        <f t="shared" si="227"/>
        <v>3.203697892425654E-2</v>
      </c>
      <c r="P1197" s="9">
        <f>M1196</f>
        <v>1.183575679688136E-4</v>
      </c>
      <c r="Q1197" s="9">
        <f t="shared" si="228"/>
        <v>2.4104072734420763E-5</v>
      </c>
      <c r="R1197" s="9">
        <v>3.927898843153077E-2</v>
      </c>
      <c r="S1197" s="9">
        <v>-1.7244576302614445E-2</v>
      </c>
      <c r="T1197" s="4">
        <v>1.3357237775008191E-2</v>
      </c>
    </row>
    <row r="1198" spans="1:20" x14ac:dyDescent="0.25">
      <c r="A1198" s="1">
        <v>43740</v>
      </c>
      <c r="B1198" s="3">
        <v>243.13</v>
      </c>
      <c r="C1198" s="3">
        <v>57.69</v>
      </c>
      <c r="D1198" s="6">
        <v>3182.8407000000002</v>
      </c>
      <c r="E1198" s="8">
        <f t="shared" si="218"/>
        <v>-6.375413788875739E-3</v>
      </c>
      <c r="F1198" s="8">
        <f t="shared" si="219"/>
        <v>-2.0376974019358118E-2</v>
      </c>
      <c r="G1198" s="8">
        <f t="shared" si="220"/>
        <v>-1.7903227369157726E-2</v>
      </c>
      <c r="H1198" s="8">
        <f t="shared" si="221"/>
        <v>3.6481359896398818E-4</v>
      </c>
      <c r="I1198" s="8">
        <f t="shared" si="222"/>
        <v>4.1522107018559574E-4</v>
      </c>
      <c r="J1198" s="4">
        <f t="shared" si="223"/>
        <v>3.2052555023175827E-4</v>
      </c>
      <c r="K1198" s="8">
        <f t="shared" si="224"/>
        <v>-2.2636224394565342E-2</v>
      </c>
      <c r="L1198" s="9">
        <f t="shared" si="217"/>
        <v>1.6260810605689603E-2</v>
      </c>
      <c r="M1198" s="9">
        <f t="shared" si="225"/>
        <v>2.6441396155410746E-4</v>
      </c>
      <c r="N1198" s="6">
        <f t="shared" si="226"/>
        <v>-8.2379946467132825</v>
      </c>
      <c r="O1198" s="9">
        <f t="shared" si="227"/>
        <v>1.6260810605689603E-2</v>
      </c>
      <c r="P1198" s="9">
        <f>M1197</f>
        <v>1.0263680185932577E-3</v>
      </c>
      <c r="Q1198" s="9">
        <f t="shared" si="228"/>
        <v>1.183575679688136E-4</v>
      </c>
      <c r="R1198" s="9">
        <v>-1.3220787145326041E-3</v>
      </c>
      <c r="S1198" s="9">
        <v>2.0649558941459478E-2</v>
      </c>
      <c r="T1198" s="4">
        <v>1.337669111515094E-2</v>
      </c>
    </row>
    <row r="1199" spans="1:20" x14ac:dyDescent="0.25">
      <c r="A1199" s="1">
        <v>43741</v>
      </c>
      <c r="B1199" s="3">
        <v>233.03</v>
      </c>
      <c r="C1199" s="3">
        <v>57.71</v>
      </c>
      <c r="D1199" s="6">
        <v>3209.0038</v>
      </c>
      <c r="E1199" s="8">
        <f t="shared" si="218"/>
        <v>-4.1541562127257015E-2</v>
      </c>
      <c r="F1199" s="8">
        <f t="shared" si="219"/>
        <v>3.466805338880885E-4</v>
      </c>
      <c r="G1199" s="8">
        <f t="shared" si="220"/>
        <v>8.2200469536535259E-3</v>
      </c>
      <c r="H1199" s="8">
        <f t="shared" si="221"/>
        <v>2.8497302664777599E-6</v>
      </c>
      <c r="I1199" s="8">
        <f t="shared" si="222"/>
        <v>1.2018739257693008E-7</v>
      </c>
      <c r="J1199" s="4">
        <f t="shared" si="223"/>
        <v>6.7569171920268606E-5</v>
      </c>
      <c r="K1199" s="8">
        <f t="shared" si="224"/>
        <v>1.0397026479745415E-2</v>
      </c>
      <c r="L1199" s="9">
        <f t="shared" si="217"/>
        <v>-5.1938588607002428E-2</v>
      </c>
      <c r="M1199" s="9">
        <f t="shared" si="225"/>
        <v>2.6976169864874424E-3</v>
      </c>
      <c r="N1199" s="6">
        <f t="shared" si="226"/>
        <v>-5.9153864932876834</v>
      </c>
      <c r="O1199" s="9">
        <f t="shared" si="227"/>
        <v>5.1938588607002428E-2</v>
      </c>
      <c r="P1199" s="9">
        <f>M1198</f>
        <v>2.6441396155410746E-4</v>
      </c>
      <c r="Q1199" s="9">
        <f t="shared" si="228"/>
        <v>1.0263680185932577E-3</v>
      </c>
      <c r="R1199" s="9">
        <v>6.2542346380360936E-3</v>
      </c>
      <c r="S1199" s="9">
        <v>5.2443885043004013E-2</v>
      </c>
      <c r="T1199" s="4">
        <v>1.3436870554151881E-2</v>
      </c>
    </row>
    <row r="1200" spans="1:20" x14ac:dyDescent="0.25">
      <c r="A1200" s="1">
        <v>43742</v>
      </c>
      <c r="B1200" s="3">
        <v>231.43</v>
      </c>
      <c r="C1200" s="3">
        <v>58.37</v>
      </c>
      <c r="D1200" s="6">
        <v>3254.6428000000001</v>
      </c>
      <c r="E1200" s="8">
        <f t="shared" si="218"/>
        <v>-6.8660687465132986E-3</v>
      </c>
      <c r="F1200" s="8">
        <f t="shared" si="219"/>
        <v>1.1436492808871934E-2</v>
      </c>
      <c r="G1200" s="8">
        <f t="shared" si="220"/>
        <v>1.4222170755921137E-2</v>
      </c>
      <c r="H1200" s="8">
        <f t="shared" si="221"/>
        <v>1.626517535766408E-4</v>
      </c>
      <c r="I1200" s="8">
        <f t="shared" si="222"/>
        <v>1.3079336776737946E-4</v>
      </c>
      <c r="J1200" s="4">
        <f t="shared" si="223"/>
        <v>2.0227014101057843E-4</v>
      </c>
      <c r="K1200" s="8">
        <f t="shared" si="224"/>
        <v>1.8291916496113066E-2</v>
      </c>
      <c r="L1200" s="9">
        <f t="shared" si="217"/>
        <v>-2.5157985242626364E-2</v>
      </c>
      <c r="M1200" s="9">
        <f t="shared" si="225"/>
        <v>6.3292422146820596E-4</v>
      </c>
      <c r="N1200" s="6">
        <f t="shared" si="226"/>
        <v>-7.3651598563066791</v>
      </c>
      <c r="O1200" s="9">
        <f t="shared" si="227"/>
        <v>2.5157985242626364E-2</v>
      </c>
      <c r="P1200" s="9">
        <f>M1199</f>
        <v>2.6976169864874424E-3</v>
      </c>
      <c r="Q1200" s="9">
        <f t="shared" si="228"/>
        <v>2.6441396155410746E-4</v>
      </c>
      <c r="R1200" s="9">
        <v>-8.0236486486484626E-4</v>
      </c>
      <c r="S1200" s="9">
        <v>-2.2886786695148764E-3</v>
      </c>
      <c r="T1200" s="4">
        <v>1.3479397917848246E-2</v>
      </c>
    </row>
    <row r="1201" spans="1:20" x14ac:dyDescent="0.25">
      <c r="A1201" s="1">
        <v>43745</v>
      </c>
      <c r="B1201" s="3">
        <v>237.72</v>
      </c>
      <c r="C1201" s="3">
        <v>58.35</v>
      </c>
      <c r="D1201" s="6">
        <v>3240.0783999999999</v>
      </c>
      <c r="E1201" s="8">
        <f t="shared" si="218"/>
        <v>2.717884457503339E-2</v>
      </c>
      <c r="F1201" s="8">
        <f t="shared" si="219"/>
        <v>-3.4264176803144863E-4</v>
      </c>
      <c r="G1201" s="8">
        <f t="shared" si="220"/>
        <v>-4.4749611232299813E-3</v>
      </c>
      <c r="H1201" s="8">
        <f t="shared" si="221"/>
        <v>1.533308591135518E-6</v>
      </c>
      <c r="I1201" s="8">
        <f t="shared" si="222"/>
        <v>1.1740338119971706E-7</v>
      </c>
      <c r="J1201" s="4">
        <f t="shared" si="223"/>
        <v>2.0025277054419736E-5</v>
      </c>
      <c r="K1201" s="8">
        <f t="shared" si="224"/>
        <v>-5.2036551039452246E-3</v>
      </c>
      <c r="L1201" s="9">
        <f t="shared" si="217"/>
        <v>3.2382499678978612E-2</v>
      </c>
      <c r="M1201" s="9">
        <f t="shared" si="225"/>
        <v>1.0486262854590498E-3</v>
      </c>
      <c r="N1201" s="6">
        <f t="shared" si="226"/>
        <v>-6.8602742709465705</v>
      </c>
      <c r="O1201" s="9">
        <f t="shared" si="227"/>
        <v>3.2382499678978612E-2</v>
      </c>
      <c r="P1201" s="9">
        <f>M1200</f>
        <v>6.3292422146820596E-4</v>
      </c>
      <c r="Q1201" s="9">
        <f t="shared" si="228"/>
        <v>2.6976169864874424E-3</v>
      </c>
      <c r="R1201" s="9">
        <v>3.7205851176595139E-2</v>
      </c>
      <c r="S1201" s="9">
        <v>-2.2498628132430976E-2</v>
      </c>
      <c r="T1201" s="4">
        <v>1.3549935408280422E-2</v>
      </c>
    </row>
    <row r="1202" spans="1:20" x14ac:dyDescent="0.25">
      <c r="A1202" s="1">
        <v>43746</v>
      </c>
      <c r="B1202" s="3">
        <v>240.05</v>
      </c>
      <c r="C1202" s="3">
        <v>58.24</v>
      </c>
      <c r="D1202" s="6">
        <v>3189.741</v>
      </c>
      <c r="E1202" s="8">
        <f t="shared" si="218"/>
        <v>9.8014470805991571E-3</v>
      </c>
      <c r="F1202" s="8">
        <f t="shared" si="219"/>
        <v>-1.8851756640959616E-3</v>
      </c>
      <c r="G1202" s="8">
        <f t="shared" si="220"/>
        <v>-1.5535858638482281E-2</v>
      </c>
      <c r="H1202" s="8">
        <f t="shared" si="221"/>
        <v>2.9287822626101816E-5</v>
      </c>
      <c r="I1202" s="8">
        <f t="shared" si="222"/>
        <v>3.5538872844996499E-6</v>
      </c>
      <c r="J1202" s="4">
        <f t="shared" si="223"/>
        <v>2.4136290363490449E-4</v>
      </c>
      <c r="K1202" s="8">
        <f t="shared" si="224"/>
        <v>-1.8841621418253497E-2</v>
      </c>
      <c r="L1202" s="9">
        <f t="shared" si="217"/>
        <v>2.8643068498852654E-2</v>
      </c>
      <c r="M1202" s="9">
        <f t="shared" si="225"/>
        <v>8.2042537302996527E-4</v>
      </c>
      <c r="N1202" s="6">
        <f t="shared" si="226"/>
        <v>-7.1056876046114779</v>
      </c>
      <c r="O1202" s="9">
        <f t="shared" si="227"/>
        <v>2.8643068498852654E-2</v>
      </c>
      <c r="P1202" s="9">
        <f>M1201</f>
        <v>1.0486262854590498E-3</v>
      </c>
      <c r="Q1202" s="9">
        <f t="shared" si="228"/>
        <v>6.3292422146820596E-4</v>
      </c>
      <c r="R1202" s="9">
        <v>9.9433845568295265E-3</v>
      </c>
      <c r="S1202" s="9">
        <v>-1.8375815056313027E-2</v>
      </c>
      <c r="T1202" s="4">
        <v>1.3567105779193067E-2</v>
      </c>
    </row>
    <row r="1203" spans="1:20" x14ac:dyDescent="0.25">
      <c r="A1203" s="1">
        <v>43747</v>
      </c>
      <c r="B1203" s="3">
        <v>244.53</v>
      </c>
      <c r="C1203" s="3">
        <v>58.32</v>
      </c>
      <c r="D1203" s="6">
        <v>3219.7874999999999</v>
      </c>
      <c r="E1203" s="8">
        <f t="shared" si="218"/>
        <v>1.8662778587794193E-2</v>
      </c>
      <c r="F1203" s="8">
        <f t="shared" si="219"/>
        <v>1.3736263736263687E-3</v>
      </c>
      <c r="G1203" s="8">
        <f t="shared" si="220"/>
        <v>9.4197303166621005E-3</v>
      </c>
      <c r="H1203" s="8">
        <f t="shared" si="221"/>
        <v>1.2939189995414927E-5</v>
      </c>
      <c r="I1203" s="8">
        <f t="shared" si="222"/>
        <v>1.8868494143219284E-6</v>
      </c>
      <c r="J1203" s="4">
        <f t="shared" si="223"/>
        <v>8.8731319238643077E-5</v>
      </c>
      <c r="K1203" s="8">
        <f t="shared" si="224"/>
        <v>1.1917670521489072E-2</v>
      </c>
      <c r="L1203" s="9">
        <f t="shared" si="217"/>
        <v>6.7451080663051208E-3</v>
      </c>
      <c r="M1203" s="9">
        <f t="shared" si="225"/>
        <v>4.5496482826134406E-5</v>
      </c>
      <c r="N1203" s="6">
        <f t="shared" si="226"/>
        <v>-9.9978755355197269</v>
      </c>
      <c r="O1203" s="9">
        <f t="shared" si="227"/>
        <v>6.7451080663051208E-3</v>
      </c>
      <c r="P1203" s="9">
        <f>M1202</f>
        <v>8.2042537302996527E-4</v>
      </c>
      <c r="Q1203" s="9">
        <f t="shared" si="228"/>
        <v>1.0486262854590498E-3</v>
      </c>
      <c r="R1203" s="9">
        <v>-4.1710436878206192E-3</v>
      </c>
      <c r="S1203" s="9">
        <v>2.6147959183673519E-2</v>
      </c>
      <c r="T1203" s="4">
        <v>1.3687870040724359E-2</v>
      </c>
    </row>
    <row r="1204" spans="1:20" x14ac:dyDescent="0.25">
      <c r="A1204" s="1">
        <v>43748</v>
      </c>
      <c r="B1204" s="3">
        <v>244.74</v>
      </c>
      <c r="C1204" s="3">
        <v>59.1</v>
      </c>
      <c r="D1204" s="6">
        <v>3240.5120999999999</v>
      </c>
      <c r="E1204" s="8">
        <f t="shared" si="218"/>
        <v>8.5879033247460157E-4</v>
      </c>
      <c r="F1204" s="8">
        <f t="shared" si="219"/>
        <v>1.337448559670773E-2</v>
      </c>
      <c r="G1204" s="8">
        <f t="shared" si="220"/>
        <v>6.4366359581182753E-3</v>
      </c>
      <c r="H1204" s="8">
        <f t="shared" si="221"/>
        <v>8.6086694913103937E-5</v>
      </c>
      <c r="I1204" s="8">
        <f t="shared" si="222"/>
        <v>1.7887686497654253E-4</v>
      </c>
      <c r="J1204" s="4">
        <f t="shared" si="223"/>
        <v>4.1430282457341169E-5</v>
      </c>
      <c r="K1204" s="8">
        <f t="shared" si="224"/>
        <v>8.838226759691651E-3</v>
      </c>
      <c r="L1204" s="9">
        <f t="shared" si="217"/>
        <v>-7.9794364272170494E-3</v>
      </c>
      <c r="M1204" s="9">
        <f t="shared" si="225"/>
        <v>6.3671405695998396E-5</v>
      </c>
      <c r="N1204" s="6">
        <f t="shared" si="226"/>
        <v>-9.6617749863402214</v>
      </c>
      <c r="O1204" s="9">
        <f t="shared" si="227"/>
        <v>7.9794364272170494E-3</v>
      </c>
      <c r="P1204" s="9">
        <f>M1203</f>
        <v>4.5496482826134406E-5</v>
      </c>
      <c r="Q1204" s="9">
        <f t="shared" si="228"/>
        <v>8.2042537302996527E-4</v>
      </c>
      <c r="R1204" s="9">
        <v>7.8161132180187831E-3</v>
      </c>
      <c r="S1204" s="9">
        <v>5.3774560496380186E-3</v>
      </c>
      <c r="T1204" s="4">
        <v>1.3707298178220695E-2</v>
      </c>
    </row>
    <row r="1205" spans="1:20" x14ac:dyDescent="0.25">
      <c r="A1205" s="1">
        <v>43749</v>
      </c>
      <c r="B1205" s="3">
        <v>247.89</v>
      </c>
      <c r="C1205" s="3">
        <v>60.51</v>
      </c>
      <c r="D1205" s="6">
        <v>3276.2692000000002</v>
      </c>
      <c r="E1205" s="8">
        <f t="shared" si="218"/>
        <v>1.2870801667075105E-2</v>
      </c>
      <c r="F1205" s="8">
        <f t="shared" si="219"/>
        <v>2.385786802030454E-2</v>
      </c>
      <c r="G1205" s="8">
        <f t="shared" si="220"/>
        <v>1.1034397927414119E-2</v>
      </c>
      <c r="H1205" s="8">
        <f t="shared" si="221"/>
        <v>2.6325720943576802E-4</v>
      </c>
      <c r="I1205" s="8">
        <f t="shared" si="222"/>
        <v>5.6919786647427007E-4</v>
      </c>
      <c r="J1205" s="4">
        <f t="shared" si="223"/>
        <v>1.2175793762052101E-4</v>
      </c>
      <c r="K1205" s="8">
        <f t="shared" si="224"/>
        <v>1.4981757819505412E-2</v>
      </c>
      <c r="L1205" s="9">
        <f t="shared" si="217"/>
        <v>-2.1109561524303069E-3</v>
      </c>
      <c r="M1205" s="9">
        <f t="shared" si="225"/>
        <v>4.4561358774833653E-6</v>
      </c>
      <c r="N1205" s="6">
        <f t="shared" si="226"/>
        <v>-12.321228562652635</v>
      </c>
      <c r="O1205" s="9">
        <f t="shared" si="227"/>
        <v>2.1109561524303069E-3</v>
      </c>
      <c r="P1205" s="9">
        <f>M1204</f>
        <v>6.3671405695998396E-5</v>
      </c>
      <c r="Q1205" s="9">
        <f t="shared" si="228"/>
        <v>4.5496482826134406E-5</v>
      </c>
      <c r="R1205" s="9">
        <v>3.2391962138257568E-2</v>
      </c>
      <c r="S1205" s="9">
        <v>1.0642887962030612E-2</v>
      </c>
      <c r="T1205" s="4">
        <v>1.3817810355950311E-2</v>
      </c>
    </row>
    <row r="1206" spans="1:20" x14ac:dyDescent="0.25">
      <c r="A1206" s="1">
        <v>43752</v>
      </c>
      <c r="B1206" s="3">
        <v>256.95999999999998</v>
      </c>
      <c r="C1206" s="3">
        <v>59.35</v>
      </c>
      <c r="D1206" s="6">
        <v>3271.7248</v>
      </c>
      <c r="E1206" s="8">
        <f t="shared" si="218"/>
        <v>3.6588809552624113E-2</v>
      </c>
      <c r="F1206" s="8">
        <f t="shared" si="219"/>
        <v>-1.9170385060320538E-2</v>
      </c>
      <c r="G1206" s="8">
        <f t="shared" si="220"/>
        <v>-1.3870655073154881E-3</v>
      </c>
      <c r="H1206" s="8">
        <f t="shared" si="221"/>
        <v>2.659057987912676E-5</v>
      </c>
      <c r="I1206" s="8">
        <f t="shared" si="222"/>
        <v>3.6750366336096087E-4</v>
      </c>
      <c r="J1206" s="4">
        <f t="shared" si="223"/>
        <v>1.9239507215843723E-6</v>
      </c>
      <c r="K1206" s="8">
        <f t="shared" si="224"/>
        <v>-2.3248551163698827E-3</v>
      </c>
      <c r="L1206" s="9">
        <f t="shared" si="217"/>
        <v>3.8913664668993993E-2</v>
      </c>
      <c r="M1206" s="9">
        <f t="shared" si="225"/>
        <v>1.5142732979709114E-3</v>
      </c>
      <c r="N1206" s="6">
        <f t="shared" si="226"/>
        <v>-6.4928196264062166</v>
      </c>
      <c r="O1206" s="9">
        <f t="shared" si="227"/>
        <v>3.8913664668993993E-2</v>
      </c>
      <c r="P1206" s="9">
        <f>M1205</f>
        <v>4.4561358774833653E-6</v>
      </c>
      <c r="Q1206" s="9">
        <f t="shared" si="228"/>
        <v>6.3671405695998396E-5</v>
      </c>
      <c r="R1206" s="9">
        <v>1.2000480019191961E-4</v>
      </c>
      <c r="S1206" s="9">
        <v>1.385141212448282E-2</v>
      </c>
      <c r="T1206" s="4">
        <v>1.3856725238800882E-2</v>
      </c>
    </row>
    <row r="1207" spans="1:20" x14ac:dyDescent="0.25">
      <c r="A1207" s="1">
        <v>43753</v>
      </c>
      <c r="B1207" s="3">
        <v>257.89</v>
      </c>
      <c r="C1207" s="3">
        <v>58.74</v>
      </c>
      <c r="D1207" s="6">
        <v>3304.3020000000001</v>
      </c>
      <c r="E1207" s="8">
        <f t="shared" si="218"/>
        <v>3.6192403486923208E-3</v>
      </c>
      <c r="F1207" s="8">
        <f t="shared" si="219"/>
        <v>-1.0278011794439768E-2</v>
      </c>
      <c r="G1207" s="8">
        <f t="shared" si="220"/>
        <v>9.9571944437382154E-3</v>
      </c>
      <c r="H1207" s="8">
        <f t="shared" si="221"/>
        <v>-1.0234016193227149E-4</v>
      </c>
      <c r="I1207" s="8">
        <f t="shared" si="222"/>
        <v>1.0563752644664297E-4</v>
      </c>
      <c r="J1207" s="4">
        <f t="shared" si="223"/>
        <v>9.9145721190411183E-5</v>
      </c>
      <c r="K1207" s="8">
        <f t="shared" si="224"/>
        <v>1.2014960846193617E-2</v>
      </c>
      <c r="L1207" s="9">
        <f t="shared" si="217"/>
        <v>-8.395720497501296E-3</v>
      </c>
      <c r="M1207" s="9">
        <f t="shared" si="225"/>
        <v>7.0488122672163409E-5</v>
      </c>
      <c r="N1207" s="6">
        <f t="shared" si="226"/>
        <v>-9.5600663350744473</v>
      </c>
      <c r="O1207" s="9">
        <f t="shared" si="227"/>
        <v>8.395720497501296E-3</v>
      </c>
      <c r="P1207" s="9">
        <f>M1206</f>
        <v>1.5142732979709114E-3</v>
      </c>
      <c r="Q1207" s="9">
        <f t="shared" si="228"/>
        <v>4.4561358774833653E-6</v>
      </c>
      <c r="R1207" s="9">
        <v>1.7105856581405954E-2</v>
      </c>
      <c r="S1207" s="9">
        <v>-3.1852205765248165E-3</v>
      </c>
      <c r="T1207" s="4">
        <v>1.3948626067847636E-2</v>
      </c>
    </row>
    <row r="1208" spans="1:20" x14ac:dyDescent="0.25">
      <c r="A1208" s="1">
        <v>43754</v>
      </c>
      <c r="B1208" s="3">
        <v>259.75</v>
      </c>
      <c r="C1208" s="3">
        <v>59.42</v>
      </c>
      <c r="D1208" s="6">
        <v>3297.9146999999998</v>
      </c>
      <c r="E1208" s="8">
        <f t="shared" si="218"/>
        <v>7.2123773701966432E-3</v>
      </c>
      <c r="F1208" s="8">
        <f t="shared" si="219"/>
        <v>1.1576438542730605E-2</v>
      </c>
      <c r="G1208" s="8">
        <f t="shared" si="220"/>
        <v>-1.9330254922220735E-3</v>
      </c>
      <c r="H1208" s="8">
        <f t="shared" si="221"/>
        <v>-2.2377550812240412E-5</v>
      </c>
      <c r="I1208" s="8">
        <f t="shared" si="222"/>
        <v>1.3401392933361868E-4</v>
      </c>
      <c r="J1208" s="4">
        <f t="shared" si="223"/>
        <v>3.7365875535803895E-6</v>
      </c>
      <c r="K1208" s="8">
        <f t="shared" si="224"/>
        <v>-1.5118901221941182E-3</v>
      </c>
      <c r="L1208" s="9">
        <f t="shared" si="217"/>
        <v>8.7242674923907609E-3</v>
      </c>
      <c r="M1208" s="9">
        <f t="shared" si="225"/>
        <v>7.6112843278786175E-5</v>
      </c>
      <c r="N1208" s="6">
        <f t="shared" si="226"/>
        <v>-9.4832935388898267</v>
      </c>
      <c r="O1208" s="9">
        <f t="shared" si="227"/>
        <v>8.7242674923907609E-3</v>
      </c>
      <c r="P1208" s="9">
        <f>M1207</f>
        <v>7.0488122672163409E-5</v>
      </c>
      <c r="Q1208" s="9">
        <f t="shared" si="228"/>
        <v>1.5142732979709114E-3</v>
      </c>
      <c r="R1208" s="9">
        <v>-1.4359914451573474E-2</v>
      </c>
      <c r="S1208" s="9">
        <v>4.2622950819672045E-2</v>
      </c>
      <c r="T1208" s="4">
        <v>1.4144743802612547E-2</v>
      </c>
    </row>
    <row r="1209" spans="1:20" x14ac:dyDescent="0.25">
      <c r="A1209" s="1">
        <v>43755</v>
      </c>
      <c r="B1209" s="3">
        <v>261.97000000000003</v>
      </c>
      <c r="C1209" s="3">
        <v>59.91</v>
      </c>
      <c r="D1209" s="6">
        <v>3307.2808</v>
      </c>
      <c r="E1209" s="8">
        <f t="shared" si="218"/>
        <v>8.5466794995188167E-3</v>
      </c>
      <c r="F1209" s="8">
        <f t="shared" si="219"/>
        <v>8.2463816896667375E-3</v>
      </c>
      <c r="G1209" s="8">
        <f t="shared" si="220"/>
        <v>2.8400067472940105E-3</v>
      </c>
      <c r="H1209" s="8">
        <f t="shared" si="221"/>
        <v>2.3419779639415317E-5</v>
      </c>
      <c r="I1209" s="8">
        <f t="shared" si="222"/>
        <v>6.800281097167083E-5</v>
      </c>
      <c r="J1209" s="4">
        <f t="shared" si="223"/>
        <v>8.0656383246755062E-6</v>
      </c>
      <c r="K1209" s="8">
        <f t="shared" si="224"/>
        <v>4.1805544176803378E-3</v>
      </c>
      <c r="L1209" s="9">
        <f t="shared" si="217"/>
        <v>4.3661250818384789E-3</v>
      </c>
      <c r="M1209" s="9">
        <f t="shared" si="225"/>
        <v>1.9063048230259064E-5</v>
      </c>
      <c r="N1209" s="6">
        <f t="shared" si="226"/>
        <v>-10.867758744390047</v>
      </c>
      <c r="O1209" s="9">
        <f t="shared" si="227"/>
        <v>4.3661250818384789E-3</v>
      </c>
      <c r="P1209" s="9">
        <f>M1208</f>
        <v>7.6112843278786175E-5</v>
      </c>
      <c r="Q1209" s="9">
        <f t="shared" si="228"/>
        <v>7.0488122672163409E-5</v>
      </c>
      <c r="R1209" s="9">
        <v>-6.8660687465132986E-3</v>
      </c>
      <c r="S1209" s="9">
        <v>1.1436492808871934E-2</v>
      </c>
      <c r="T1209" s="4">
        <v>1.4222170755921137E-2</v>
      </c>
    </row>
    <row r="1210" spans="1:20" x14ac:dyDescent="0.25">
      <c r="A1210" s="1">
        <v>43756</v>
      </c>
      <c r="B1210" s="3">
        <v>256.95</v>
      </c>
      <c r="C1210" s="3">
        <v>59.42</v>
      </c>
      <c r="D1210" s="6">
        <v>3294.4031</v>
      </c>
      <c r="E1210" s="8">
        <f t="shared" si="218"/>
        <v>-1.9162499522846321E-2</v>
      </c>
      <c r="F1210" s="8">
        <f t="shared" si="219"/>
        <v>-8.1789350692704765E-3</v>
      </c>
      <c r="G1210" s="8">
        <f t="shared" si="220"/>
        <v>-3.8937425573298823E-3</v>
      </c>
      <c r="H1210" s="8">
        <f t="shared" si="221"/>
        <v>3.1846667552856281E-5</v>
      </c>
      <c r="I1210" s="8">
        <f t="shared" si="222"/>
        <v>6.6894978867342448E-5</v>
      </c>
      <c r="J1210" s="4">
        <f t="shared" si="223"/>
        <v>1.5161231102761852E-5</v>
      </c>
      <c r="K1210" s="8">
        <f t="shared" si="224"/>
        <v>-4.8687535574832219E-3</v>
      </c>
      <c r="L1210" s="9">
        <f t="shared" si="217"/>
        <v>-1.4293745965363099E-2</v>
      </c>
      <c r="M1210" s="9">
        <f t="shared" si="225"/>
        <v>2.0431117372233387E-4</v>
      </c>
      <c r="N1210" s="6">
        <f t="shared" si="226"/>
        <v>-8.4958663649180632</v>
      </c>
      <c r="O1210" s="9">
        <f t="shared" si="227"/>
        <v>1.4293745965363099E-2</v>
      </c>
      <c r="P1210" s="9">
        <f>M1209</f>
        <v>1.9063048230259064E-5</v>
      </c>
      <c r="Q1210" s="9">
        <f t="shared" si="228"/>
        <v>7.6112843278786175E-5</v>
      </c>
      <c r="R1210" s="9">
        <v>2.5968362209094709E-2</v>
      </c>
      <c r="S1210" s="9">
        <v>2.1181161226015988E-3</v>
      </c>
      <c r="T1210" s="4">
        <v>1.4313845078157694E-2</v>
      </c>
    </row>
    <row r="1211" spans="1:20" x14ac:dyDescent="0.25">
      <c r="A1211" s="1">
        <v>43759</v>
      </c>
      <c r="B1211" s="3">
        <v>253.5</v>
      </c>
      <c r="C1211" s="3">
        <v>58.96</v>
      </c>
      <c r="D1211" s="6">
        <v>3317.1419000000001</v>
      </c>
      <c r="E1211" s="8">
        <f t="shared" si="218"/>
        <v>-1.3426736719206023E-2</v>
      </c>
      <c r="F1211" s="8">
        <f t="shared" si="219"/>
        <v>-7.7415011780544996E-3</v>
      </c>
      <c r="G1211" s="8">
        <f t="shared" si="220"/>
        <v>6.9022518828980584E-3</v>
      </c>
      <c r="H1211" s="8">
        <f t="shared" si="221"/>
        <v>-5.3433791082684204E-5</v>
      </c>
      <c r="I1211" s="8">
        <f t="shared" si="222"/>
        <v>5.9930840489819206E-5</v>
      </c>
      <c r="J1211" s="4">
        <f t="shared" si="223"/>
        <v>4.764108105496979E-5</v>
      </c>
      <c r="K1211" s="8">
        <f t="shared" si="224"/>
        <v>8.391089002459079E-3</v>
      </c>
      <c r="L1211" s="9">
        <f t="shared" si="217"/>
        <v>-2.1817825721665102E-2</v>
      </c>
      <c r="M1211" s="9">
        <f t="shared" si="225"/>
        <v>4.760175192209513E-4</v>
      </c>
      <c r="N1211" s="6">
        <f t="shared" si="226"/>
        <v>-7.6500558993241121</v>
      </c>
      <c r="O1211" s="9">
        <f t="shared" si="227"/>
        <v>2.1817825721665102E-2</v>
      </c>
      <c r="P1211" s="9">
        <f>M1210</f>
        <v>2.0431117372233387E-4</v>
      </c>
      <c r="Q1211" s="9">
        <f t="shared" si="228"/>
        <v>1.9063048230259064E-5</v>
      </c>
      <c r="R1211" s="9">
        <v>3.2057695514423834E-2</v>
      </c>
      <c r="S1211" s="9">
        <v>9.2262528832041113E-3</v>
      </c>
      <c r="T1211" s="4">
        <v>1.4414479144869041E-2</v>
      </c>
    </row>
    <row r="1212" spans="1:20" x14ac:dyDescent="0.25">
      <c r="A1212" s="1">
        <v>43760</v>
      </c>
      <c r="B1212" s="3">
        <v>255.58</v>
      </c>
      <c r="C1212" s="3">
        <v>59.7</v>
      </c>
      <c r="D1212" s="6">
        <v>3305.4095000000002</v>
      </c>
      <c r="E1212" s="8">
        <f t="shared" si="218"/>
        <v>8.2051282051283092E-3</v>
      </c>
      <c r="F1212" s="8">
        <f t="shared" si="219"/>
        <v>1.255088195386711E-2</v>
      </c>
      <c r="G1212" s="8">
        <f t="shared" si="220"/>
        <v>-3.5369002453587983E-3</v>
      </c>
      <c r="H1212" s="8">
        <f t="shared" si="221"/>
        <v>-4.4391217462101897E-5</v>
      </c>
      <c r="I1212" s="8">
        <f t="shared" si="222"/>
        <v>1.5752463781990708E-4</v>
      </c>
      <c r="J1212" s="4">
        <f t="shared" si="223"/>
        <v>1.2509663345619128E-5</v>
      </c>
      <c r="K1212" s="8">
        <f t="shared" si="224"/>
        <v>-3.4316830869238566E-3</v>
      </c>
      <c r="L1212" s="9">
        <f t="shared" si="217"/>
        <v>1.1636811292052166E-2</v>
      </c>
      <c r="M1212" s="9">
        <f t="shared" si="225"/>
        <v>1.3541537704683281E-4</v>
      </c>
      <c r="N1212" s="6">
        <f t="shared" si="226"/>
        <v>-8.9071636363802487</v>
      </c>
      <c r="O1212" s="9">
        <f t="shared" si="227"/>
        <v>1.1636811292052166E-2</v>
      </c>
      <c r="P1212" s="9">
        <f>M1211</f>
        <v>4.760175192209513E-4</v>
      </c>
      <c r="Q1212" s="9">
        <f t="shared" si="228"/>
        <v>2.0431117372233387E-4</v>
      </c>
      <c r="R1212" s="9">
        <v>6.6994837315403899E-2</v>
      </c>
      <c r="S1212" s="9">
        <v>5.0893668585277219E-2</v>
      </c>
      <c r="T1212" s="4">
        <v>1.4455795857563514E-2</v>
      </c>
    </row>
    <row r="1213" spans="1:20" x14ac:dyDescent="0.25">
      <c r="A1213" s="1">
        <v>43761</v>
      </c>
      <c r="B1213" s="3">
        <v>254.68</v>
      </c>
      <c r="C1213" s="3">
        <v>61.17</v>
      </c>
      <c r="D1213" s="6">
        <v>3314.9378000000002</v>
      </c>
      <c r="E1213" s="8">
        <f t="shared" si="218"/>
        <v>-3.5214023006495676E-3</v>
      </c>
      <c r="F1213" s="8">
        <f t="shared" si="219"/>
        <v>2.4623115577889321E-2</v>
      </c>
      <c r="G1213" s="8">
        <f t="shared" si="220"/>
        <v>2.8826382933793138E-3</v>
      </c>
      <c r="H1213" s="8">
        <f t="shared" si="221"/>
        <v>7.0979535867128461E-5</v>
      </c>
      <c r="I1213" s="8">
        <f t="shared" si="222"/>
        <v>6.0629782076209577E-4</v>
      </c>
      <c r="J1213" s="4">
        <f t="shared" si="223"/>
        <v>8.3096035304568031E-6</v>
      </c>
      <c r="K1213" s="8">
        <f t="shared" si="224"/>
        <v>5.0224354729058729E-3</v>
      </c>
      <c r="L1213" s="9">
        <f t="shared" si="217"/>
        <v>-8.5438377735554405E-3</v>
      </c>
      <c r="M1213" s="9">
        <f t="shared" si="225"/>
        <v>7.2997163900832785E-5</v>
      </c>
      <c r="N1213" s="6">
        <f t="shared" si="226"/>
        <v>-9.5250899682441137</v>
      </c>
      <c r="O1213" s="9">
        <f t="shared" si="227"/>
        <v>8.5438377735554405E-3</v>
      </c>
      <c r="P1213" s="9">
        <f>M1212</f>
        <v>1.3541537704683281E-4</v>
      </c>
      <c r="Q1213" s="9">
        <f t="shared" si="228"/>
        <v>4.760175192209513E-4</v>
      </c>
      <c r="R1213" s="9">
        <v>3.5175879396984966E-2</v>
      </c>
      <c r="S1213" s="9">
        <v>5.771689497716892E-2</v>
      </c>
      <c r="T1213" s="4">
        <v>1.4461209648267248E-2</v>
      </c>
    </row>
    <row r="1214" spans="1:20" x14ac:dyDescent="0.25">
      <c r="A1214" s="1">
        <v>43762</v>
      </c>
      <c r="B1214" s="3">
        <v>299.68</v>
      </c>
      <c r="C1214" s="3">
        <v>61.67</v>
      </c>
      <c r="D1214" s="6">
        <v>3321.3207000000002</v>
      </c>
      <c r="E1214" s="8">
        <f t="shared" si="218"/>
        <v>0.17669231977383393</v>
      </c>
      <c r="F1214" s="8">
        <f t="shared" si="219"/>
        <v>8.1739414745789496E-3</v>
      </c>
      <c r="G1214" s="8">
        <f t="shared" si="220"/>
        <v>1.9254961586308017E-3</v>
      </c>
      <c r="H1214" s="8">
        <f t="shared" si="221"/>
        <v>1.5738892910174758E-5</v>
      </c>
      <c r="I1214" s="8">
        <f t="shared" si="222"/>
        <v>6.6813319229841887E-5</v>
      </c>
      <c r="J1214" s="4">
        <f t="shared" si="223"/>
        <v>3.7075354569019736E-6</v>
      </c>
      <c r="K1214" s="8">
        <f t="shared" si="224"/>
        <v>3.055629254951816E-3</v>
      </c>
      <c r="L1214" s="9">
        <f t="shared" si="217"/>
        <v>0.17363669051888211</v>
      </c>
      <c r="M1214" s="9">
        <f t="shared" si="225"/>
        <v>3.0149700294350046E-2</v>
      </c>
      <c r="N1214" s="6">
        <f t="shared" si="226"/>
        <v>-3.5015802963442519</v>
      </c>
      <c r="O1214" s="9">
        <f t="shared" si="227"/>
        <v>0.17363669051888211</v>
      </c>
      <c r="P1214" s="9">
        <f>M1213</f>
        <v>7.2997163900832785E-5</v>
      </c>
      <c r="Q1214" s="9">
        <f t="shared" si="228"/>
        <v>1.3541537704683281E-4</v>
      </c>
      <c r="R1214" s="9">
        <v>6.0699262743679094E-2</v>
      </c>
      <c r="S1214" s="9">
        <v>-3.2769830949284873E-2</v>
      </c>
      <c r="T1214" s="4">
        <v>1.4580449850430277E-2</v>
      </c>
    </row>
    <row r="1215" spans="1:20" x14ac:dyDescent="0.25">
      <c r="A1215" s="1">
        <v>43763</v>
      </c>
      <c r="B1215" s="3">
        <v>328.13</v>
      </c>
      <c r="C1215" s="3">
        <v>62.02</v>
      </c>
      <c r="D1215" s="6">
        <v>3334.9007999999999</v>
      </c>
      <c r="E1215" s="8">
        <f t="shared" si="218"/>
        <v>9.4934596903363477E-2</v>
      </c>
      <c r="F1215" s="8">
        <f t="shared" si="219"/>
        <v>5.6753688989783502E-3</v>
      </c>
      <c r="G1215" s="8">
        <f t="shared" si="220"/>
        <v>4.0887650506016282E-3</v>
      </c>
      <c r="H1215" s="8">
        <f t="shared" si="221"/>
        <v>2.3205250003414122E-5</v>
      </c>
      <c r="I1215" s="8">
        <f t="shared" si="222"/>
        <v>3.2209812139490732E-5</v>
      </c>
      <c r="J1215" s="4">
        <f t="shared" si="223"/>
        <v>1.6717999639021336E-5</v>
      </c>
      <c r="K1215" s="8">
        <f t="shared" si="224"/>
        <v>5.5879019373199675E-3</v>
      </c>
      <c r="L1215" s="9">
        <f t="shared" si="217"/>
        <v>8.9346694966043513E-2</v>
      </c>
      <c r="M1215" s="9">
        <f t="shared" si="225"/>
        <v>7.9828319013552258E-3</v>
      </c>
      <c r="N1215" s="6">
        <f t="shared" si="226"/>
        <v>-4.8304620556170637</v>
      </c>
      <c r="O1215" s="9">
        <f t="shared" si="227"/>
        <v>8.9346694966043513E-2</v>
      </c>
      <c r="P1215" s="9">
        <f>M1214</f>
        <v>3.0149700294350046E-2</v>
      </c>
      <c r="Q1215" s="9">
        <f t="shared" si="228"/>
        <v>7.2997163900832785E-5</v>
      </c>
      <c r="R1215" s="9">
        <v>1.9940641810424875E-2</v>
      </c>
      <c r="S1215" s="9">
        <v>7.0410441353254694E-3</v>
      </c>
      <c r="T1215" s="4">
        <v>1.4591457365309202E-2</v>
      </c>
    </row>
    <row r="1216" spans="1:20" x14ac:dyDescent="0.25">
      <c r="A1216" s="1">
        <v>43766</v>
      </c>
      <c r="B1216" s="3">
        <v>327.71</v>
      </c>
      <c r="C1216" s="3">
        <v>61.57</v>
      </c>
      <c r="D1216" s="6">
        <v>3353.5142000000001</v>
      </c>
      <c r="E1216" s="8">
        <f t="shared" si="218"/>
        <v>-1.2799804955353489E-3</v>
      </c>
      <c r="F1216" s="8">
        <f t="shared" si="219"/>
        <v>-7.2557239600129497E-3</v>
      </c>
      <c r="G1216" s="8">
        <f t="shared" si="220"/>
        <v>5.5813954046248782E-3</v>
      </c>
      <c r="H1216" s="8">
        <f t="shared" si="221"/>
        <v>-4.0497064367642898E-5</v>
      </c>
      <c r="I1216" s="8">
        <f t="shared" si="222"/>
        <v>5.2645530183906003E-5</v>
      </c>
      <c r="J1216" s="4">
        <f t="shared" si="223"/>
        <v>3.1151974662767711E-5</v>
      </c>
      <c r="K1216" s="8">
        <f t="shared" si="224"/>
        <v>6.7947904658720616E-3</v>
      </c>
      <c r="L1216" s="9">
        <f t="shared" si="217"/>
        <v>-8.0747709614074105E-3</v>
      </c>
      <c r="M1216" s="9">
        <f t="shared" si="225"/>
        <v>6.5201926079188352E-5</v>
      </c>
      <c r="N1216" s="6">
        <f t="shared" si="226"/>
        <v>-9.63802154837615</v>
      </c>
      <c r="O1216" s="9">
        <f t="shared" si="227"/>
        <v>8.0747709614074105E-3</v>
      </c>
      <c r="P1216" s="9">
        <f>M1215</f>
        <v>7.9828319013552258E-3</v>
      </c>
      <c r="Q1216" s="9">
        <f t="shared" si="228"/>
        <v>3.0149700294350046E-2</v>
      </c>
      <c r="R1216" s="9">
        <v>2.3861476736819931E-2</v>
      </c>
      <c r="S1216" s="9">
        <v>1.2777608761789017E-2</v>
      </c>
      <c r="T1216" s="4">
        <v>1.4678396239081515E-2</v>
      </c>
    </row>
    <row r="1217" spans="1:20" x14ac:dyDescent="0.25">
      <c r="A1217" s="1">
        <v>43767</v>
      </c>
      <c r="B1217" s="3">
        <v>316.22000000000003</v>
      </c>
      <c r="C1217" s="3">
        <v>61.59</v>
      </c>
      <c r="D1217" s="6">
        <v>3350.7618000000002</v>
      </c>
      <c r="E1217" s="8">
        <f t="shared" si="218"/>
        <v>-3.5061487290592108E-2</v>
      </c>
      <c r="F1217" s="8">
        <f t="shared" si="219"/>
        <v>3.2483352281964528E-4</v>
      </c>
      <c r="G1217" s="8">
        <f t="shared" si="220"/>
        <v>-8.2075096029110561E-4</v>
      </c>
      <c r="H1217" s="8">
        <f t="shared" si="221"/>
        <v>-2.6660742578896662E-7</v>
      </c>
      <c r="I1217" s="8">
        <f t="shared" si="222"/>
        <v>1.0551681754742101E-7</v>
      </c>
      <c r="J1217" s="4">
        <f t="shared" si="223"/>
        <v>6.7363213881877201E-7</v>
      </c>
      <c r="K1217" s="8">
        <f t="shared" si="224"/>
        <v>-6.9044225215744368E-4</v>
      </c>
      <c r="L1217" s="9">
        <f t="shared" si="217"/>
        <v>-3.4371045038434661E-2</v>
      </c>
      <c r="M1217" s="9">
        <f t="shared" si="225"/>
        <v>1.181368737034104E-3</v>
      </c>
      <c r="N1217" s="6">
        <f t="shared" si="226"/>
        <v>-6.7410815660838201</v>
      </c>
      <c r="O1217" s="9">
        <f t="shared" si="227"/>
        <v>3.4371045038434661E-2</v>
      </c>
      <c r="P1217" s="9">
        <f>M1216</f>
        <v>6.5201926079188352E-5</v>
      </c>
      <c r="Q1217" s="9">
        <f t="shared" si="228"/>
        <v>7.9828319013552258E-3</v>
      </c>
      <c r="R1217" s="9">
        <v>1.9694554429989353E-2</v>
      </c>
      <c r="S1217" s="9">
        <v>6.4569881274734175E-3</v>
      </c>
      <c r="T1217" s="4">
        <v>1.4730949751124545E-2</v>
      </c>
    </row>
    <row r="1218" spans="1:20" x14ac:dyDescent="0.25">
      <c r="A1218" s="1">
        <v>43768</v>
      </c>
      <c r="B1218" s="3">
        <v>315.01</v>
      </c>
      <c r="C1218" s="3">
        <v>60.61</v>
      </c>
      <c r="D1218" s="6">
        <v>3361.9425999999999</v>
      </c>
      <c r="E1218" s="8">
        <f t="shared" si="218"/>
        <v>-3.8264499399153218E-3</v>
      </c>
      <c r="F1218" s="8">
        <f t="shared" si="219"/>
        <v>-1.5911673973047602E-2</v>
      </c>
      <c r="G1218" s="8">
        <f t="shared" si="220"/>
        <v>3.336793442016539E-3</v>
      </c>
      <c r="H1218" s="8">
        <f t="shared" si="221"/>
        <v>-5.3093969364770489E-5</v>
      </c>
      <c r="I1218" s="8">
        <f t="shared" si="222"/>
        <v>2.5318136862456046E-4</v>
      </c>
      <c r="J1218" s="4">
        <f t="shared" si="223"/>
        <v>1.1134190474684582E-5</v>
      </c>
      <c r="K1218" s="8">
        <f t="shared" si="224"/>
        <v>3.6249670767901912E-3</v>
      </c>
      <c r="L1218" s="9">
        <f t="shared" si="217"/>
        <v>-7.451417016705513E-3</v>
      </c>
      <c r="M1218" s="9">
        <f t="shared" si="225"/>
        <v>5.5523615556848485E-5</v>
      </c>
      <c r="N1218" s="6">
        <f t="shared" si="226"/>
        <v>-9.7987021221848902</v>
      </c>
      <c r="O1218" s="9">
        <f t="shared" si="227"/>
        <v>7.451417016705513E-3</v>
      </c>
      <c r="P1218" s="9">
        <f>M1217</f>
        <v>1.181368737034104E-3</v>
      </c>
      <c r="Q1218" s="9">
        <f t="shared" si="228"/>
        <v>6.5201926079188352E-5</v>
      </c>
      <c r="R1218" s="9">
        <v>2.6156063054015188E-2</v>
      </c>
      <c r="S1218" s="9">
        <v>4.6610892948608429E-2</v>
      </c>
      <c r="T1218" s="4">
        <v>1.479885575633122E-2</v>
      </c>
    </row>
    <row r="1219" spans="1:20" x14ac:dyDescent="0.25">
      <c r="A1219" s="1">
        <v>43769</v>
      </c>
      <c r="B1219" s="3">
        <v>314.92</v>
      </c>
      <c r="C1219" s="3">
        <v>60.23</v>
      </c>
      <c r="D1219" s="6">
        <v>3351.9956999999999</v>
      </c>
      <c r="E1219" s="8">
        <f t="shared" si="218"/>
        <v>-2.8570521570736584E-4</v>
      </c>
      <c r="F1219" s="8">
        <f t="shared" si="219"/>
        <v>-6.2695924764890609E-3</v>
      </c>
      <c r="G1219" s="8">
        <f t="shared" si="220"/>
        <v>-2.9586763319516818E-3</v>
      </c>
      <c r="H1219" s="8">
        <f t="shared" si="221"/>
        <v>1.8549694871170516E-5</v>
      </c>
      <c r="I1219" s="8">
        <f t="shared" si="222"/>
        <v>3.9307789821248234E-5</v>
      </c>
      <c r="J1219" s="4">
        <f t="shared" si="223"/>
        <v>8.7537656372510586E-6</v>
      </c>
      <c r="K1219" s="8">
        <f t="shared" si="224"/>
        <v>-3.6300555696784716E-3</v>
      </c>
      <c r="L1219" s="9">
        <f t="shared" ref="L1219:L1282" si="229">E1219-K1219</f>
        <v>3.3443503539711057E-3</v>
      </c>
      <c r="M1219" s="9">
        <f t="shared" si="225"/>
        <v>1.1184679290106661E-5</v>
      </c>
      <c r="N1219" s="6">
        <f t="shared" si="226"/>
        <v>-11.400965636646797</v>
      </c>
      <c r="O1219" s="9">
        <f t="shared" si="227"/>
        <v>3.3443503539711057E-3</v>
      </c>
      <c r="P1219" s="9">
        <f>M1218</f>
        <v>5.5523615556848485E-5</v>
      </c>
      <c r="Q1219" s="9">
        <f t="shared" si="228"/>
        <v>1.181368737034104E-3</v>
      </c>
      <c r="R1219" s="9">
        <v>2.0426042050903703E-2</v>
      </c>
      <c r="S1219" s="9">
        <v>-8.9521871820955612E-3</v>
      </c>
      <c r="T1219" s="4">
        <v>1.4906611126903169E-2</v>
      </c>
    </row>
    <row r="1220" spans="1:20" x14ac:dyDescent="0.25">
      <c r="A1220" s="1">
        <v>43770</v>
      </c>
      <c r="B1220" s="3">
        <v>313.31</v>
      </c>
      <c r="C1220" s="3">
        <v>61.69</v>
      </c>
      <c r="D1220" s="6">
        <v>3384.6792</v>
      </c>
      <c r="E1220" s="8">
        <f t="shared" ref="E1220:E1260" si="230">B1220/B1219-1</f>
        <v>-5.1124095008256987E-3</v>
      </c>
      <c r="F1220" s="8">
        <f t="shared" ref="F1220:F1260" si="231">C1220/C1219-1</f>
        <v>2.4240411754939517E-2</v>
      </c>
      <c r="G1220" s="8">
        <f t="shared" ref="G1220:G1260" si="232">D1220/D1219-1</f>
        <v>9.7504600020816845E-3</v>
      </c>
      <c r="H1220" s="8">
        <f t="shared" ref="H1220:H1260" si="233">F1220*G1220</f>
        <v>2.3635516525052845E-4</v>
      </c>
      <c r="I1220" s="8">
        <f t="shared" ref="I1220:I1260" si="234">F1220^2</f>
        <v>5.875975620490099E-4</v>
      </c>
      <c r="J1220" s="4">
        <f t="shared" ref="J1220:J1260" si="235">G1220^2</f>
        <v>9.5071470252194767E-5</v>
      </c>
      <c r="K1220" s="8">
        <f t="shared" ref="K1220:K1260" si="236">G$1263+F$1263*F1220+E$1263*G1220</f>
        <v>1.3425753819966902E-2</v>
      </c>
      <c r="L1220" s="9">
        <f t="shared" si="229"/>
        <v>-1.8538163320792601E-2</v>
      </c>
      <c r="M1220" s="9">
        <f t="shared" ref="M1220:M1260" si="237">L1220^2</f>
        <v>3.4366349930838014E-4</v>
      </c>
      <c r="N1220" s="6">
        <f t="shared" ref="N1220:N1260" si="238">LN(M1220)</f>
        <v>-7.9758475790253627</v>
      </c>
      <c r="O1220" s="9">
        <f t="shared" ref="O1220:O1260" si="239">ABS(L1220)</f>
        <v>1.8538163320792601E-2</v>
      </c>
      <c r="P1220" s="9">
        <f>M1219</f>
        <v>1.1184679290106661E-5</v>
      </c>
      <c r="Q1220" s="9">
        <f t="shared" si="228"/>
        <v>5.5523615556848485E-5</v>
      </c>
      <c r="R1220" s="9">
        <v>3.4364592885756995E-2</v>
      </c>
      <c r="S1220" s="9">
        <v>2.1783994496675119E-2</v>
      </c>
      <c r="T1220" s="4">
        <v>1.5081042625409324E-2</v>
      </c>
    </row>
    <row r="1221" spans="1:20" x14ac:dyDescent="0.25">
      <c r="A1221" s="1">
        <v>43773</v>
      </c>
      <c r="B1221" s="3">
        <v>317.47000000000003</v>
      </c>
      <c r="C1221" s="3">
        <v>62.13</v>
      </c>
      <c r="D1221" s="6">
        <v>3397.2628</v>
      </c>
      <c r="E1221" s="8">
        <f t="shared" si="230"/>
        <v>1.3277584500973605E-2</v>
      </c>
      <c r="F1221" s="8">
        <f t="shared" si="231"/>
        <v>7.1324363754254883E-3</v>
      </c>
      <c r="G1221" s="8">
        <f t="shared" si="232"/>
        <v>3.7178117205316497E-3</v>
      </c>
      <c r="H1221" s="8">
        <f t="shared" si="233"/>
        <v>2.6517055552503157E-5</v>
      </c>
      <c r="I1221" s="8">
        <f t="shared" si="234"/>
        <v>5.0871648649492674E-5</v>
      </c>
      <c r="J1221" s="4">
        <f t="shared" si="235"/>
        <v>1.3822123989322504E-5</v>
      </c>
      <c r="K1221" s="8">
        <f t="shared" si="236"/>
        <v>5.2032672394413488E-3</v>
      </c>
      <c r="L1221" s="9">
        <f t="shared" si="229"/>
        <v>8.0743172615322552E-3</v>
      </c>
      <c r="M1221" s="9">
        <f t="shared" si="237"/>
        <v>6.519459923987773E-5</v>
      </c>
      <c r="N1221" s="6">
        <f t="shared" si="238"/>
        <v>-9.6381339262067769</v>
      </c>
      <c r="O1221" s="9">
        <f t="shared" si="239"/>
        <v>8.0743172615322552E-3</v>
      </c>
      <c r="P1221" s="9">
        <f>M1220</f>
        <v>3.4366349930838014E-4</v>
      </c>
      <c r="Q1221" s="9">
        <f t="shared" ref="Q1221:Q1260" si="240">P1220</f>
        <v>1.1184679290106661E-5</v>
      </c>
      <c r="R1221" s="9">
        <v>3.8899694359544323E-3</v>
      </c>
      <c r="S1221" s="9">
        <v>7.7586206896551602E-3</v>
      </c>
      <c r="T1221" s="4">
        <v>1.5257551416594239E-2</v>
      </c>
    </row>
    <row r="1222" spans="1:20" x14ac:dyDescent="0.25">
      <c r="A1222" s="1">
        <v>43774</v>
      </c>
      <c r="B1222" s="3">
        <v>317.22000000000003</v>
      </c>
      <c r="C1222" s="3">
        <v>62.96</v>
      </c>
      <c r="D1222" s="6">
        <v>3393.2555000000002</v>
      </c>
      <c r="E1222" s="8">
        <f t="shared" si="230"/>
        <v>-7.8747598198258828E-4</v>
      </c>
      <c r="F1222" s="8">
        <f t="shared" si="231"/>
        <v>1.3359085787864045E-2</v>
      </c>
      <c r="G1222" s="8">
        <f t="shared" si="232"/>
        <v>-1.1795672680958713E-3</v>
      </c>
      <c r="H1222" s="8">
        <f t="shared" si="233"/>
        <v>-1.5757940327049172E-5</v>
      </c>
      <c r="I1222" s="8">
        <f t="shared" si="234"/>
        <v>1.7846517308751109E-4</v>
      </c>
      <c r="J1222" s="4">
        <f t="shared" si="235"/>
        <v>1.3913789399631572E-6</v>
      </c>
      <c r="K1222" s="8">
        <f t="shared" si="236"/>
        <v>-5.02000307064875E-4</v>
      </c>
      <c r="L1222" s="9">
        <f t="shared" si="229"/>
        <v>-2.8547567491771328E-4</v>
      </c>
      <c r="M1222" s="9">
        <f t="shared" si="237"/>
        <v>8.1496360969723909E-8</v>
      </c>
      <c r="N1222" s="6">
        <f t="shared" si="238"/>
        <v>-16.322707468374698</v>
      </c>
      <c r="O1222" s="9">
        <f t="shared" si="239"/>
        <v>2.8547567491771328E-4</v>
      </c>
      <c r="P1222" s="9">
        <f>M1221</f>
        <v>6.519459923987773E-5</v>
      </c>
      <c r="Q1222" s="9">
        <f t="shared" si="240"/>
        <v>3.4366349930838014E-4</v>
      </c>
      <c r="R1222" s="9">
        <v>-1.5258699996827718E-2</v>
      </c>
      <c r="S1222" s="9">
        <v>-3.1168029625057936E-2</v>
      </c>
      <c r="T1222" s="4">
        <v>1.5266418381353786E-2</v>
      </c>
    </row>
    <row r="1223" spans="1:20" x14ac:dyDescent="0.25">
      <c r="A1223" s="1">
        <v>43775</v>
      </c>
      <c r="B1223" s="3">
        <v>326.58</v>
      </c>
      <c r="C1223" s="3">
        <v>61.74</v>
      </c>
      <c r="D1223" s="6">
        <v>3395.8861999999999</v>
      </c>
      <c r="E1223" s="8">
        <f t="shared" si="230"/>
        <v>2.9506336296576396E-2</v>
      </c>
      <c r="F1223" s="8">
        <f t="shared" si="231"/>
        <v>-1.9377382465057158E-2</v>
      </c>
      <c r="G1223" s="8">
        <f t="shared" si="232"/>
        <v>7.75273185293468E-4</v>
      </c>
      <c r="H1223" s="8">
        <f t="shared" si="233"/>
        <v>-1.5022765026334656E-5</v>
      </c>
      <c r="I1223" s="8">
        <f t="shared" si="234"/>
        <v>3.754829511971046E-4</v>
      </c>
      <c r="J1223" s="4">
        <f t="shared" si="235"/>
        <v>6.0104851183507999E-7</v>
      </c>
      <c r="K1223" s="8">
        <f t="shared" si="236"/>
        <v>3.1676508709529408E-4</v>
      </c>
      <c r="L1223" s="9">
        <f t="shared" si="229"/>
        <v>2.9189571209481104E-2</v>
      </c>
      <c r="M1223" s="9">
        <f t="shared" si="237"/>
        <v>8.5203106739336818E-4</v>
      </c>
      <c r="N1223" s="6">
        <f t="shared" si="238"/>
        <v>-7.0678875677230337</v>
      </c>
      <c r="O1223" s="9">
        <f t="shared" si="239"/>
        <v>2.9189571209481104E-2</v>
      </c>
      <c r="P1223" s="9">
        <f>M1222</f>
        <v>8.1496360969723909E-8</v>
      </c>
      <c r="Q1223" s="9">
        <f t="shared" si="240"/>
        <v>6.519459923987773E-5</v>
      </c>
      <c r="R1223" s="9">
        <v>2.5690593681640284E-2</v>
      </c>
      <c r="S1223" s="9">
        <v>-1.0401794819498211E-2</v>
      </c>
      <c r="T1223" s="4">
        <v>1.5279096550980809E-2</v>
      </c>
    </row>
    <row r="1224" spans="1:20" x14ac:dyDescent="0.25">
      <c r="A1224" s="1">
        <v>43776</v>
      </c>
      <c r="B1224" s="3">
        <v>335.54</v>
      </c>
      <c r="C1224" s="3">
        <v>62.29</v>
      </c>
      <c r="D1224" s="6">
        <v>3406.7404000000001</v>
      </c>
      <c r="E1224" s="8">
        <f t="shared" si="230"/>
        <v>2.7435850327637956E-2</v>
      </c>
      <c r="F1224" s="8">
        <f t="shared" si="231"/>
        <v>8.9083252348558517E-3</v>
      </c>
      <c r="G1224" s="8">
        <f t="shared" si="232"/>
        <v>3.1962790743695901E-3</v>
      </c>
      <c r="H1224" s="8">
        <f t="shared" si="233"/>
        <v>2.8473493535848325E-5</v>
      </c>
      <c r="I1224" s="8">
        <f t="shared" si="234"/>
        <v>7.9358258489969563E-5</v>
      </c>
      <c r="J1224" s="4">
        <f t="shared" si="235"/>
        <v>1.0216199921252925E-5</v>
      </c>
      <c r="K1224" s="8">
        <f t="shared" si="236"/>
        <v>4.6493543328537537E-3</v>
      </c>
      <c r="L1224" s="9">
        <f t="shared" si="229"/>
        <v>2.2786495994784203E-2</v>
      </c>
      <c r="M1224" s="9">
        <f t="shared" si="237"/>
        <v>5.1922439972031651E-4</v>
      </c>
      <c r="N1224" s="6">
        <f t="shared" si="238"/>
        <v>-7.5631743988397941</v>
      </c>
      <c r="O1224" s="9">
        <f t="shared" si="239"/>
        <v>2.2786495994784203E-2</v>
      </c>
      <c r="P1224" s="9">
        <f>M1223</f>
        <v>8.5203106739336818E-4</v>
      </c>
      <c r="Q1224" s="9">
        <f t="shared" si="240"/>
        <v>8.1496360969723909E-8</v>
      </c>
      <c r="R1224" s="9">
        <v>6.1903446582573851E-2</v>
      </c>
      <c r="S1224" s="9">
        <v>2.857142857142847E-2</v>
      </c>
      <c r="T1224" s="4">
        <v>1.5652054690284523E-2</v>
      </c>
    </row>
    <row r="1225" spans="1:20" x14ac:dyDescent="0.25">
      <c r="A1225" s="1">
        <v>43777</v>
      </c>
      <c r="B1225" s="3">
        <v>337.14</v>
      </c>
      <c r="C1225" s="3">
        <v>62.51</v>
      </c>
      <c r="D1225" s="6">
        <v>3416.0853999999999</v>
      </c>
      <c r="E1225" s="8">
        <f t="shared" si="230"/>
        <v>4.7684329737138764E-3</v>
      </c>
      <c r="F1225" s="8">
        <f t="shared" si="231"/>
        <v>3.5318670733663904E-3</v>
      </c>
      <c r="G1225" s="8">
        <f t="shared" si="232"/>
        <v>2.7430913139139257E-3</v>
      </c>
      <c r="H1225" s="8">
        <f t="shared" si="233"/>
        <v>9.6882338908499431E-6</v>
      </c>
      <c r="I1225" s="8">
        <f t="shared" si="234"/>
        <v>1.2474085023929672E-5</v>
      </c>
      <c r="J1225" s="4">
        <f t="shared" si="235"/>
        <v>7.5245499564700271E-6</v>
      </c>
      <c r="K1225" s="8">
        <f t="shared" si="236"/>
        <v>3.8344002927555702E-3</v>
      </c>
      <c r="L1225" s="9">
        <f t="shared" si="229"/>
        <v>9.3403268095830624E-4</v>
      </c>
      <c r="M1225" s="9">
        <f t="shared" si="237"/>
        <v>8.7241704909816108E-7</v>
      </c>
      <c r="N1225" s="6">
        <f t="shared" si="238"/>
        <v>-13.951998260056385</v>
      </c>
      <c r="O1225" s="9">
        <f t="shared" si="239"/>
        <v>9.3403268095830624E-4</v>
      </c>
      <c r="P1225" s="9">
        <f>M1224</f>
        <v>5.1922439972031651E-4</v>
      </c>
      <c r="Q1225" s="9">
        <f t="shared" si="240"/>
        <v>8.5203106739336818E-4</v>
      </c>
      <c r="R1225" s="9">
        <v>3.8021918913467401E-2</v>
      </c>
      <c r="S1225" s="9">
        <v>5.3816046966732589E-3</v>
      </c>
      <c r="T1225" s="4">
        <v>1.5662707209607163E-2</v>
      </c>
    </row>
    <row r="1226" spans="1:20" x14ac:dyDescent="0.25">
      <c r="A1226" s="1">
        <v>43780</v>
      </c>
      <c r="B1226" s="3">
        <v>345.09</v>
      </c>
      <c r="C1226" s="3">
        <v>62.18</v>
      </c>
      <c r="D1226" s="6">
        <v>3409.3815</v>
      </c>
      <c r="E1226" s="8">
        <f t="shared" si="230"/>
        <v>2.3580708311087273E-2</v>
      </c>
      <c r="F1226" s="8">
        <f t="shared" si="231"/>
        <v>-5.2791553351463349E-3</v>
      </c>
      <c r="G1226" s="8">
        <f t="shared" si="232"/>
        <v>-1.9624509387264899E-3</v>
      </c>
      <c r="H1226" s="8">
        <f t="shared" si="233"/>
        <v>1.0360083343140883E-5</v>
      </c>
      <c r="I1226" s="8">
        <f t="shared" si="234"/>
        <v>2.7869481052604012E-5</v>
      </c>
      <c r="J1226" s="4">
        <f t="shared" si="235"/>
        <v>3.8512136869084813E-6</v>
      </c>
      <c r="K1226" s="8">
        <f t="shared" si="236"/>
        <v>-2.3606652103017266E-3</v>
      </c>
      <c r="L1226" s="9">
        <f t="shared" si="229"/>
        <v>2.5941373521388998E-2</v>
      </c>
      <c r="M1226" s="9">
        <f t="shared" si="237"/>
        <v>6.7295486017622226E-4</v>
      </c>
      <c r="N1226" s="6">
        <f t="shared" si="238"/>
        <v>-7.3038323031154855</v>
      </c>
      <c r="O1226" s="9">
        <f t="shared" si="239"/>
        <v>2.5941373521388998E-2</v>
      </c>
      <c r="P1226" s="9">
        <f>M1225</f>
        <v>8.7241704909816108E-7</v>
      </c>
      <c r="Q1226" s="9">
        <f t="shared" si="240"/>
        <v>5.1922439972031651E-4</v>
      </c>
      <c r="R1226" s="9">
        <v>-1.4782738539644735E-2</v>
      </c>
      <c r="S1226" s="9">
        <v>-1.8489785363330791E-2</v>
      </c>
      <c r="T1226" s="4">
        <v>1.5754693204189651E-2</v>
      </c>
    </row>
    <row r="1227" spans="1:20" x14ac:dyDescent="0.25">
      <c r="A1227" s="1">
        <v>43781</v>
      </c>
      <c r="B1227" s="3">
        <v>349.93</v>
      </c>
      <c r="C1227" s="3">
        <v>62.06</v>
      </c>
      <c r="D1227" s="6">
        <v>3414.893</v>
      </c>
      <c r="E1227" s="8">
        <f t="shared" si="230"/>
        <v>1.4025326726361254E-2</v>
      </c>
      <c r="F1227" s="8">
        <f t="shared" si="231"/>
        <v>-1.9298809906721504E-3</v>
      </c>
      <c r="G1227" s="8">
        <f t="shared" si="232"/>
        <v>1.6165688703362324E-3</v>
      </c>
      <c r="H1227" s="8">
        <f t="shared" si="233"/>
        <v>-3.1197855329742473E-6</v>
      </c>
      <c r="I1227" s="8">
        <f t="shared" si="234"/>
        <v>3.7244406381577206E-6</v>
      </c>
      <c r="J1227" s="4">
        <f t="shared" si="235"/>
        <v>2.6132949125401624E-6</v>
      </c>
      <c r="K1227" s="8">
        <f t="shared" si="236"/>
        <v>2.1896471499982554E-3</v>
      </c>
      <c r="L1227" s="9">
        <f t="shared" si="229"/>
        <v>1.1835679576362997E-2</v>
      </c>
      <c r="M1227" s="9">
        <f t="shared" si="237"/>
        <v>1.4008331103433617E-4</v>
      </c>
      <c r="N1227" s="6">
        <f t="shared" si="238"/>
        <v>-8.8732732335274704</v>
      </c>
      <c r="O1227" s="9">
        <f t="shared" si="239"/>
        <v>1.1835679576362997E-2</v>
      </c>
      <c r="P1227" s="9">
        <f>M1226</f>
        <v>6.7295486017622226E-4</v>
      </c>
      <c r="Q1227" s="9">
        <f t="shared" si="240"/>
        <v>8.7241704909816108E-7</v>
      </c>
      <c r="R1227" s="9">
        <v>1.6985873992547029E-2</v>
      </c>
      <c r="S1227" s="9">
        <v>1.385750866094293E-2</v>
      </c>
      <c r="T1227" s="4">
        <v>1.609253813032363E-2</v>
      </c>
    </row>
    <row r="1228" spans="1:20" x14ac:dyDescent="0.25">
      <c r="A1228" s="1">
        <v>43782</v>
      </c>
      <c r="B1228" s="3">
        <v>346.11</v>
      </c>
      <c r="C1228" s="3">
        <v>62.37</v>
      </c>
      <c r="D1228" s="6">
        <v>3417.4477000000002</v>
      </c>
      <c r="E1228" s="8">
        <f t="shared" si="230"/>
        <v>-1.0916469008087293E-2</v>
      </c>
      <c r="F1228" s="8">
        <f t="shared" si="231"/>
        <v>4.9951659684175365E-3</v>
      </c>
      <c r="G1228" s="8">
        <f t="shared" si="232"/>
        <v>7.4810543112180383E-4</v>
      </c>
      <c r="H1228" s="8">
        <f t="shared" si="233"/>
        <v>3.7369107903279637E-6</v>
      </c>
      <c r="I1228" s="8">
        <f t="shared" si="234"/>
        <v>2.4951683052036704E-5</v>
      </c>
      <c r="J1228" s="4">
        <f t="shared" si="235"/>
        <v>5.5966173607393996E-7</v>
      </c>
      <c r="K1228" s="8">
        <f t="shared" si="236"/>
        <v>1.4585715261043273E-3</v>
      </c>
      <c r="L1228" s="9">
        <f t="shared" si="229"/>
        <v>-1.237504053419162E-2</v>
      </c>
      <c r="M1228" s="9">
        <f t="shared" si="237"/>
        <v>1.5314162822288561E-4</v>
      </c>
      <c r="N1228" s="6">
        <f t="shared" si="238"/>
        <v>-8.7841473900850318</v>
      </c>
      <c r="O1228" s="9">
        <f t="shared" si="239"/>
        <v>1.237504053419162E-2</v>
      </c>
      <c r="P1228" s="9">
        <f>M1227</f>
        <v>1.4008331103433617E-4</v>
      </c>
      <c r="Q1228" s="9">
        <f t="shared" si="240"/>
        <v>6.7295486017622226E-4</v>
      </c>
      <c r="R1228" s="9">
        <v>3.3037383177570101E-2</v>
      </c>
      <c r="S1228" s="9">
        <v>1.3082396144135977E-2</v>
      </c>
      <c r="T1228" s="4">
        <v>1.6242640461971769E-2</v>
      </c>
    </row>
    <row r="1229" spans="1:20" x14ac:dyDescent="0.25">
      <c r="A1229" s="1">
        <v>43783</v>
      </c>
      <c r="B1229" s="3">
        <v>349.35</v>
      </c>
      <c r="C1229" s="3">
        <v>62.28</v>
      </c>
      <c r="D1229" s="6">
        <v>3421.1732999999999</v>
      </c>
      <c r="E1229" s="8">
        <f t="shared" si="230"/>
        <v>9.3611857501949558E-3</v>
      </c>
      <c r="F1229" s="8">
        <f t="shared" si="231"/>
        <v>-1.4430014430013571E-3</v>
      </c>
      <c r="G1229" s="8">
        <f t="shared" si="232"/>
        <v>1.0901703045813615E-3</v>
      </c>
      <c r="H1229" s="8">
        <f t="shared" si="233"/>
        <v>-1.5731173226281338E-6</v>
      </c>
      <c r="I1229" s="8">
        <f t="shared" si="234"/>
        <v>2.0822531645039989E-6</v>
      </c>
      <c r="J1229" s="4">
        <f t="shared" si="235"/>
        <v>1.1884712929910186E-6</v>
      </c>
      <c r="K1229" s="8">
        <f t="shared" si="236"/>
        <v>1.5676178107403062E-3</v>
      </c>
      <c r="L1229" s="9">
        <f t="shared" si="229"/>
        <v>7.7935679394546499E-3</v>
      </c>
      <c r="M1229" s="9">
        <f t="shared" si="237"/>
        <v>6.07397012268954E-5</v>
      </c>
      <c r="N1229" s="6">
        <f t="shared" si="238"/>
        <v>-9.7089130172442584</v>
      </c>
      <c r="O1229" s="9">
        <f t="shared" si="239"/>
        <v>7.7935679394546499E-3</v>
      </c>
      <c r="P1229" s="9">
        <f>M1228</f>
        <v>1.5314162822288561E-4</v>
      </c>
      <c r="Q1229" s="9">
        <f t="shared" si="240"/>
        <v>1.4008331103433617E-4</v>
      </c>
      <c r="R1229" s="9">
        <v>8.706579880131482E-2</v>
      </c>
      <c r="S1229" s="9">
        <v>7.2094468614045892E-2</v>
      </c>
      <c r="T1229" s="4">
        <v>1.6581177486189036E-2</v>
      </c>
    </row>
    <row r="1230" spans="1:20" x14ac:dyDescent="0.25">
      <c r="A1230" s="1">
        <v>43784</v>
      </c>
      <c r="B1230" s="3">
        <v>352.17</v>
      </c>
      <c r="C1230" s="3">
        <v>63.3</v>
      </c>
      <c r="D1230" s="6">
        <v>3448.1075000000001</v>
      </c>
      <c r="E1230" s="8">
        <f t="shared" si="230"/>
        <v>8.0721339630742683E-3</v>
      </c>
      <c r="F1230" s="8">
        <f t="shared" si="231"/>
        <v>1.6377649325626242E-2</v>
      </c>
      <c r="G1230" s="8">
        <f t="shared" si="232"/>
        <v>7.8727961544655667E-3</v>
      </c>
      <c r="H1230" s="8">
        <f t="shared" si="233"/>
        <v>1.2893789462997587E-4</v>
      </c>
      <c r="I1230" s="8">
        <f t="shared" si="234"/>
        <v>2.682273974331857E-4</v>
      </c>
      <c r="J1230" s="4">
        <f t="shared" si="235"/>
        <v>6.1980919289767816E-5</v>
      </c>
      <c r="K1230" s="8">
        <f t="shared" si="236"/>
        <v>1.0744137355362456E-2</v>
      </c>
      <c r="L1230" s="9">
        <f t="shared" si="229"/>
        <v>-2.6720033922881872E-3</v>
      </c>
      <c r="M1230" s="9">
        <f t="shared" si="237"/>
        <v>7.1396021283995805E-6</v>
      </c>
      <c r="N1230" s="6">
        <f t="shared" si="238"/>
        <v>-11.849853507479223</v>
      </c>
      <c r="O1230" s="9">
        <f t="shared" si="239"/>
        <v>2.6720033922881872E-3</v>
      </c>
      <c r="P1230" s="9">
        <f>M1229</f>
        <v>6.07397012268954E-5</v>
      </c>
      <c r="Q1230" s="9">
        <f t="shared" si="240"/>
        <v>1.5314162822288561E-4</v>
      </c>
      <c r="R1230" s="9">
        <v>7.7585796563377496E-3</v>
      </c>
      <c r="S1230" s="9">
        <v>4.8066875653081098E-3</v>
      </c>
      <c r="T1230" s="4">
        <v>1.6654595012863371E-2</v>
      </c>
    </row>
    <row r="1231" spans="1:20" x14ac:dyDescent="0.25">
      <c r="A1231" s="1">
        <v>43787</v>
      </c>
      <c r="B1231" s="3">
        <v>349.99</v>
      </c>
      <c r="C1231" s="3">
        <v>62.44</v>
      </c>
      <c r="D1231" s="6">
        <v>3449.8978000000002</v>
      </c>
      <c r="E1231" s="8">
        <f t="shared" si="230"/>
        <v>-6.1901922367039175E-3</v>
      </c>
      <c r="F1231" s="8">
        <f t="shared" si="231"/>
        <v>-1.3586097946287512E-2</v>
      </c>
      <c r="G1231" s="8">
        <f t="shared" si="232"/>
        <v>5.1921235054308568E-4</v>
      </c>
      <c r="H1231" s="8">
        <f t="shared" si="233"/>
        <v>-7.0540698494005281E-6</v>
      </c>
      <c r="I1231" s="8">
        <f t="shared" si="234"/>
        <v>1.8458205740611776E-4</v>
      </c>
      <c r="J1231" s="4">
        <f t="shared" si="235"/>
        <v>2.6958146495647609E-7</v>
      </c>
      <c r="K1231" s="8">
        <f t="shared" si="236"/>
        <v>2.8199312848367316E-4</v>
      </c>
      <c r="L1231" s="9">
        <f t="shared" si="229"/>
        <v>-6.4721853651875903E-3</v>
      </c>
      <c r="M1231" s="9">
        <f t="shared" si="237"/>
        <v>4.1889183401348421E-5</v>
      </c>
      <c r="N1231" s="6">
        <f t="shared" si="238"/>
        <v>-10.080482917075777</v>
      </c>
      <c r="O1231" s="9">
        <f t="shared" si="239"/>
        <v>6.4721853651875903E-3</v>
      </c>
      <c r="P1231" s="9">
        <f>M1230</f>
        <v>7.1396021283995805E-6</v>
      </c>
      <c r="Q1231" s="9">
        <f t="shared" si="240"/>
        <v>6.07397012268954E-5</v>
      </c>
      <c r="R1231" s="9">
        <v>1.1307144945901015E-2</v>
      </c>
      <c r="S1231" s="9">
        <v>8.4893882646692731E-3</v>
      </c>
      <c r="T1231" s="4">
        <v>1.6676923507999541E-2</v>
      </c>
    </row>
    <row r="1232" spans="1:20" x14ac:dyDescent="0.25">
      <c r="A1232" s="1">
        <v>43788</v>
      </c>
      <c r="B1232" s="3">
        <v>359.52</v>
      </c>
      <c r="C1232" s="3">
        <v>60.91</v>
      </c>
      <c r="D1232" s="6">
        <v>3448.0621000000001</v>
      </c>
      <c r="E1232" s="8">
        <f t="shared" si="230"/>
        <v>2.7229349409983117E-2</v>
      </c>
      <c r="F1232" s="8">
        <f t="shared" si="231"/>
        <v>-2.4503523382447212E-2</v>
      </c>
      <c r="G1232" s="8">
        <f t="shared" si="232"/>
        <v>-5.321027191008687E-4</v>
      </c>
      <c r="H1232" s="8">
        <f t="shared" si="233"/>
        <v>1.3038391419351878E-5</v>
      </c>
      <c r="I1232" s="8">
        <f t="shared" si="234"/>
        <v>6.0042265815413729E-4</v>
      </c>
      <c r="J1232" s="4">
        <f t="shared" si="235"/>
        <v>2.8313330367453801E-7</v>
      </c>
      <c r="K1232" s="8">
        <f t="shared" si="236"/>
        <v>-1.5335810680615204E-3</v>
      </c>
      <c r="L1232" s="9">
        <f t="shared" si="229"/>
        <v>2.8762930478044638E-2</v>
      </c>
      <c r="M1232" s="9">
        <f t="shared" si="237"/>
        <v>8.273061696848291E-4</v>
      </c>
      <c r="N1232" s="6">
        <f t="shared" si="238"/>
        <v>-7.0973357141810176</v>
      </c>
      <c r="O1232" s="9">
        <f t="shared" si="239"/>
        <v>2.8762930478044638E-2</v>
      </c>
      <c r="P1232" s="9">
        <f>M1231</f>
        <v>4.1889183401348421E-5</v>
      </c>
      <c r="Q1232" s="9">
        <f t="shared" si="240"/>
        <v>7.1396021283995805E-6</v>
      </c>
      <c r="R1232" s="9">
        <v>2.9304577904248452E-2</v>
      </c>
      <c r="S1232" s="9">
        <v>2.3754536456614961E-2</v>
      </c>
      <c r="T1232" s="4">
        <v>1.6713943991124136E-2</v>
      </c>
    </row>
    <row r="1233" spans="1:20" x14ac:dyDescent="0.25">
      <c r="A1233" s="1">
        <v>43789</v>
      </c>
      <c r="B1233" s="3">
        <v>352.22</v>
      </c>
      <c r="C1233" s="3">
        <v>62.4</v>
      </c>
      <c r="D1233" s="6">
        <v>3435.7837</v>
      </c>
      <c r="E1233" s="8">
        <f t="shared" si="230"/>
        <v>-2.0304850912327477E-2</v>
      </c>
      <c r="F1233" s="8">
        <f t="shared" si="231"/>
        <v>2.4462321457888736E-2</v>
      </c>
      <c r="G1233" s="8">
        <f t="shared" si="232"/>
        <v>-3.5609567472697501E-3</v>
      </c>
      <c r="H1233" s="8">
        <f t="shared" si="233"/>
        <v>-8.7109268649350482E-5</v>
      </c>
      <c r="I1233" s="8">
        <f t="shared" si="234"/>
        <v>5.984051711090837E-4</v>
      </c>
      <c r="J1233" s="4">
        <f t="shared" si="235"/>
        <v>1.2680412955925959E-5</v>
      </c>
      <c r="K1233" s="8">
        <f t="shared" si="236"/>
        <v>-2.8868732253512492E-3</v>
      </c>
      <c r="L1233" s="9">
        <f t="shared" si="229"/>
        <v>-1.7417977686976227E-2</v>
      </c>
      <c r="M1233" s="9">
        <f t="shared" si="237"/>
        <v>3.0338594670400174E-4</v>
      </c>
      <c r="N1233" s="6">
        <f t="shared" si="238"/>
        <v>-8.1005048114897829</v>
      </c>
      <c r="O1233" s="9">
        <f t="shared" si="239"/>
        <v>1.7417977686976227E-2</v>
      </c>
      <c r="P1233" s="9">
        <f>M1232</f>
        <v>8.273061696848291E-4</v>
      </c>
      <c r="Q1233" s="9">
        <f t="shared" si="240"/>
        <v>4.1889183401348421E-5</v>
      </c>
      <c r="R1233" s="9">
        <v>5.1922944141407079E-2</v>
      </c>
      <c r="S1233" s="9">
        <v>3.4814275309541065E-2</v>
      </c>
      <c r="T1233" s="4">
        <v>1.6758385342288129E-2</v>
      </c>
    </row>
    <row r="1234" spans="1:20" x14ac:dyDescent="0.25">
      <c r="A1234" s="1">
        <v>43790</v>
      </c>
      <c r="B1234" s="3">
        <v>354.83</v>
      </c>
      <c r="C1234" s="3">
        <v>63.97</v>
      </c>
      <c r="D1234" s="6">
        <v>3430.5560999999998</v>
      </c>
      <c r="E1234" s="8">
        <f t="shared" si="230"/>
        <v>7.4101413889045009E-3</v>
      </c>
      <c r="F1234" s="8">
        <f t="shared" si="231"/>
        <v>2.5160256410256432E-2</v>
      </c>
      <c r="G1234" s="8">
        <f t="shared" si="232"/>
        <v>-1.5215160372290537E-3</v>
      </c>
      <c r="H1234" s="8">
        <f t="shared" si="233"/>
        <v>-3.8281733629000263E-5</v>
      </c>
      <c r="I1234" s="8">
        <f t="shared" si="234"/>
        <v>6.330385026298499E-4</v>
      </c>
      <c r="J1234" s="4">
        <f t="shared" si="235"/>
        <v>2.3150110515452032E-6</v>
      </c>
      <c r="K1234" s="8">
        <f t="shared" si="236"/>
        <v>-3.5232726224758773E-4</v>
      </c>
      <c r="L1234" s="9">
        <f t="shared" si="229"/>
        <v>7.7624686511520886E-3</v>
      </c>
      <c r="M1234" s="9">
        <f t="shared" si="237"/>
        <v>6.0255919560118926E-5</v>
      </c>
      <c r="N1234" s="6">
        <f t="shared" si="238"/>
        <v>-9.7169097404592417</v>
      </c>
      <c r="O1234" s="9">
        <f t="shared" si="239"/>
        <v>7.7624686511520886E-3</v>
      </c>
      <c r="P1234" s="9">
        <f>M1233</f>
        <v>3.0338594670400174E-4</v>
      </c>
      <c r="Q1234" s="9">
        <f t="shared" si="240"/>
        <v>8.273061696848291E-4</v>
      </c>
      <c r="R1234" s="9">
        <v>2.734375E-2</v>
      </c>
      <c r="S1234" s="9">
        <v>-3.537170263788969E-2</v>
      </c>
      <c r="T1234" s="4">
        <v>1.684935266643417E-2</v>
      </c>
    </row>
    <row r="1235" spans="1:20" x14ac:dyDescent="0.25">
      <c r="A1235" s="1">
        <v>43791</v>
      </c>
      <c r="B1235" s="3">
        <v>333.04</v>
      </c>
      <c r="C1235" s="3">
        <v>63.39</v>
      </c>
      <c r="D1235" s="6">
        <v>3438.0587</v>
      </c>
      <c r="E1235" s="8">
        <f t="shared" si="230"/>
        <v>-6.1409689146915358E-2</v>
      </c>
      <c r="F1235" s="8">
        <f t="shared" si="231"/>
        <v>-9.0667500390807509E-3</v>
      </c>
      <c r="G1235" s="8">
        <f t="shared" si="232"/>
        <v>2.1869923654651569E-3</v>
      </c>
      <c r="H1235" s="8">
        <f t="shared" si="233"/>
        <v>-1.9828913115050515E-5</v>
      </c>
      <c r="I1235" s="8">
        <f t="shared" si="234"/>
        <v>8.22059562711708E-5</v>
      </c>
      <c r="J1235" s="4">
        <f t="shared" si="235"/>
        <v>4.7829356066028818E-6</v>
      </c>
      <c r="K1235" s="8">
        <f t="shared" si="236"/>
        <v>2.5450337858098672E-3</v>
      </c>
      <c r="L1235" s="9">
        <f t="shared" si="229"/>
        <v>-6.3954722932725222E-2</v>
      </c>
      <c r="M1235" s="9">
        <f t="shared" si="237"/>
        <v>4.0902065854016498E-3</v>
      </c>
      <c r="N1235" s="6">
        <f t="shared" si="238"/>
        <v>-5.4991598003248541</v>
      </c>
      <c r="O1235" s="9">
        <f t="shared" si="239"/>
        <v>6.3954722932725222E-2</v>
      </c>
      <c r="P1235" s="9">
        <f>M1234</f>
        <v>6.0255919560118926E-5</v>
      </c>
      <c r="Q1235" s="9">
        <f t="shared" si="240"/>
        <v>3.0338594670400174E-4</v>
      </c>
      <c r="R1235" s="9">
        <v>4.1627434461569024E-2</v>
      </c>
      <c r="S1235" s="9">
        <v>4.17867435158501E-2</v>
      </c>
      <c r="T1235" s="4">
        <v>1.7161478261701113E-2</v>
      </c>
    </row>
    <row r="1236" spans="1:20" x14ac:dyDescent="0.25">
      <c r="A1236" s="1">
        <v>43794</v>
      </c>
      <c r="B1236" s="3">
        <v>336.34</v>
      </c>
      <c r="C1236" s="3">
        <v>63.65</v>
      </c>
      <c r="D1236" s="6">
        <v>3464.2782000000002</v>
      </c>
      <c r="E1236" s="8">
        <f t="shared" si="230"/>
        <v>9.9087196733123051E-3</v>
      </c>
      <c r="F1236" s="8">
        <f t="shared" si="231"/>
        <v>4.1015933112478198E-3</v>
      </c>
      <c r="G1236" s="8">
        <f t="shared" si="232"/>
        <v>7.6262514075167154E-3</v>
      </c>
      <c r="H1236" s="8">
        <f t="shared" si="233"/>
        <v>3.1279781762964832E-5</v>
      </c>
      <c r="I1236" s="8">
        <f t="shared" si="234"/>
        <v>1.6823067690872853E-5</v>
      </c>
      <c r="J1236" s="4">
        <f t="shared" si="235"/>
        <v>5.8159710530650684E-5</v>
      </c>
      <c r="K1236" s="8">
        <f t="shared" si="236"/>
        <v>9.8499186453021217E-3</v>
      </c>
      <c r="L1236" s="9">
        <f t="shared" si="229"/>
        <v>5.8801028010183401E-5</v>
      </c>
      <c r="M1236" s="9">
        <f t="shared" si="237"/>
        <v>3.4575608950543728E-9</v>
      </c>
      <c r="N1236" s="6">
        <f t="shared" si="238"/>
        <v>-19.482702440092275</v>
      </c>
      <c r="O1236" s="9">
        <f t="shared" si="239"/>
        <v>5.8801028010183401E-5</v>
      </c>
      <c r="P1236" s="9">
        <f>M1235</f>
        <v>4.0902065854016498E-3</v>
      </c>
      <c r="Q1236" s="9">
        <f t="shared" si="240"/>
        <v>6.0255919560118926E-5</v>
      </c>
      <c r="R1236" s="9">
        <v>-5.8644788817988625E-3</v>
      </c>
      <c r="S1236" s="9">
        <v>2.9555101399151074E-2</v>
      </c>
      <c r="T1236" s="4">
        <v>1.7404487100041832E-2</v>
      </c>
    </row>
    <row r="1237" spans="1:20" x14ac:dyDescent="0.25">
      <c r="A1237" s="1">
        <v>43795</v>
      </c>
      <c r="B1237" s="3">
        <v>328.92</v>
      </c>
      <c r="C1237" s="3">
        <v>64.27</v>
      </c>
      <c r="D1237" s="6">
        <v>3471.9765000000002</v>
      </c>
      <c r="E1237" s="8">
        <f t="shared" si="230"/>
        <v>-2.2061009692572853E-2</v>
      </c>
      <c r="F1237" s="8">
        <f t="shared" si="231"/>
        <v>9.7407698350353566E-3</v>
      </c>
      <c r="G1237" s="8">
        <f t="shared" si="232"/>
        <v>2.2221945108218399E-3</v>
      </c>
      <c r="H1237" s="8">
        <f t="shared" si="233"/>
        <v>2.1645885258594528E-5</v>
      </c>
      <c r="I1237" s="8">
        <f t="shared" si="234"/>
        <v>9.4882596979134723E-5</v>
      </c>
      <c r="J1237" s="4">
        <f t="shared" si="235"/>
        <v>4.9381484439267166E-6</v>
      </c>
      <c r="K1237" s="8">
        <f t="shared" si="236"/>
        <v>3.495004661101358E-3</v>
      </c>
      <c r="L1237" s="9">
        <f t="shared" si="229"/>
        <v>-2.555601435367421E-2</v>
      </c>
      <c r="M1237" s="9">
        <f t="shared" si="237"/>
        <v>6.5310986964520223E-4</v>
      </c>
      <c r="N1237" s="6">
        <f t="shared" si="238"/>
        <v>-7.3337651891729063</v>
      </c>
      <c r="O1237" s="9">
        <f t="shared" si="239"/>
        <v>2.555601435367421E-2</v>
      </c>
      <c r="P1237" s="9">
        <f>M1236</f>
        <v>3.4575608950543728E-9</v>
      </c>
      <c r="Q1237" s="9">
        <f t="shared" si="240"/>
        <v>4.0902065854016498E-3</v>
      </c>
      <c r="R1237" s="9">
        <v>2.5215381382643898E-3</v>
      </c>
      <c r="S1237" s="9">
        <v>-1.1239278320023693E-2</v>
      </c>
      <c r="T1237" s="4">
        <v>1.7547949447667133E-2</v>
      </c>
    </row>
    <row r="1238" spans="1:20" x14ac:dyDescent="0.25">
      <c r="A1238" s="1">
        <v>43796</v>
      </c>
      <c r="B1238" s="3">
        <v>331.29</v>
      </c>
      <c r="C1238" s="3">
        <v>64.06</v>
      </c>
      <c r="D1238" s="6">
        <v>3486.8903</v>
      </c>
      <c r="E1238" s="8">
        <f t="shared" si="230"/>
        <v>7.2053994892375961E-3</v>
      </c>
      <c r="F1238" s="8">
        <f t="shared" si="231"/>
        <v>-3.2674653804262155E-3</v>
      </c>
      <c r="G1238" s="8">
        <f t="shared" si="232"/>
        <v>4.2954783824140641E-3</v>
      </c>
      <c r="H1238" s="8">
        <f t="shared" si="233"/>
        <v>-1.4035326906907155E-5</v>
      </c>
      <c r="I1238" s="8">
        <f t="shared" si="234"/>
        <v>1.0676330012283833E-5</v>
      </c>
      <c r="J1238" s="4">
        <f t="shared" si="235"/>
        <v>1.8451134533786546E-5</v>
      </c>
      <c r="K1238" s="8">
        <f t="shared" si="236"/>
        <v>5.4102089453026709E-3</v>
      </c>
      <c r="L1238" s="9">
        <f t="shared" si="229"/>
        <v>1.7951905439349252E-3</v>
      </c>
      <c r="M1238" s="9">
        <f t="shared" si="237"/>
        <v>3.2227090890333726E-6</v>
      </c>
      <c r="N1238" s="6">
        <f t="shared" si="238"/>
        <v>-12.645288220131397</v>
      </c>
      <c r="O1238" s="9">
        <f t="shared" si="239"/>
        <v>1.7951905439349252E-3</v>
      </c>
      <c r="P1238" s="9">
        <f>M1237</f>
        <v>6.5310986964520223E-4</v>
      </c>
      <c r="Q1238" s="9">
        <f t="shared" si="240"/>
        <v>3.4575608950543728E-9</v>
      </c>
      <c r="R1238" s="9">
        <v>-1.5880540412418487E-3</v>
      </c>
      <c r="S1238" s="9">
        <v>-3.7145650048875378E-3</v>
      </c>
      <c r="T1238" s="4">
        <v>1.7908148444598204E-2</v>
      </c>
    </row>
    <row r="1239" spans="1:20" x14ac:dyDescent="0.25">
      <c r="A1239" s="1">
        <v>43798</v>
      </c>
      <c r="B1239" s="3">
        <v>329.94</v>
      </c>
      <c r="C1239" s="3">
        <v>62.43</v>
      </c>
      <c r="D1239" s="6">
        <v>3473.6729</v>
      </c>
      <c r="E1239" s="8">
        <f t="shared" si="230"/>
        <v>-4.0749796251019488E-3</v>
      </c>
      <c r="F1239" s="8">
        <f t="shared" si="231"/>
        <v>-2.5444895410552615E-2</v>
      </c>
      <c r="G1239" s="8">
        <f t="shared" si="232"/>
        <v>-3.7905981728189042E-3</v>
      </c>
      <c r="H1239" s="8">
        <f t="shared" si="233"/>
        <v>9.645137405080887E-5</v>
      </c>
      <c r="I1239" s="8">
        <f t="shared" si="234"/>
        <v>6.4744270245396156E-4</v>
      </c>
      <c r="J1239" s="4">
        <f t="shared" si="235"/>
        <v>1.4368634507778015E-5</v>
      </c>
      <c r="K1239" s="8">
        <f t="shared" si="236"/>
        <v>-5.5747486826090431E-3</v>
      </c>
      <c r="L1239" s="9">
        <f t="shared" si="229"/>
        <v>1.4997690575070943E-3</v>
      </c>
      <c r="M1239" s="9">
        <f t="shared" si="237"/>
        <v>2.2493072258557181E-6</v>
      </c>
      <c r="N1239" s="6">
        <f t="shared" si="238"/>
        <v>-13.004888288778446</v>
      </c>
      <c r="O1239" s="9">
        <f t="shared" si="239"/>
        <v>1.4997690575070943E-3</v>
      </c>
      <c r="P1239" s="9">
        <f>M1238</f>
        <v>3.2227090890333726E-6</v>
      </c>
      <c r="Q1239" s="9">
        <f t="shared" si="240"/>
        <v>6.5310986964520223E-4</v>
      </c>
      <c r="R1239" s="9">
        <v>1.631830773105003E-2</v>
      </c>
      <c r="S1239" s="9">
        <v>3.0110262934690546E-2</v>
      </c>
      <c r="T1239" s="4">
        <v>1.798951653080505E-2</v>
      </c>
    </row>
    <row r="1240" spans="1:20" x14ac:dyDescent="0.25">
      <c r="A1240" s="1">
        <v>43801</v>
      </c>
      <c r="B1240" s="3">
        <v>334.87</v>
      </c>
      <c r="C1240" s="3">
        <v>60.92</v>
      </c>
      <c r="D1240" s="6">
        <v>3443.8081000000002</v>
      </c>
      <c r="E1240" s="8">
        <f t="shared" si="230"/>
        <v>1.4942110686791521E-2</v>
      </c>
      <c r="F1240" s="8">
        <f t="shared" si="231"/>
        <v>-2.4187089540285034E-2</v>
      </c>
      <c r="G1240" s="8">
        <f t="shared" si="232"/>
        <v>-8.5974704181270845E-3</v>
      </c>
      <c r="H1240" s="8">
        <f t="shared" si="233"/>
        <v>2.0794778682319161E-4</v>
      </c>
      <c r="I1240" s="8">
        <f t="shared" si="234"/>
        <v>5.8501530042976574E-4</v>
      </c>
      <c r="J1240" s="4">
        <f t="shared" si="235"/>
        <v>7.3916497590570298E-5</v>
      </c>
      <c r="K1240" s="8">
        <f t="shared" si="236"/>
        <v>-1.1408603528594663E-2</v>
      </c>
      <c r="L1240" s="9">
        <f t="shared" si="229"/>
        <v>2.6350714215386185E-2</v>
      </c>
      <c r="M1240" s="9">
        <f t="shared" si="237"/>
        <v>6.9436013966095564E-4</v>
      </c>
      <c r="N1240" s="6">
        <f t="shared" si="238"/>
        <v>-7.2725197988277115</v>
      </c>
      <c r="O1240" s="9">
        <f t="shared" si="239"/>
        <v>2.6350714215386185E-2</v>
      </c>
      <c r="P1240" s="9">
        <f>M1239</f>
        <v>2.2493072258557181E-6</v>
      </c>
      <c r="Q1240" s="9">
        <f t="shared" si="240"/>
        <v>3.2227090890333726E-6</v>
      </c>
      <c r="R1240" s="9">
        <v>-5.7357515046249086E-3</v>
      </c>
      <c r="S1240" s="9">
        <v>2.3270309578225623E-2</v>
      </c>
      <c r="T1240" s="4">
        <v>1.8340940393116734E-2</v>
      </c>
    </row>
    <row r="1241" spans="1:20" x14ac:dyDescent="0.25">
      <c r="A1241" s="1">
        <v>43802</v>
      </c>
      <c r="B1241" s="3">
        <v>336.2</v>
      </c>
      <c r="C1241" s="3">
        <v>60.82</v>
      </c>
      <c r="D1241" s="6">
        <v>3421.0621999999998</v>
      </c>
      <c r="E1241" s="8">
        <f t="shared" si="230"/>
        <v>3.9716905067637143E-3</v>
      </c>
      <c r="F1241" s="8">
        <f t="shared" si="231"/>
        <v>-1.6414970453053623E-3</v>
      </c>
      <c r="G1241" s="8">
        <f t="shared" si="232"/>
        <v>-6.6048686046125127E-3</v>
      </c>
      <c r="H1241" s="8">
        <f t="shared" si="233"/>
        <v>1.0841872299101591E-5</v>
      </c>
      <c r="I1241" s="8">
        <f t="shared" si="234"/>
        <v>2.6945125497462346E-6</v>
      </c>
      <c r="J1241" s="4">
        <f t="shared" si="235"/>
        <v>4.3624289284196039E-5</v>
      </c>
      <c r="K1241" s="8">
        <f t="shared" si="236"/>
        <v>-7.8781106616775884E-3</v>
      </c>
      <c r="L1241" s="9">
        <f t="shared" si="229"/>
        <v>1.1849801168441303E-2</v>
      </c>
      <c r="M1241" s="9">
        <f t="shared" si="237"/>
        <v>1.4041778773159287E-4</v>
      </c>
      <c r="N1241" s="6">
        <f t="shared" si="238"/>
        <v>-8.8708883811525112</v>
      </c>
      <c r="O1241" s="9">
        <f t="shared" si="239"/>
        <v>1.1849801168441303E-2</v>
      </c>
      <c r="P1241" s="9">
        <f>M1240</f>
        <v>6.9436013966095564E-4</v>
      </c>
      <c r="Q1241" s="9">
        <f t="shared" si="240"/>
        <v>2.2493072258557181E-6</v>
      </c>
      <c r="R1241" s="9">
        <v>3.7966726731760492E-2</v>
      </c>
      <c r="S1241" s="9">
        <v>1.8966908797417137E-2</v>
      </c>
      <c r="T1241" s="4">
        <v>1.8464085952661247E-2</v>
      </c>
    </row>
    <row r="1242" spans="1:20" x14ac:dyDescent="0.25">
      <c r="A1242" s="1">
        <v>43803</v>
      </c>
      <c r="B1242" s="3">
        <v>333.03</v>
      </c>
      <c r="C1242" s="3">
        <v>63</v>
      </c>
      <c r="D1242" s="6">
        <v>3443.0601999999999</v>
      </c>
      <c r="E1242" s="8">
        <f t="shared" si="230"/>
        <v>-9.428911362284409E-3</v>
      </c>
      <c r="F1242" s="8">
        <f t="shared" si="231"/>
        <v>3.5843472541926991E-2</v>
      </c>
      <c r="G1242" s="8">
        <f t="shared" si="232"/>
        <v>6.4301666307031713E-3</v>
      </c>
      <c r="H1242" s="8">
        <f t="shared" si="233"/>
        <v>2.3047950106762431E-4</v>
      </c>
      <c r="I1242" s="8">
        <f t="shared" si="234"/>
        <v>1.2847545238638741E-3</v>
      </c>
      <c r="J1242" s="4">
        <f t="shared" si="235"/>
        <v>4.1347042898608577E-5</v>
      </c>
      <c r="K1242" s="8">
        <f t="shared" si="236"/>
        <v>9.9136348278450904E-3</v>
      </c>
      <c r="L1242" s="9">
        <f t="shared" si="229"/>
        <v>-1.9342546190129498E-2</v>
      </c>
      <c r="M1242" s="9">
        <f t="shared" si="237"/>
        <v>3.7413409311729315E-4</v>
      </c>
      <c r="N1242" s="6">
        <f t="shared" si="238"/>
        <v>-7.8908962870622679</v>
      </c>
      <c r="O1242" s="9">
        <f t="shared" si="239"/>
        <v>1.9342546190129498E-2</v>
      </c>
      <c r="P1242" s="9">
        <f>M1241</f>
        <v>1.4041778773159287E-4</v>
      </c>
      <c r="Q1242" s="9">
        <f t="shared" si="240"/>
        <v>6.9436013966095564E-4</v>
      </c>
      <c r="R1242" s="9">
        <v>9.1369150779896158E-2</v>
      </c>
      <c r="S1242" s="9">
        <v>9.4525403702245825E-3</v>
      </c>
      <c r="T1242" s="4">
        <v>1.8625040217701949E-2</v>
      </c>
    </row>
    <row r="1243" spans="1:20" x14ac:dyDescent="0.25">
      <c r="A1243" s="1">
        <v>43804</v>
      </c>
      <c r="B1243" s="3">
        <v>330.37</v>
      </c>
      <c r="C1243" s="3">
        <v>63.39</v>
      </c>
      <c r="D1243" s="6">
        <v>3449.1729999999998</v>
      </c>
      <c r="E1243" s="8">
        <f t="shared" si="230"/>
        <v>-7.9872684142568984E-3</v>
      </c>
      <c r="F1243" s="8">
        <f t="shared" si="231"/>
        <v>6.1904761904763017E-3</v>
      </c>
      <c r="G1243" s="8">
        <f t="shared" si="232"/>
        <v>1.7753973630783015E-3</v>
      </c>
      <c r="H1243" s="8">
        <f t="shared" si="233"/>
        <v>1.0990555104770635E-5</v>
      </c>
      <c r="I1243" s="8">
        <f t="shared" si="234"/>
        <v>3.8321995464853982E-5</v>
      </c>
      <c r="J1243" s="4">
        <f t="shared" si="235"/>
        <v>3.1520357968253865E-6</v>
      </c>
      <c r="K1243" s="8">
        <f t="shared" si="236"/>
        <v>2.7759356453779822E-3</v>
      </c>
      <c r="L1243" s="9">
        <f t="shared" si="229"/>
        <v>-1.0763204059634881E-2</v>
      </c>
      <c r="M1243" s="9">
        <f t="shared" si="237"/>
        <v>1.1584656162934077E-4</v>
      </c>
      <c r="N1243" s="6">
        <f t="shared" si="238"/>
        <v>-9.0632439870313775</v>
      </c>
      <c r="O1243" s="9">
        <f t="shared" si="239"/>
        <v>1.0763204059634881E-2</v>
      </c>
      <c r="P1243" s="9">
        <f>M1242</f>
        <v>3.7413409311729315E-4</v>
      </c>
      <c r="Q1243" s="9">
        <f t="shared" si="240"/>
        <v>1.4041778773159287E-4</v>
      </c>
      <c r="R1243" s="9">
        <v>2.0906520435266973E-2</v>
      </c>
      <c r="S1243" s="9">
        <v>2.0451716165747813E-2</v>
      </c>
      <c r="T1243" s="4">
        <v>1.9018733642204078E-2</v>
      </c>
    </row>
    <row r="1244" spans="1:20" x14ac:dyDescent="0.25">
      <c r="A1244" s="1">
        <v>43805</v>
      </c>
      <c r="B1244" s="3">
        <v>335.89</v>
      </c>
      <c r="C1244" s="3">
        <v>64.39</v>
      </c>
      <c r="D1244" s="6">
        <v>3480.8476999999998</v>
      </c>
      <c r="E1244" s="8">
        <f t="shared" si="230"/>
        <v>1.6708538910918058E-2</v>
      </c>
      <c r="F1244" s="8">
        <f t="shared" si="231"/>
        <v>1.5775358889414726E-2</v>
      </c>
      <c r="G1244" s="8">
        <f t="shared" si="232"/>
        <v>9.1832737876587078E-3</v>
      </c>
      <c r="H1244" s="8">
        <f t="shared" si="233"/>
        <v>1.4486943978007103E-4</v>
      </c>
      <c r="I1244" s="8">
        <f t="shared" si="234"/>
        <v>2.488619480898362E-4</v>
      </c>
      <c r="J1244" s="4">
        <f t="shared" si="235"/>
        <v>8.4332517459099514E-5</v>
      </c>
      <c r="K1244" s="8">
        <f t="shared" si="236"/>
        <v>1.2322090996475724E-2</v>
      </c>
      <c r="L1244" s="9">
        <f t="shared" si="229"/>
        <v>4.3864479144423343E-3</v>
      </c>
      <c r="M1244" s="9">
        <f t="shared" si="237"/>
        <v>1.9240925306115504E-5</v>
      </c>
      <c r="N1244" s="6">
        <f t="shared" si="238"/>
        <v>-10.858471021049692</v>
      </c>
      <c r="O1244" s="9">
        <f t="shared" si="239"/>
        <v>4.3864479144423343E-3</v>
      </c>
      <c r="P1244" s="9">
        <f>M1243</f>
        <v>1.1584656162934077E-4</v>
      </c>
      <c r="Q1244" s="9">
        <f t="shared" si="240"/>
        <v>3.7413409311729315E-4</v>
      </c>
      <c r="R1244" s="9">
        <v>7.0950739914859007E-3</v>
      </c>
      <c r="S1244" s="9">
        <v>2.9027576197386828E-3</v>
      </c>
      <c r="T1244" s="4">
        <v>1.9138199605799988E-2</v>
      </c>
    </row>
    <row r="1245" spans="1:20" x14ac:dyDescent="0.25">
      <c r="A1245" s="1">
        <v>43808</v>
      </c>
      <c r="B1245" s="3">
        <v>339.53</v>
      </c>
      <c r="C1245" s="3">
        <v>64.25</v>
      </c>
      <c r="D1245" s="6">
        <v>3470.1260000000002</v>
      </c>
      <c r="E1245" s="8">
        <f t="shared" si="230"/>
        <v>1.0836881121795816E-2</v>
      </c>
      <c r="F1245" s="8">
        <f t="shared" si="231"/>
        <v>-2.1742506600403999E-3</v>
      </c>
      <c r="G1245" s="8">
        <f t="shared" si="232"/>
        <v>-3.0801979644210498E-3</v>
      </c>
      <c r="H1245" s="8">
        <f t="shared" si="233"/>
        <v>6.6971224571975639E-6</v>
      </c>
      <c r="I1245" s="8">
        <f t="shared" si="234"/>
        <v>4.7273659326861148E-6</v>
      </c>
      <c r="J1245" s="4">
        <f t="shared" si="235"/>
        <v>9.4876195000235785E-6</v>
      </c>
      <c r="K1245" s="8">
        <f t="shared" si="236"/>
        <v>-3.5816165935818431E-3</v>
      </c>
      <c r="L1245" s="9">
        <f t="shared" si="229"/>
        <v>1.4418497715377659E-2</v>
      </c>
      <c r="M1245" s="9">
        <f t="shared" si="237"/>
        <v>2.0789307636835075E-4</v>
      </c>
      <c r="N1245" s="6">
        <f t="shared" si="238"/>
        <v>-8.4784866663563889</v>
      </c>
      <c r="O1245" s="9">
        <f t="shared" si="239"/>
        <v>1.4418497715377659E-2</v>
      </c>
      <c r="P1245" s="9">
        <f>M1244</f>
        <v>1.9240925306115504E-5</v>
      </c>
      <c r="Q1245" s="9">
        <f t="shared" si="240"/>
        <v>1.1584656162934077E-4</v>
      </c>
      <c r="R1245" s="9">
        <v>3.7881305243570029E-3</v>
      </c>
      <c r="S1245" s="9">
        <v>0.1097804391217565</v>
      </c>
      <c r="T1245" s="4">
        <v>1.9628208228637867E-2</v>
      </c>
    </row>
    <row r="1246" spans="1:20" x14ac:dyDescent="0.25">
      <c r="A1246" s="1">
        <v>43809</v>
      </c>
      <c r="B1246" s="3">
        <v>348.84</v>
      </c>
      <c r="C1246" s="3">
        <v>64.34</v>
      </c>
      <c r="D1246" s="6">
        <v>3466.4391000000001</v>
      </c>
      <c r="E1246" s="8">
        <f t="shared" si="230"/>
        <v>2.7420257414661364E-2</v>
      </c>
      <c r="F1246" s="8">
        <f t="shared" si="231"/>
        <v>1.4007782101168598E-3</v>
      </c>
      <c r="G1246" s="8">
        <f t="shared" si="232"/>
        <v>-1.0624686250586546E-3</v>
      </c>
      <c r="H1246" s="8">
        <f t="shared" si="233"/>
        <v>-1.4882828989149832E-6</v>
      </c>
      <c r="I1246" s="8">
        <f t="shared" si="234"/>
        <v>1.9621795939381932E-6</v>
      </c>
      <c r="J1246" s="4">
        <f t="shared" si="235"/>
        <v>1.128839579234028E-6</v>
      </c>
      <c r="K1246" s="8">
        <f t="shared" si="236"/>
        <v>-9.3497557584306821E-4</v>
      </c>
      <c r="L1246" s="9">
        <f t="shared" si="229"/>
        <v>2.8355232990504433E-2</v>
      </c>
      <c r="M1246" s="9">
        <f t="shared" si="237"/>
        <v>8.04019237945791E-4</v>
      </c>
      <c r="N1246" s="6">
        <f t="shared" si="238"/>
        <v>-7.1258873612783002</v>
      </c>
      <c r="O1246" s="9">
        <f t="shared" si="239"/>
        <v>2.8355232990504433E-2</v>
      </c>
      <c r="P1246" s="9">
        <f>M1245</f>
        <v>2.0789307636835075E-4</v>
      </c>
      <c r="Q1246" s="9">
        <f t="shared" si="240"/>
        <v>1.9240925306115504E-5</v>
      </c>
      <c r="R1246" s="9">
        <v>1.2901935290293709E-2</v>
      </c>
      <c r="S1246" s="9">
        <v>0.10017094017094008</v>
      </c>
      <c r="T1246" s="4">
        <v>2.0283710328723448E-2</v>
      </c>
    </row>
    <row r="1247" spans="1:20" x14ac:dyDescent="0.25">
      <c r="A1247" s="1">
        <v>43810</v>
      </c>
      <c r="B1247" s="3">
        <v>352.7</v>
      </c>
      <c r="C1247" s="3">
        <v>63.72</v>
      </c>
      <c r="D1247" s="6">
        <v>3476.5572999999999</v>
      </c>
      <c r="E1247" s="8">
        <f t="shared" si="230"/>
        <v>1.106524481137483E-2</v>
      </c>
      <c r="F1247" s="8">
        <f t="shared" si="231"/>
        <v>-9.6363071184334403E-3</v>
      </c>
      <c r="G1247" s="8">
        <f t="shared" si="232"/>
        <v>2.9189031476133387E-3</v>
      </c>
      <c r="H1247" s="8">
        <f t="shared" si="233"/>
        <v>-2.812744717936419E-5</v>
      </c>
      <c r="I1247" s="8">
        <f t="shared" si="234"/>
        <v>9.2858414880770998E-5</v>
      </c>
      <c r="J1247" s="4">
        <f t="shared" si="235"/>
        <v>8.5199955851470561E-6</v>
      </c>
      <c r="K1247" s="8">
        <f t="shared" si="236"/>
        <v>3.4150892998178013E-3</v>
      </c>
      <c r="L1247" s="9">
        <f t="shared" si="229"/>
        <v>7.650155511557029E-3</v>
      </c>
      <c r="M1247" s="9">
        <f t="shared" si="237"/>
        <v>5.852487935100639E-5</v>
      </c>
      <c r="N1247" s="6">
        <f t="shared" si="238"/>
        <v>-9.7460586060844037</v>
      </c>
      <c r="O1247" s="9">
        <f t="shared" si="239"/>
        <v>7.650155511557029E-3</v>
      </c>
      <c r="P1247" s="9">
        <f>M1246</f>
        <v>8.04019237945791E-4</v>
      </c>
      <c r="Q1247" s="9">
        <f t="shared" si="240"/>
        <v>2.0789307636835075E-4</v>
      </c>
      <c r="R1247" s="9">
        <v>-1.0012461862403899E-2</v>
      </c>
      <c r="S1247" s="9">
        <v>-1.9160583941605913E-2</v>
      </c>
      <c r="T1247" s="4">
        <v>2.053272188456523E-2</v>
      </c>
    </row>
    <row r="1248" spans="1:20" x14ac:dyDescent="0.25">
      <c r="A1248" s="1">
        <v>43811</v>
      </c>
      <c r="B1248" s="3">
        <v>359.68</v>
      </c>
      <c r="C1248" s="3">
        <v>64.2</v>
      </c>
      <c r="D1248" s="6">
        <v>3506.8634000000002</v>
      </c>
      <c r="E1248" s="8">
        <f t="shared" si="230"/>
        <v>1.9790189963141636E-2</v>
      </c>
      <c r="F1248" s="8">
        <f t="shared" si="231"/>
        <v>7.532956685499137E-3</v>
      </c>
      <c r="G1248" s="8">
        <f t="shared" si="232"/>
        <v>8.7172732634093197E-3</v>
      </c>
      <c r="H1248" s="8">
        <f t="shared" si="233"/>
        <v>6.5666841908922113E-5</v>
      </c>
      <c r="I1248" s="8">
        <f t="shared" si="234"/>
        <v>5.6745436425606144E-5</v>
      </c>
      <c r="J1248" s="4">
        <f t="shared" si="235"/>
        <v>7.5990853148950977E-5</v>
      </c>
      <c r="K1248" s="8">
        <f t="shared" si="236"/>
        <v>1.1353243749654261E-2</v>
      </c>
      <c r="L1248" s="9">
        <f t="shared" si="229"/>
        <v>8.4369462134873743E-3</v>
      </c>
      <c r="M1248" s="9">
        <f t="shared" si="237"/>
        <v>7.1182061409278945E-5</v>
      </c>
      <c r="N1248" s="6">
        <f t="shared" si="238"/>
        <v>-9.550269717789087</v>
      </c>
      <c r="O1248" s="9">
        <f t="shared" si="239"/>
        <v>8.4369462134873743E-3</v>
      </c>
      <c r="P1248" s="9">
        <f>M1247</f>
        <v>5.852487935100639E-5</v>
      </c>
      <c r="Q1248" s="9">
        <f t="shared" si="240"/>
        <v>8.04019237945791E-4</v>
      </c>
      <c r="R1248" s="9">
        <v>2.0817451474813842E-2</v>
      </c>
      <c r="S1248" s="9">
        <v>-8.3183141549980633E-4</v>
      </c>
      <c r="T1248" s="4">
        <v>2.1218883998042504E-2</v>
      </c>
    </row>
    <row r="1249" spans="1:20" x14ac:dyDescent="0.25">
      <c r="A1249" s="1">
        <v>43812</v>
      </c>
      <c r="B1249" s="3">
        <v>358.39</v>
      </c>
      <c r="C1249" s="3">
        <v>65.22</v>
      </c>
      <c r="D1249" s="6">
        <v>3507.7271999999998</v>
      </c>
      <c r="E1249" s="8">
        <f t="shared" si="230"/>
        <v>-3.5865213523131878E-3</v>
      </c>
      <c r="F1249" s="8">
        <f t="shared" si="231"/>
        <v>1.5887850467289688E-2</v>
      </c>
      <c r="G1249" s="8">
        <f t="shared" si="232"/>
        <v>2.4631697944088593E-4</v>
      </c>
      <c r="H1249" s="8">
        <f t="shared" si="233"/>
        <v>3.9134473369112637E-6</v>
      </c>
      <c r="I1249" s="8">
        <f t="shared" si="234"/>
        <v>2.5242379247095717E-4</v>
      </c>
      <c r="J1249" s="4">
        <f t="shared" si="235"/>
        <v>6.0672054360881828E-8</v>
      </c>
      <c r="K1249" s="8">
        <f t="shared" si="236"/>
        <v>1.3684361222368953E-3</v>
      </c>
      <c r="L1249" s="9">
        <f t="shared" si="229"/>
        <v>-4.9549574745500827E-3</v>
      </c>
      <c r="M1249" s="9">
        <f t="shared" si="237"/>
        <v>2.4551603574599733E-5</v>
      </c>
      <c r="N1249" s="6">
        <f t="shared" si="238"/>
        <v>-10.614733387135953</v>
      </c>
      <c r="O1249" s="9">
        <f t="shared" si="239"/>
        <v>4.9549574745500827E-3</v>
      </c>
      <c r="P1249" s="9">
        <f>M1248</f>
        <v>7.1182061409278945E-5</v>
      </c>
      <c r="Q1249" s="9">
        <f t="shared" si="240"/>
        <v>5.852487935100639E-5</v>
      </c>
      <c r="R1249" s="9">
        <v>8.1745543945912713E-2</v>
      </c>
      <c r="S1249" s="9">
        <v>1.1259791122715468E-2</v>
      </c>
      <c r="T1249" s="4">
        <v>2.1483465191937112E-2</v>
      </c>
    </row>
    <row r="1250" spans="1:20" x14ac:dyDescent="0.25">
      <c r="A1250" s="1">
        <v>43815</v>
      </c>
      <c r="B1250" s="3">
        <v>381.5</v>
      </c>
      <c r="C1250" s="3">
        <v>65.34</v>
      </c>
      <c r="D1250" s="6">
        <v>3532.9002999999998</v>
      </c>
      <c r="E1250" s="8">
        <f t="shared" si="230"/>
        <v>6.4482825971706736E-2</v>
      </c>
      <c r="F1250" s="8">
        <f t="shared" si="231"/>
        <v>1.8399264029440587E-3</v>
      </c>
      <c r="G1250" s="8">
        <f t="shared" si="232"/>
        <v>7.1764702796728308E-3</v>
      </c>
      <c r="H1250" s="8">
        <f t="shared" si="233"/>
        <v>1.3204177147513375E-5</v>
      </c>
      <c r="I1250" s="8">
        <f t="shared" si="234"/>
        <v>3.3853291682506628E-6</v>
      </c>
      <c r="J1250" s="4">
        <f t="shared" si="235"/>
        <v>5.1501725675027441E-5</v>
      </c>
      <c r="K1250" s="8">
        <f t="shared" si="236"/>
        <v>9.1893215579906696E-3</v>
      </c>
      <c r="L1250" s="9">
        <f t="shared" si="229"/>
        <v>5.5293504413716069E-2</v>
      </c>
      <c r="M1250" s="9">
        <f t="shared" si="237"/>
        <v>3.0573716303496385E-3</v>
      </c>
      <c r="N1250" s="6">
        <f t="shared" si="238"/>
        <v>-5.7901996764520876</v>
      </c>
      <c r="O1250" s="9">
        <f t="shared" si="239"/>
        <v>5.5293504413716069E-2</v>
      </c>
      <c r="P1250" s="9">
        <f>M1249</f>
        <v>2.4551603574599733E-5</v>
      </c>
      <c r="Q1250" s="9">
        <f t="shared" si="240"/>
        <v>7.1182061409278945E-5</v>
      </c>
      <c r="R1250" s="9">
        <v>6.5487884741322944E-2</v>
      </c>
      <c r="S1250" s="9">
        <v>7.7989601386481144E-3</v>
      </c>
      <c r="T1250" s="4">
        <v>2.1523737898299977E-2</v>
      </c>
    </row>
    <row r="1251" spans="1:20" x14ac:dyDescent="0.25">
      <c r="A1251" s="1">
        <v>43816</v>
      </c>
      <c r="B1251" s="3">
        <v>378.99</v>
      </c>
      <c r="C1251" s="3">
        <v>66.099999999999994</v>
      </c>
      <c r="D1251" s="6">
        <v>3534.1095999999998</v>
      </c>
      <c r="E1251" s="8">
        <f t="shared" si="230"/>
        <v>-6.579292267365644E-3</v>
      </c>
      <c r="F1251" s="8">
        <f t="shared" si="231"/>
        <v>1.1631466176920569E-2</v>
      </c>
      <c r="G1251" s="8">
        <f t="shared" si="232"/>
        <v>3.4229666769824973E-4</v>
      </c>
      <c r="H1251" s="8">
        <f t="shared" si="233"/>
        <v>3.9814121128048113E-6</v>
      </c>
      <c r="I1251" s="8">
        <f t="shared" si="234"/>
        <v>1.3529100542484718E-4</v>
      </c>
      <c r="J1251" s="4">
        <f t="shared" si="235"/>
        <v>1.1716700871732601E-7</v>
      </c>
      <c r="K1251" s="8">
        <f t="shared" si="236"/>
        <v>1.2809112946553262E-3</v>
      </c>
      <c r="L1251" s="9">
        <f t="shared" si="229"/>
        <v>-7.8602035620209711E-3</v>
      </c>
      <c r="M1251" s="9">
        <f t="shared" si="237"/>
        <v>6.1782800036407157E-5</v>
      </c>
      <c r="N1251" s="6">
        <f t="shared" si="238"/>
        <v>-9.6918855488008617</v>
      </c>
      <c r="O1251" s="9">
        <f t="shared" si="239"/>
        <v>7.8602035620209711E-3</v>
      </c>
      <c r="P1251" s="9">
        <f>M1250</f>
        <v>3.0573716303496385E-3</v>
      </c>
      <c r="Q1251" s="9">
        <f t="shared" si="240"/>
        <v>2.4551603574599733E-5</v>
      </c>
      <c r="R1251" s="9">
        <v>1.3906381192275497E-2</v>
      </c>
      <c r="S1251" s="9">
        <v>1.250548486178138E-2</v>
      </c>
      <c r="T1251" s="4">
        <v>2.2233120825934094E-2</v>
      </c>
    </row>
    <row r="1252" spans="1:20" x14ac:dyDescent="0.25">
      <c r="A1252" s="1">
        <v>43817</v>
      </c>
      <c r="B1252" s="3">
        <v>393.15</v>
      </c>
      <c r="C1252" s="3">
        <v>66.17</v>
      </c>
      <c r="D1252" s="6">
        <v>3532.8800999999999</v>
      </c>
      <c r="E1252" s="8">
        <f t="shared" si="230"/>
        <v>3.7362463389535305E-2</v>
      </c>
      <c r="F1252" s="8">
        <f t="shared" si="231"/>
        <v>1.0590015128593144E-3</v>
      </c>
      <c r="G1252" s="8">
        <f t="shared" si="232"/>
        <v>-3.4789526617962085E-4</v>
      </c>
      <c r="H1252" s="8">
        <f t="shared" si="233"/>
        <v>-3.6842161320081239E-7</v>
      </c>
      <c r="I1252" s="8">
        <f t="shared" si="234"/>
        <v>1.1214842042383168E-6</v>
      </c>
      <c r="J1252" s="4">
        <f t="shared" si="235"/>
        <v>1.2103111623018924E-7</v>
      </c>
      <c r="K1252" s="8">
        <f t="shared" si="236"/>
        <v>-7.5197919007114161E-5</v>
      </c>
      <c r="L1252" s="9">
        <f t="shared" si="229"/>
        <v>3.7437661308542418E-2</v>
      </c>
      <c r="M1252" s="9">
        <f t="shared" si="237"/>
        <v>1.401578484253134E-3</v>
      </c>
      <c r="N1252" s="6">
        <f t="shared" si="238"/>
        <v>-6.5701561887467665</v>
      </c>
      <c r="O1252" s="9">
        <f t="shared" si="239"/>
        <v>3.7437661308542418E-2</v>
      </c>
      <c r="P1252" s="9">
        <f>M1251</f>
        <v>6.1782800036407157E-5</v>
      </c>
      <c r="Q1252" s="9">
        <f t="shared" si="240"/>
        <v>3.0573716303496385E-3</v>
      </c>
      <c r="R1252" s="9">
        <v>1.1485229123051832E-2</v>
      </c>
      <c r="S1252" s="9">
        <v>-2.4082378342468069E-2</v>
      </c>
      <c r="T1252" s="4">
        <v>2.303949410762085E-2</v>
      </c>
    </row>
    <row r="1253" spans="1:20" x14ac:dyDescent="0.25">
      <c r="A1253" s="1">
        <v>43818</v>
      </c>
      <c r="B1253" s="3">
        <v>404.04</v>
      </c>
      <c r="C1253" s="3">
        <v>66.540000000000006</v>
      </c>
      <c r="D1253" s="6">
        <v>3548.7581</v>
      </c>
      <c r="E1253" s="8">
        <f t="shared" si="230"/>
        <v>2.769935139259827E-2</v>
      </c>
      <c r="F1253" s="8">
        <f t="shared" si="231"/>
        <v>5.5916578509900283E-3</v>
      </c>
      <c r="G1253" s="8">
        <f t="shared" si="232"/>
        <v>4.4943500913037226E-3</v>
      </c>
      <c r="H1253" s="8">
        <f t="shared" si="233"/>
        <v>2.5130867973136211E-5</v>
      </c>
      <c r="I1253" s="8">
        <f t="shared" si="234"/>
        <v>3.1266637522538424E-5</v>
      </c>
      <c r="J1253" s="4">
        <f t="shared" si="235"/>
        <v>2.019918274320178E-5</v>
      </c>
      <c r="K1253" s="8">
        <f t="shared" si="236"/>
        <v>6.0812206123587809E-3</v>
      </c>
      <c r="L1253" s="9">
        <f t="shared" si="229"/>
        <v>2.161813078023949E-2</v>
      </c>
      <c r="M1253" s="9">
        <f t="shared" si="237"/>
        <v>4.6734357843153807E-4</v>
      </c>
      <c r="N1253" s="6">
        <f t="shared" si="238"/>
        <v>-7.6684458568140803</v>
      </c>
      <c r="O1253" s="9">
        <f t="shared" si="239"/>
        <v>2.161813078023949E-2</v>
      </c>
      <c r="P1253" s="9">
        <f>M1252</f>
        <v>1.401578484253134E-3</v>
      </c>
      <c r="Q1253" s="9">
        <f t="shared" si="240"/>
        <v>6.1782800036407157E-5</v>
      </c>
      <c r="R1253" s="9">
        <v>-2.9073099567550775E-2</v>
      </c>
      <c r="S1253" s="9">
        <v>2.3352793994996013E-2</v>
      </c>
      <c r="T1253" s="4">
        <v>2.3885441955387554E-2</v>
      </c>
    </row>
    <row r="1254" spans="1:20" x14ac:dyDescent="0.25">
      <c r="A1254" s="1">
        <v>43819</v>
      </c>
      <c r="B1254" s="3">
        <v>405.59</v>
      </c>
      <c r="C1254" s="3">
        <v>66.14</v>
      </c>
      <c r="D1254" s="6">
        <v>3566.49</v>
      </c>
      <c r="E1254" s="8">
        <f t="shared" si="230"/>
        <v>3.8362538362537446E-3</v>
      </c>
      <c r="F1254" s="8">
        <f t="shared" si="231"/>
        <v>-6.0114217012324778E-3</v>
      </c>
      <c r="G1254" s="8">
        <f t="shared" si="232"/>
        <v>4.9966493912334542E-3</v>
      </c>
      <c r="H1254" s="8">
        <f t="shared" si="233"/>
        <v>-3.0036966583910837E-5</v>
      </c>
      <c r="I1254" s="8">
        <f t="shared" si="234"/>
        <v>3.613719087004878E-5</v>
      </c>
      <c r="J1254" s="4">
        <f t="shared" si="235"/>
        <v>2.496650513891365E-5</v>
      </c>
      <c r="K1254" s="8">
        <f t="shared" si="236"/>
        <v>6.1377307865918456E-3</v>
      </c>
      <c r="L1254" s="9">
        <f t="shared" si="229"/>
        <v>-2.301476950338101E-3</v>
      </c>
      <c r="M1254" s="9">
        <f t="shared" si="237"/>
        <v>5.2967961529375658E-6</v>
      </c>
      <c r="N1254" s="6">
        <f t="shared" si="238"/>
        <v>-12.148408419635395</v>
      </c>
      <c r="O1254" s="9">
        <f t="shared" si="239"/>
        <v>2.301476950338101E-3</v>
      </c>
      <c r="P1254" s="9">
        <f>M1253</f>
        <v>4.6734357843153807E-4</v>
      </c>
      <c r="Q1254" s="9">
        <f t="shared" si="240"/>
        <v>1.401578484253134E-3</v>
      </c>
      <c r="R1254" s="9">
        <v>8.0724070450097773E-2</v>
      </c>
      <c r="S1254" s="9">
        <v>0.10245711636532229</v>
      </c>
      <c r="T1254" s="4">
        <v>2.4401961874495948E-2</v>
      </c>
    </row>
    <row r="1255" spans="1:20" x14ac:dyDescent="0.25">
      <c r="A1255" s="1">
        <v>43822</v>
      </c>
      <c r="B1255" s="3">
        <v>419.22</v>
      </c>
      <c r="C1255" s="3">
        <v>66.39</v>
      </c>
      <c r="D1255" s="6">
        <v>3569.5790000000002</v>
      </c>
      <c r="E1255" s="8">
        <f t="shared" si="230"/>
        <v>3.3605365023792633E-2</v>
      </c>
      <c r="F1255" s="8">
        <f t="shared" si="231"/>
        <v>3.7798609011188145E-3</v>
      </c>
      <c r="G1255" s="8">
        <f t="shared" si="232"/>
        <v>8.6611766751065744E-4</v>
      </c>
      <c r="H1255" s="8">
        <f t="shared" si="233"/>
        <v>3.2738043071917593E-6</v>
      </c>
      <c r="I1255" s="8">
        <f t="shared" si="234"/>
        <v>1.4287348431806737E-5</v>
      </c>
      <c r="J1255" s="4">
        <f t="shared" si="235"/>
        <v>7.5015981397410171E-7</v>
      </c>
      <c r="K1255" s="8">
        <f t="shared" si="236"/>
        <v>1.5446899401708263E-3</v>
      </c>
      <c r="L1255" s="9">
        <f t="shared" si="229"/>
        <v>3.2060675083621808E-2</v>
      </c>
      <c r="M1255" s="9">
        <f t="shared" si="237"/>
        <v>1.0278868868175682E-3</v>
      </c>
      <c r="N1255" s="6">
        <f t="shared" si="238"/>
        <v>-6.880250150281789</v>
      </c>
      <c r="O1255" s="9">
        <f t="shared" si="239"/>
        <v>3.2060675083621808E-2</v>
      </c>
      <c r="P1255" s="9">
        <f>M1254</f>
        <v>5.2967961529375658E-6</v>
      </c>
      <c r="Q1255" s="9">
        <f t="shared" si="240"/>
        <v>4.6734357843153807E-4</v>
      </c>
      <c r="R1255" s="9">
        <v>7.9072219293621071E-3</v>
      </c>
      <c r="S1255" s="9">
        <v>2.5081144880495732E-2</v>
      </c>
      <c r="T1255" s="4">
        <v>2.4778981607713302E-2</v>
      </c>
    </row>
    <row r="1256" spans="1:20" x14ac:dyDescent="0.25">
      <c r="A1256" s="1">
        <v>43823</v>
      </c>
      <c r="B1256" s="3">
        <v>425.25</v>
      </c>
      <c r="C1256" s="3">
        <v>67.2</v>
      </c>
      <c r="D1256" s="6">
        <v>3569.1397000000002</v>
      </c>
      <c r="E1256" s="8">
        <f t="shared" si="230"/>
        <v>1.438385573207368E-2</v>
      </c>
      <c r="F1256" s="8">
        <f t="shared" si="231"/>
        <v>1.2200632625395391E-2</v>
      </c>
      <c r="G1256" s="8">
        <f t="shared" si="232"/>
        <v>-1.2306773431824958E-4</v>
      </c>
      <c r="H1256" s="8">
        <f t="shared" si="233"/>
        <v>-1.5015042144567278E-6</v>
      </c>
      <c r="I1256" s="8">
        <f t="shared" si="234"/>
        <v>1.4885543645986243E-4</v>
      </c>
      <c r="J1256" s="4">
        <f t="shared" si="235"/>
        <v>1.5145667230227266E-8</v>
      </c>
      <c r="K1256" s="8">
        <f t="shared" si="236"/>
        <v>7.3769348230351861E-4</v>
      </c>
      <c r="L1256" s="9">
        <f t="shared" si="229"/>
        <v>1.3646162249770161E-2</v>
      </c>
      <c r="M1256" s="9">
        <f t="shared" si="237"/>
        <v>1.8621774414705222E-4</v>
      </c>
      <c r="N1256" s="6">
        <f t="shared" si="238"/>
        <v>-8.5885939014906345</v>
      </c>
      <c r="O1256" s="9">
        <f t="shared" si="239"/>
        <v>1.3646162249770161E-2</v>
      </c>
      <c r="P1256" s="9">
        <f>M1255</f>
        <v>1.0278868868175682E-3</v>
      </c>
      <c r="Q1256" s="9">
        <f t="shared" si="240"/>
        <v>5.2967961529375658E-6</v>
      </c>
      <c r="R1256" s="9">
        <v>2.5792584631918247E-2</v>
      </c>
      <c r="S1256" s="9">
        <v>-1.8141503729086628E-3</v>
      </c>
      <c r="T1256" s="4">
        <v>2.520319203379251E-2</v>
      </c>
    </row>
    <row r="1257" spans="1:20" x14ac:dyDescent="0.25">
      <c r="A1257" s="1">
        <v>43825</v>
      </c>
      <c r="B1257" s="3">
        <v>430.94</v>
      </c>
      <c r="C1257" s="3">
        <v>67.92</v>
      </c>
      <c r="D1257" s="6">
        <v>3587.6496000000002</v>
      </c>
      <c r="E1257" s="8">
        <f t="shared" si="230"/>
        <v>1.3380364491475616E-2</v>
      </c>
      <c r="F1257" s="8">
        <f t="shared" si="231"/>
        <v>1.0714285714285676E-2</v>
      </c>
      <c r="G1257" s="8">
        <f t="shared" si="232"/>
        <v>5.1860956857474605E-3</v>
      </c>
      <c r="H1257" s="8">
        <f t="shared" si="233"/>
        <v>5.5565310918722593E-5</v>
      </c>
      <c r="I1257" s="8">
        <f t="shared" si="234"/>
        <v>1.1479591836734612E-4</v>
      </c>
      <c r="J1257" s="4">
        <f t="shared" si="235"/>
        <v>2.6895588461728421E-5</v>
      </c>
      <c r="K1257" s="8">
        <f t="shared" si="236"/>
        <v>7.1764713934941915E-3</v>
      </c>
      <c r="L1257" s="9">
        <f t="shared" si="229"/>
        <v>6.2038930979814244E-3</v>
      </c>
      <c r="M1257" s="9">
        <f t="shared" si="237"/>
        <v>3.8488289571181556E-5</v>
      </c>
      <c r="N1257" s="6">
        <f t="shared" si="238"/>
        <v>-10.165156529920992</v>
      </c>
      <c r="O1257" s="9">
        <f t="shared" si="239"/>
        <v>6.2038930979814244E-3</v>
      </c>
      <c r="P1257" s="9">
        <f>M1256</f>
        <v>1.8621774414705222E-4</v>
      </c>
      <c r="Q1257" s="9">
        <f t="shared" si="240"/>
        <v>1.0278868868175682E-3</v>
      </c>
      <c r="R1257" s="9">
        <v>8.7550573721562053E-3</v>
      </c>
      <c r="S1257" s="9">
        <v>-4.6841731724627245E-3</v>
      </c>
      <c r="T1257" s="4">
        <v>2.7157235925346468E-2</v>
      </c>
    </row>
    <row r="1258" spans="1:20" x14ac:dyDescent="0.25">
      <c r="A1258" s="1">
        <v>43826</v>
      </c>
      <c r="B1258" s="3">
        <v>430.38</v>
      </c>
      <c r="C1258" s="3">
        <v>68.16</v>
      </c>
      <c r="D1258" s="6">
        <v>3587.8253</v>
      </c>
      <c r="E1258" s="8">
        <f t="shared" si="230"/>
        <v>-1.2994848470785358E-3</v>
      </c>
      <c r="F1258" s="8">
        <f t="shared" si="231"/>
        <v>3.5335689045936647E-3</v>
      </c>
      <c r="G1258" s="8">
        <f t="shared" si="232"/>
        <v>4.8973567541299445E-5</v>
      </c>
      <c r="H1258" s="8">
        <f t="shared" si="233"/>
        <v>1.7305147541095334E-7</v>
      </c>
      <c r="I1258" s="8">
        <f t="shared" si="234"/>
        <v>1.2486109203511272E-5</v>
      </c>
      <c r="J1258" s="4">
        <f t="shared" si="235"/>
        <v>2.3984103177222188E-9</v>
      </c>
      <c r="K1258" s="8">
        <f t="shared" si="236"/>
        <v>5.3077965327556732E-4</v>
      </c>
      <c r="L1258" s="9">
        <f t="shared" si="229"/>
        <v>-1.8302645003541031E-3</v>
      </c>
      <c r="M1258" s="9">
        <f t="shared" si="237"/>
        <v>3.3498681412564543E-6</v>
      </c>
      <c r="N1258" s="6">
        <f t="shared" si="238"/>
        <v>-12.606589573720925</v>
      </c>
      <c r="O1258" s="9">
        <f t="shared" si="239"/>
        <v>1.8302645003541031E-3</v>
      </c>
      <c r="P1258" s="9">
        <f>M1257</f>
        <v>3.8488289571181556E-5</v>
      </c>
      <c r="Q1258" s="9">
        <f t="shared" si="240"/>
        <v>1.8621774414705222E-4</v>
      </c>
      <c r="R1258" s="9">
        <v>5.7697429750965368E-2</v>
      </c>
      <c r="S1258" s="9">
        <v>1.9839142091152784E-2</v>
      </c>
      <c r="T1258" s="4">
        <v>3.4335668723581847E-2</v>
      </c>
    </row>
    <row r="1259" spans="1:20" x14ac:dyDescent="0.25">
      <c r="A1259" s="1">
        <v>43829</v>
      </c>
      <c r="B1259" s="3">
        <v>414.7</v>
      </c>
      <c r="C1259" s="3">
        <v>68.44</v>
      </c>
      <c r="D1259" s="6">
        <v>3567.5473999999999</v>
      </c>
      <c r="E1259" s="8">
        <f t="shared" si="230"/>
        <v>-3.6432919745341352E-2</v>
      </c>
      <c r="F1259" s="8">
        <f t="shared" si="231"/>
        <v>4.107981220657253E-3</v>
      </c>
      <c r="G1259" s="8">
        <f t="shared" si="232"/>
        <v>-5.6518638184529513E-3</v>
      </c>
      <c r="H1259" s="8">
        <f t="shared" si="233"/>
        <v>-2.3217750427916918E-5</v>
      </c>
      <c r="I1259" s="8">
        <f t="shared" si="234"/>
        <v>1.6875509709272653E-5</v>
      </c>
      <c r="J1259" s="4">
        <f t="shared" si="235"/>
        <v>3.1943564622337575E-5</v>
      </c>
      <c r="K1259" s="8">
        <f t="shared" si="236"/>
        <v>-6.4322632759921585E-3</v>
      </c>
      <c r="L1259" s="9">
        <f t="shared" si="229"/>
        <v>-3.0000656469349192E-2</v>
      </c>
      <c r="M1259" s="9">
        <f t="shared" si="237"/>
        <v>9.0003938859190349E-4</v>
      </c>
      <c r="N1259" s="6">
        <f t="shared" si="238"/>
        <v>-7.0130720304955121</v>
      </c>
      <c r="O1259" s="9">
        <f t="shared" si="239"/>
        <v>3.0000656469349192E-2</v>
      </c>
      <c r="P1259" s="9">
        <f>M1258</f>
        <v>3.3498681412564543E-6</v>
      </c>
      <c r="Q1259" s="9">
        <f t="shared" si="240"/>
        <v>3.8488289571181556E-5</v>
      </c>
      <c r="R1259" s="9">
        <v>2.186065536517745E-2</v>
      </c>
      <c r="S1259" s="9">
        <v>-1.6199953714417514E-3</v>
      </c>
      <c r="T1259" s="4">
        <v>3.9115897130705957E-2</v>
      </c>
    </row>
    <row r="1260" spans="1:20" x14ac:dyDescent="0.25">
      <c r="A1260" s="1">
        <v>43830</v>
      </c>
      <c r="B1260" s="3">
        <v>418.33</v>
      </c>
      <c r="C1260" s="3">
        <v>66</v>
      </c>
      <c r="D1260" s="6">
        <v>3578.2826</v>
      </c>
      <c r="E1260" s="8">
        <f t="shared" si="230"/>
        <v>8.7533156498673659E-3</v>
      </c>
      <c r="F1260" s="8">
        <f t="shared" si="231"/>
        <v>-3.5651665692577383E-2</v>
      </c>
      <c r="G1260" s="8">
        <f t="shared" si="232"/>
        <v>3.0091261015900983E-3</v>
      </c>
      <c r="H1260" s="8">
        <f t="shared" si="233"/>
        <v>-1.0728035780069883E-4</v>
      </c>
      <c r="I1260" s="8">
        <f t="shared" si="234"/>
        <v>1.2710412666552993E-3</v>
      </c>
      <c r="J1260" s="4">
        <f t="shared" si="235"/>
        <v>9.0548398952708232E-6</v>
      </c>
      <c r="K1260" s="8">
        <f t="shared" si="236"/>
        <v>2.2713972387740614E-3</v>
      </c>
      <c r="L1260" s="9">
        <f t="shared" si="229"/>
        <v>6.4819184110933049E-3</v>
      </c>
      <c r="M1260" s="9">
        <f t="shared" si="237"/>
        <v>4.2015266288070353E-5</v>
      </c>
      <c r="N1260" s="6">
        <f t="shared" si="238"/>
        <v>-10.077477522675572</v>
      </c>
      <c r="O1260" s="9">
        <f t="shared" si="239"/>
        <v>6.4819184110933049E-3</v>
      </c>
      <c r="P1260" s="9">
        <f>M1259</f>
        <v>9.0003938859190349E-4</v>
      </c>
      <c r="Q1260" s="9">
        <f t="shared" si="240"/>
        <v>3.3498681412564543E-6</v>
      </c>
      <c r="R1260" s="9">
        <v>0.10393039710213614</v>
      </c>
      <c r="S1260" s="9">
        <v>7.9255002972062671E-2</v>
      </c>
      <c r="T1260" s="4">
        <v>4.9612546442183492E-2</v>
      </c>
    </row>
    <row r="1261" spans="1:20" x14ac:dyDescent="0.25"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R1261" s="7"/>
    </row>
    <row r="1262" spans="1:20" x14ac:dyDescent="0.25">
      <c r="D1262" s="7" t="s">
        <v>4</v>
      </c>
      <c r="E1262" s="7" t="s">
        <v>2</v>
      </c>
      <c r="F1262" s="7" t="s">
        <v>31</v>
      </c>
      <c r="G1262" s="7" t="s">
        <v>5</v>
      </c>
      <c r="H1262" s="7"/>
      <c r="I1262" s="7"/>
      <c r="J1262" s="7"/>
      <c r="K1262" s="7"/>
      <c r="L1262" s="7"/>
      <c r="M1262" s="7"/>
      <c r="N1262" s="7"/>
      <c r="O1262" s="7"/>
      <c r="P1262" s="7"/>
      <c r="Q1262" s="2" t="s">
        <v>26</v>
      </c>
      <c r="R1262" s="7"/>
    </row>
    <row r="1263" spans="1:20" x14ac:dyDescent="0.25">
      <c r="D1263" s="7" t="s">
        <v>6</v>
      </c>
      <c r="E1263" s="10">
        <f t="array" ref="E1263:G1267">LINEST(E3:E1260,F3:G1260,1,1)</f>
        <v>1.2262651465931607</v>
      </c>
      <c r="F1263" s="10">
        <v>4.8214954306828872E-2</v>
      </c>
      <c r="G1263" s="10">
        <v>3.0035421102033073E-4</v>
      </c>
      <c r="H1263" s="10"/>
      <c r="I1263" s="10"/>
      <c r="J1263" s="7"/>
      <c r="K1263" s="7"/>
      <c r="L1263" s="7"/>
      <c r="M1263" s="7"/>
      <c r="N1263" s="7"/>
      <c r="O1263" s="7"/>
      <c r="P1263" s="7"/>
      <c r="Q1263" s="2" t="s">
        <v>27</v>
      </c>
      <c r="R1263" s="7">
        <f>COUNT(R3:R1260)</f>
        <v>1258</v>
      </c>
    </row>
    <row r="1264" spans="1:20" x14ac:dyDescent="0.25">
      <c r="D1264" s="7" t="s">
        <v>7</v>
      </c>
      <c r="E1264" s="10">
        <v>9.229115997477938E-2</v>
      </c>
      <c r="F1264" s="10">
        <v>3.4170329024567223E-2</v>
      </c>
      <c r="G1264" s="10">
        <v>7.3952959400632964E-4</v>
      </c>
      <c r="H1264" s="10"/>
      <c r="I1264" s="10"/>
      <c r="J1264" s="7"/>
      <c r="K1264" s="7"/>
      <c r="L1264" s="7"/>
      <c r="M1264" s="7"/>
      <c r="N1264" s="7"/>
      <c r="O1264" s="7"/>
      <c r="P1264" s="7"/>
      <c r="Q1264" s="2" t="s">
        <v>28</v>
      </c>
      <c r="R1264" s="7">
        <f>ROUNDDOWN(R1263/3,0)</f>
        <v>419</v>
      </c>
    </row>
    <row r="1265" spans="2:20" x14ac:dyDescent="0.25">
      <c r="D1265" s="7"/>
      <c r="E1265" s="10">
        <v>0.14524135511711317</v>
      </c>
      <c r="F1265" s="10">
        <v>2.6188492390294534E-2</v>
      </c>
      <c r="G1265" s="10" t="e">
        <v>#N/A</v>
      </c>
      <c r="H1265" s="10"/>
      <c r="I1265" s="10"/>
      <c r="J1265" s="7"/>
      <c r="K1265" s="7"/>
      <c r="L1265" s="7"/>
      <c r="M1265" s="7"/>
      <c r="N1265" s="7"/>
      <c r="O1265" s="7"/>
      <c r="P1265" s="7"/>
      <c r="R1265" s="7"/>
    </row>
    <row r="1266" spans="2:20" x14ac:dyDescent="0.25">
      <c r="D1266" s="7"/>
      <c r="E1266" s="10">
        <v>106.62536247115202</v>
      </c>
      <c r="F1266" s="10">
        <v>1255</v>
      </c>
      <c r="G1266" s="10" t="e">
        <v>#N/A</v>
      </c>
      <c r="H1266" s="10"/>
      <c r="I1266" s="10"/>
      <c r="J1266" s="7"/>
      <c r="K1266" s="7"/>
      <c r="L1266" s="7"/>
      <c r="M1266" s="7"/>
      <c r="N1266" s="7"/>
      <c r="O1266" s="7"/>
      <c r="P1266" s="7"/>
      <c r="Q1266" s="2" t="s">
        <v>29</v>
      </c>
      <c r="R1266" s="7" t="s">
        <v>2</v>
      </c>
      <c r="S1266" s="2" t="s">
        <v>31</v>
      </c>
      <c r="T1266" s="7" t="s">
        <v>5</v>
      </c>
    </row>
    <row r="1267" spans="2:20" x14ac:dyDescent="0.25">
      <c r="D1267" s="7"/>
      <c r="E1267" s="10">
        <v>0.14625526594886862</v>
      </c>
      <c r="F1267" s="10">
        <v>0.86072560276402588</v>
      </c>
      <c r="G1267" s="10" t="e">
        <v>#N/A</v>
      </c>
      <c r="H1267" s="10"/>
      <c r="I1267" s="10"/>
      <c r="J1267" s="7"/>
      <c r="K1267" s="7"/>
      <c r="L1267" s="7"/>
      <c r="M1267" s="7"/>
      <c r="N1267" s="7"/>
      <c r="O1267" s="7"/>
      <c r="P1267" s="7"/>
      <c r="Q1267" s="2" t="s">
        <v>6</v>
      </c>
      <c r="R1267" s="10">
        <f t="array" ref="R1267:T1271">LINEST(R3:R421,S3:T421,1,1)</f>
        <v>1.3556286582931258</v>
      </c>
      <c r="S1267" s="5">
        <v>3.5724252322082571E-3</v>
      </c>
      <c r="T1267" s="5">
        <v>8.9851003805852675E-4</v>
      </c>
    </row>
    <row r="1268" spans="2:20" x14ac:dyDescent="0.25"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2" t="s">
        <v>7</v>
      </c>
      <c r="R1268" s="10">
        <v>0.18705202020312919</v>
      </c>
      <c r="S1268" s="5">
        <v>5.3761824428715577E-2</v>
      </c>
      <c r="T1268" s="5">
        <v>1.8945951110004243E-3</v>
      </c>
    </row>
    <row r="1269" spans="2:20" x14ac:dyDescent="0.25">
      <c r="B1269" s="2"/>
      <c r="C1269" s="2"/>
      <c r="D1269" s="2" t="s">
        <v>21</v>
      </c>
      <c r="E1269" s="4" t="s">
        <v>2</v>
      </c>
      <c r="F1269" s="4" t="s">
        <v>31</v>
      </c>
      <c r="G1269" s="2" t="s">
        <v>14</v>
      </c>
      <c r="H1269" s="2"/>
      <c r="I1269" s="2"/>
      <c r="K1269" s="7"/>
      <c r="L1269" s="7"/>
      <c r="M1269" s="7"/>
      <c r="N1269" s="7"/>
      <c r="O1269" s="7"/>
      <c r="P1269" s="7"/>
      <c r="R1269" s="10">
        <v>0.12007618113987294</v>
      </c>
      <c r="S1269" s="5">
        <v>2.6096231970663127E-2</v>
      </c>
      <c r="T1269" s="5" t="e">
        <v>#N/A</v>
      </c>
    </row>
    <row r="1270" spans="2:20" x14ac:dyDescent="0.25">
      <c r="D1270" s="7" t="s">
        <v>6</v>
      </c>
      <c r="E1270" s="5">
        <f t="array" ref="E1270:G1274">LINEST(M3:M1260,F3:G1260,1,1)</f>
        <v>2.6377951492318722E-3</v>
      </c>
      <c r="F1270" s="5">
        <v>1.5624749201491857E-3</v>
      </c>
      <c r="G1270" s="5">
        <v>6.8236653668658645E-4</v>
      </c>
      <c r="H1270" s="5"/>
      <c r="I1270" s="5"/>
      <c r="K1270" s="7"/>
      <c r="L1270" s="7"/>
      <c r="M1270" s="7"/>
      <c r="N1270" s="7"/>
      <c r="O1270" s="7"/>
      <c r="P1270" s="7"/>
      <c r="R1270" s="10">
        <v>28.384100011575818</v>
      </c>
      <c r="S1270" s="5">
        <v>416</v>
      </c>
      <c r="T1270" s="5" t="e">
        <v>#N/A</v>
      </c>
    </row>
    <row r="1271" spans="2:20" x14ac:dyDescent="0.25">
      <c r="D1271" s="7" t="s">
        <v>7</v>
      </c>
      <c r="E1271" s="5">
        <v>7.1029439064839127E-3</v>
      </c>
      <c r="F1271" s="5">
        <v>2.6298285815664914E-3</v>
      </c>
      <c r="G1271" s="5">
        <v>5.6915930245618721E-5</v>
      </c>
      <c r="H1271" s="5"/>
      <c r="I1271" s="5"/>
      <c r="K1271" s="7"/>
      <c r="L1271" s="7"/>
      <c r="M1271" s="7"/>
      <c r="N1271" s="7"/>
      <c r="O1271" s="7"/>
      <c r="P1271" s="7"/>
      <c r="R1271" s="10">
        <v>3.8659900542279357E-2</v>
      </c>
      <c r="S1271" s="5">
        <v>0.28330154239573069</v>
      </c>
      <c r="T1271" s="5" t="e">
        <v>#N/A</v>
      </c>
    </row>
    <row r="1272" spans="2:20" x14ac:dyDescent="0.25">
      <c r="E1272" s="5">
        <v>5.6484365808996478E-4</v>
      </c>
      <c r="F1272" s="5">
        <v>2.0155277330404747E-3</v>
      </c>
      <c r="G1272" s="5" t="e">
        <v>#N/A</v>
      </c>
      <c r="H1272" s="5"/>
      <c r="I1272" s="5"/>
      <c r="K1272" s="7"/>
      <c r="L1272" s="7"/>
      <c r="M1272" s="7"/>
      <c r="N1272" s="7"/>
      <c r="O1272" s="7"/>
      <c r="P1272" s="7"/>
      <c r="R1272" s="7"/>
    </row>
    <row r="1273" spans="2:20" x14ac:dyDescent="0.25">
      <c r="E1273" s="5">
        <v>0.35463971144336853</v>
      </c>
      <c r="F1273" s="5">
        <v>1255</v>
      </c>
      <c r="G1273" s="5" t="e">
        <v>#N/A</v>
      </c>
      <c r="H1273" s="5"/>
      <c r="I1273" s="5"/>
      <c r="K1273" s="7"/>
      <c r="L1273" s="7"/>
      <c r="M1273" s="7"/>
      <c r="N1273" s="7"/>
      <c r="O1273" s="7"/>
      <c r="P1273" s="7"/>
      <c r="Q1273" s="2" t="s">
        <v>30</v>
      </c>
      <c r="R1273" s="7" t="s">
        <v>2</v>
      </c>
      <c r="S1273" s="2" t="s">
        <v>31</v>
      </c>
      <c r="T1273" s="7" t="s">
        <v>5</v>
      </c>
    </row>
    <row r="1274" spans="2:20" x14ac:dyDescent="0.25">
      <c r="E1274" s="5">
        <v>2.8813427123772911E-6</v>
      </c>
      <c r="F1274" s="5">
        <v>5.0982518135323706E-3</v>
      </c>
      <c r="G1274" s="5" t="e">
        <v>#N/A</v>
      </c>
      <c r="H1274" s="5"/>
      <c r="I1274" s="5"/>
      <c r="K1274" s="7"/>
      <c r="L1274" s="7"/>
      <c r="M1274" s="7"/>
      <c r="N1274" s="7"/>
      <c r="O1274" s="7"/>
      <c r="P1274" s="7"/>
      <c r="Q1274" s="2" t="s">
        <v>6</v>
      </c>
      <c r="R1274" s="10">
        <f t="array" ref="R1274:T1278">LINEST(R842:R1260,S842:T1260,1,1)</f>
        <v>1.067495745913271</v>
      </c>
      <c r="S1274" s="5">
        <v>9.5024568247988175E-2</v>
      </c>
      <c r="T1274" s="5">
        <v>1.0127121530095155E-3</v>
      </c>
    </row>
    <row r="1275" spans="2:20" x14ac:dyDescent="0.25">
      <c r="K1275" s="7"/>
      <c r="L1275" s="7"/>
      <c r="M1275" s="7"/>
      <c r="N1275" s="7"/>
      <c r="O1275" s="7"/>
      <c r="P1275" s="7"/>
      <c r="Q1275" s="2" t="s">
        <v>7</v>
      </c>
      <c r="R1275" s="10">
        <v>0.2444234646143795</v>
      </c>
      <c r="S1275" s="5">
        <v>5.9179666157599856E-2</v>
      </c>
      <c r="T1275" s="5">
        <v>2.4343664220522329E-3</v>
      </c>
    </row>
    <row r="1276" spans="2:20" x14ac:dyDescent="0.25">
      <c r="D1276" s="6" t="s">
        <v>10</v>
      </c>
      <c r="E1276" s="10">
        <f>E1272/(1-E1272)*F1273/2</f>
        <v>0.35463971144336859</v>
      </c>
      <c r="F1276" s="6" t="s">
        <v>23</v>
      </c>
      <c r="G1276" s="5">
        <f>E1272*1258</f>
        <v>0.7105733218771757</v>
      </c>
      <c r="H1276" s="6"/>
      <c r="I1276" s="6"/>
      <c r="J1276" s="10"/>
      <c r="K1276" s="7"/>
      <c r="L1276" s="7"/>
      <c r="M1276" s="7"/>
      <c r="N1276" s="7"/>
      <c r="O1276" s="7"/>
      <c r="P1276" s="7"/>
      <c r="R1276" s="10">
        <v>5.7971984674586544E-2</v>
      </c>
      <c r="S1276" s="5">
        <v>2.6550984534565419E-2</v>
      </c>
      <c r="T1276" s="5" t="e">
        <v>#N/A</v>
      </c>
    </row>
    <row r="1277" spans="2:20" x14ac:dyDescent="0.25">
      <c r="D1277" s="6" t="s">
        <v>11</v>
      </c>
      <c r="E1277" s="8">
        <f>_xlfn.F.DIST.RT(E1276,2,F1273)</f>
        <v>0.70149638367539002</v>
      </c>
      <c r="F1277" s="6" t="s">
        <v>11</v>
      </c>
      <c r="G1277" s="4">
        <f>_xlfn.CHISQ.DIST.RT(G1276,2)</f>
        <v>0.70097247297776311</v>
      </c>
      <c r="H1277" s="6"/>
      <c r="I1277" s="6"/>
      <c r="J1277" s="8"/>
      <c r="K1277" s="7"/>
      <c r="L1277" s="7"/>
      <c r="M1277" s="7"/>
      <c r="N1277" s="7"/>
      <c r="O1277" s="7"/>
      <c r="P1277" s="7"/>
      <c r="R1277" s="10">
        <v>12.800227398915132</v>
      </c>
      <c r="S1277" s="5">
        <v>416</v>
      </c>
      <c r="T1277" s="5" t="e">
        <v>#N/A</v>
      </c>
    </row>
    <row r="1278" spans="2:20" x14ac:dyDescent="0.25">
      <c r="K1278" s="7"/>
      <c r="L1278" s="7"/>
      <c r="M1278" s="7"/>
      <c r="N1278" s="7"/>
      <c r="O1278" s="7"/>
      <c r="P1278" s="7"/>
      <c r="R1278" s="10">
        <v>1.8047162973625408E-2</v>
      </c>
      <c r="S1278" s="5">
        <v>0.29326118837796855</v>
      </c>
      <c r="T1278" s="5" t="e">
        <v>#N/A</v>
      </c>
    </row>
    <row r="1279" spans="2:20" x14ac:dyDescent="0.25">
      <c r="D1279" s="2" t="s">
        <v>37</v>
      </c>
      <c r="E1279" s="4" t="s">
        <v>2</v>
      </c>
      <c r="F1279" s="4" t="s">
        <v>31</v>
      </c>
      <c r="G1279" s="2" t="s">
        <v>14</v>
      </c>
      <c r="K1279" s="7"/>
      <c r="L1279" s="7"/>
      <c r="M1279" s="7"/>
      <c r="N1279" s="7"/>
      <c r="O1279" s="7"/>
      <c r="P1279" s="7"/>
      <c r="R1279" s="7"/>
    </row>
    <row r="1280" spans="2:20" x14ac:dyDescent="0.25">
      <c r="E1280" s="5">
        <f t="array" ref="E1280:G1284">LINEST(N3:N1260,F3:G1260,1,1)</f>
        <v>6.7475568573566314</v>
      </c>
      <c r="F1280" s="5">
        <v>0.2293944527048844</v>
      </c>
      <c r="G1280" s="5">
        <v>-8.9648278980092986</v>
      </c>
      <c r="K1280" s="7"/>
      <c r="L1280" s="7"/>
      <c r="M1280" s="7"/>
      <c r="N1280" s="7"/>
      <c r="O1280" s="7"/>
      <c r="P1280" s="7"/>
      <c r="Q1280" s="2" t="s">
        <v>10</v>
      </c>
      <c r="R1280" s="10">
        <f>MAX(S1278,S1271)/MIN(S1278,S1271)</f>
        <v>1.0351556362807433</v>
      </c>
    </row>
    <row r="1281" spans="4:18" x14ac:dyDescent="0.25">
      <c r="E1281" s="5">
        <v>8.1191907579684592</v>
      </c>
      <c r="F1281" s="5">
        <v>3.0060887704610386</v>
      </c>
      <c r="G1281" s="5">
        <v>6.5059122092963079E-2</v>
      </c>
      <c r="K1281" s="7"/>
      <c r="L1281" s="7"/>
      <c r="M1281" s="7"/>
      <c r="N1281" s="7"/>
      <c r="O1281" s="7"/>
      <c r="P1281" s="7"/>
      <c r="Q1281" s="2" t="s">
        <v>11</v>
      </c>
      <c r="R1281" s="4">
        <f>2*_xlfn.F.DIST.RT(R1280,S1277,S1270)</f>
        <v>0.72473323770317466</v>
      </c>
    </row>
    <row r="1282" spans="4:18" x14ac:dyDescent="0.25">
      <c r="E1282" s="5">
        <v>6.568284895261847E-4</v>
      </c>
      <c r="F1282" s="5">
        <v>2.3038974202785227</v>
      </c>
      <c r="G1282" s="5" t="e">
        <v>#N/A</v>
      </c>
      <c r="K1282" s="7"/>
      <c r="L1282" s="7"/>
      <c r="M1282" s="7"/>
      <c r="N1282" s="7"/>
      <c r="O1282" s="7"/>
      <c r="P1282" s="7"/>
      <c r="R1282" s="7"/>
    </row>
    <row r="1283" spans="4:18" x14ac:dyDescent="0.25">
      <c r="E1283" s="5">
        <v>0.41243077345964652</v>
      </c>
      <c r="F1283" s="5">
        <v>1255</v>
      </c>
      <c r="G1283" s="5" t="e">
        <v>#N/A</v>
      </c>
    </row>
    <row r="1284" spans="4:18" x14ac:dyDescent="0.25">
      <c r="E1284" s="5">
        <v>4.3783183405066666</v>
      </c>
      <c r="F1284" s="5">
        <v>6661.4688705733706</v>
      </c>
      <c r="G1284" s="5" t="e">
        <v>#N/A</v>
      </c>
    </row>
    <row r="1286" spans="4:18" x14ac:dyDescent="0.25">
      <c r="D1286" s="6" t="s">
        <v>10</v>
      </c>
      <c r="E1286" s="10">
        <f>E1282/(1-E1282)*F1283/2</f>
        <v>0.41243077345964652</v>
      </c>
      <c r="F1286" s="6" t="s">
        <v>23</v>
      </c>
      <c r="G1286" s="5">
        <f>E1282*1258</f>
        <v>0.82629023982394034</v>
      </c>
    </row>
    <row r="1287" spans="4:18" x14ac:dyDescent="0.25">
      <c r="D1287" s="6" t="s">
        <v>11</v>
      </c>
      <c r="E1287" s="8">
        <f>_xlfn.F.DIST.RT(E1286,2,F1283)</f>
        <v>0.66212872344652074</v>
      </c>
      <c r="F1287" s="6" t="s">
        <v>11</v>
      </c>
      <c r="G1287" s="4">
        <f>_xlfn.CHISQ.DIST.RT(G1286,2)</f>
        <v>0.6615662694225074</v>
      </c>
    </row>
    <row r="1289" spans="4:18" x14ac:dyDescent="0.25">
      <c r="D1289" s="2" t="s">
        <v>38</v>
      </c>
      <c r="E1289" s="4" t="s">
        <v>2</v>
      </c>
      <c r="F1289" s="4" t="s">
        <v>31</v>
      </c>
      <c r="G1289" s="2" t="s">
        <v>14</v>
      </c>
    </row>
    <row r="1290" spans="4:18" x14ac:dyDescent="0.25">
      <c r="E1290" s="5">
        <f t="array" ref="E1290:G1294">LINEST(O3:O1260,F3:G1260,1,1)</f>
        <v>3.5900302299263616E-2</v>
      </c>
      <c r="F1290" s="5">
        <v>1.0542403005191605E-2</v>
      </c>
      <c r="G1290" s="5">
        <v>1.8422346625557848E-2</v>
      </c>
    </row>
    <row r="1291" spans="4:18" x14ac:dyDescent="0.25">
      <c r="E1291" s="5">
        <v>6.5426071399724409E-2</v>
      </c>
      <c r="F1291" s="5">
        <v>2.4223667652723685E-2</v>
      </c>
      <c r="G1291" s="5">
        <v>5.2425948523010741E-4</v>
      </c>
    </row>
    <row r="1292" spans="4:18" x14ac:dyDescent="0.25">
      <c r="E1292" s="5">
        <v>5.7498486483864824E-4</v>
      </c>
      <c r="F1292" s="5">
        <v>1.8565268585277038E-2</v>
      </c>
      <c r="G1292" s="5" t="e">
        <v>#N/A</v>
      </c>
      <c r="L1292" s="7"/>
    </row>
    <row r="1293" spans="4:18" x14ac:dyDescent="0.25">
      <c r="E1293" s="5">
        <v>0.36101057830482369</v>
      </c>
      <c r="F1293" s="5">
        <v>1255</v>
      </c>
      <c r="G1293" s="5" t="e">
        <v>#N/A</v>
      </c>
    </row>
    <row r="1294" spans="4:18" x14ac:dyDescent="0.25">
      <c r="E1294" s="5">
        <v>2.4885845273026064E-4</v>
      </c>
      <c r="F1294" s="5">
        <v>0.43255984304256051</v>
      </c>
      <c r="G1294" s="5" t="e">
        <v>#N/A</v>
      </c>
    </row>
    <row r="1296" spans="4:18" x14ac:dyDescent="0.25">
      <c r="D1296" s="6" t="s">
        <v>10</v>
      </c>
      <c r="E1296" s="10">
        <f>E1292/(1-E1292)*F1293/2</f>
        <v>0.36101057830482369</v>
      </c>
      <c r="F1296" s="6" t="s">
        <v>23</v>
      </c>
      <c r="G1296" s="5">
        <f>E1292*1258</f>
        <v>0.72333095996701946</v>
      </c>
    </row>
    <row r="1297" spans="4:10" x14ac:dyDescent="0.25">
      <c r="D1297" s="6" t="s">
        <v>11</v>
      </c>
      <c r="E1297" s="8">
        <f>_xlfn.F.DIST.RT(E1296,2,F1293)</f>
        <v>0.69704398043139926</v>
      </c>
      <c r="F1297" s="6" t="s">
        <v>11</v>
      </c>
      <c r="G1297" s="4">
        <f>_xlfn.CHISQ.DIST.RT(G1296,2)</f>
        <v>0.69651532719355391</v>
      </c>
    </row>
    <row r="1299" spans="4:10" x14ac:dyDescent="0.25">
      <c r="D1299" s="2" t="s">
        <v>22</v>
      </c>
      <c r="E1299" s="4" t="s">
        <v>20</v>
      </c>
      <c r="F1299" s="4" t="s">
        <v>32</v>
      </c>
      <c r="G1299" s="4" t="s">
        <v>33</v>
      </c>
      <c r="H1299" s="4" t="s">
        <v>2</v>
      </c>
      <c r="I1299" s="4" t="s">
        <v>31</v>
      </c>
      <c r="J1299" s="2" t="s">
        <v>14</v>
      </c>
    </row>
    <row r="1300" spans="4:10" x14ac:dyDescent="0.25">
      <c r="D1300" s="7" t="s">
        <v>6</v>
      </c>
      <c r="E1300" s="10">
        <f t="array" ref="E1300:J1304">LINEST(M3:M1260,F3:J1260,1,1)</f>
        <v>-0.27540344370901759</v>
      </c>
      <c r="F1300" s="10">
        <v>-3.1540241037419932E-2</v>
      </c>
      <c r="G1300" s="10">
        <v>0.38329469242732433</v>
      </c>
      <c r="H1300" s="10">
        <v>2.449179735982787E-3</v>
      </c>
      <c r="I1300" s="10">
        <v>1.6707589005798024E-3</v>
      </c>
      <c r="J1300" s="10">
        <v>6.9450905350536914E-4</v>
      </c>
    </row>
    <row r="1301" spans="4:10" x14ac:dyDescent="0.25">
      <c r="D1301" s="7" t="s">
        <v>7</v>
      </c>
      <c r="E1301" s="10">
        <v>0.41278683123062876</v>
      </c>
      <c r="F1301" s="10">
        <v>5.3514503201607867E-2</v>
      </c>
      <c r="G1301" s="10">
        <v>0.28547562761443795</v>
      </c>
      <c r="H1301" s="10">
        <v>7.1847162965227862E-3</v>
      </c>
      <c r="I1301" s="10">
        <v>2.6687326700527668E-3</v>
      </c>
      <c r="J1301" s="10">
        <v>6.6221801612332165E-5</v>
      </c>
    </row>
    <row r="1302" spans="4:10" x14ac:dyDescent="0.25">
      <c r="E1302" s="10">
        <v>2.0112542498991332E-3</v>
      </c>
      <c r="F1302" s="10">
        <v>2.0164803187243548E-3</v>
      </c>
      <c r="G1302" s="10" t="e">
        <v>#N/A</v>
      </c>
      <c r="H1302" s="10" t="e">
        <v>#N/A</v>
      </c>
      <c r="I1302" s="10" t="e">
        <v>#N/A</v>
      </c>
      <c r="J1302" s="10" t="e">
        <v>#N/A</v>
      </c>
    </row>
    <row r="1303" spans="4:10" x14ac:dyDescent="0.25">
      <c r="E1303" s="10">
        <v>0.50463300945965806</v>
      </c>
      <c r="F1303" s="10">
        <v>1252</v>
      </c>
      <c r="G1303" s="10" t="e">
        <v>#N/A</v>
      </c>
      <c r="H1303" s="10" t="e">
        <v>#N/A</v>
      </c>
      <c r="I1303" s="10" t="e">
        <v>#N/A</v>
      </c>
      <c r="J1303" s="10" t="e">
        <v>#N/A</v>
      </c>
    </row>
    <row r="1304" spans="4:10" x14ac:dyDescent="0.25">
      <c r="E1304" s="10">
        <v>1.0259675739798628E-5</v>
      </c>
      <c r="F1304" s="10">
        <v>5.0908734805049493E-3</v>
      </c>
      <c r="G1304" s="10" t="e">
        <v>#N/A</v>
      </c>
      <c r="H1304" s="10" t="e">
        <v>#N/A</v>
      </c>
      <c r="I1304" s="10" t="e">
        <v>#N/A</v>
      </c>
      <c r="J1304" s="10" t="e">
        <v>#N/A</v>
      </c>
    </row>
    <row r="1306" spans="4:10" x14ac:dyDescent="0.25">
      <c r="D1306" s="6" t="s">
        <v>10</v>
      </c>
      <c r="E1306" s="10">
        <f>E1302/(1-E1302)*F1303/5</f>
        <v>0.50463300945965806</v>
      </c>
      <c r="F1306" s="6" t="s">
        <v>23</v>
      </c>
      <c r="G1306" s="5">
        <f>E1302*F1303</f>
        <v>2.5180903208737146</v>
      </c>
      <c r="H1306" s="6"/>
      <c r="I1306" s="6"/>
      <c r="J1306" s="10"/>
    </row>
    <row r="1307" spans="4:10" x14ac:dyDescent="0.25">
      <c r="D1307" s="6" t="s">
        <v>11</v>
      </c>
      <c r="E1307" s="8">
        <f>_xlfn.F.DIST.RT(E1306,5,F1303)</f>
        <v>0.77293010575948573</v>
      </c>
      <c r="F1307" s="6" t="s">
        <v>11</v>
      </c>
      <c r="G1307" s="4">
        <f>_xlfn.CHISQ.DIST.RT(G1306,5)</f>
        <v>0.77376820252802014</v>
      </c>
      <c r="H1307" s="6"/>
      <c r="I1307" s="6"/>
      <c r="J1307" s="8"/>
    </row>
    <row r="1309" spans="4:10" x14ac:dyDescent="0.25">
      <c r="D1309" s="7" t="s">
        <v>15</v>
      </c>
      <c r="E1309" s="7" t="s">
        <v>13</v>
      </c>
      <c r="F1309" s="7" t="s">
        <v>14</v>
      </c>
      <c r="G1309" s="7"/>
    </row>
    <row r="1310" spans="4:10" x14ac:dyDescent="0.25">
      <c r="D1310" s="7" t="s">
        <v>6</v>
      </c>
      <c r="E1310" s="10">
        <f t="array" ref="E1310:F1314">LINEST(M4:M1260,P4:P1260,1,1)</f>
        <v>0.13575544542082965</v>
      </c>
      <c r="F1310" s="10">
        <v>5.9165332954377338E-4</v>
      </c>
      <c r="G1310" s="10"/>
    </row>
    <row r="1311" spans="4:10" x14ac:dyDescent="0.25">
      <c r="D1311" s="7" t="s">
        <v>7</v>
      </c>
      <c r="E1311" s="10">
        <v>2.796697651891902E-2</v>
      </c>
      <c r="F1311" s="10">
        <v>5.9502550987035213E-5</v>
      </c>
      <c r="G1311" s="10"/>
    </row>
    <row r="1312" spans="4:10" x14ac:dyDescent="0.25">
      <c r="D1312" s="7"/>
      <c r="E1312" s="10">
        <v>1.8428987735145397E-2</v>
      </c>
      <c r="F1312" s="10">
        <v>1.9973826717008488E-3</v>
      </c>
      <c r="G1312" s="10"/>
    </row>
    <row r="1313" spans="4:9" x14ac:dyDescent="0.25">
      <c r="D1313" s="7"/>
      <c r="E1313" s="10">
        <v>23.562614745765135</v>
      </c>
      <c r="F1313" s="10">
        <v>1255</v>
      </c>
      <c r="G1313" s="10"/>
    </row>
    <row r="1314" spans="4:9" x14ac:dyDescent="0.25">
      <c r="D1314" s="7"/>
      <c r="E1314" s="10">
        <v>9.4003936003067209E-5</v>
      </c>
      <c r="F1314" s="10">
        <v>5.0068696091995803E-3</v>
      </c>
      <c r="G1314" s="10"/>
    </row>
    <row r="1315" spans="4:9" x14ac:dyDescent="0.25">
      <c r="D1315" s="7"/>
      <c r="E1315" s="7"/>
      <c r="F1315" s="7"/>
      <c r="G1315" s="7"/>
    </row>
    <row r="1316" spans="4:9" x14ac:dyDescent="0.25">
      <c r="D1316" s="7" t="s">
        <v>10</v>
      </c>
      <c r="E1316" s="10">
        <f>E1312/(1-E1312)*F1313</f>
        <v>23.562614745765131</v>
      </c>
      <c r="F1316" s="2" t="s">
        <v>19</v>
      </c>
      <c r="G1316" s="5">
        <f>E1310/E1311</f>
        <v>4.8541337791374835</v>
      </c>
      <c r="H1316" s="2" t="s">
        <v>23</v>
      </c>
      <c r="I1316" s="5">
        <f>E1312*1257</f>
        <v>23.165237583077765</v>
      </c>
    </row>
    <row r="1317" spans="4:9" x14ac:dyDescent="0.25">
      <c r="D1317" s="7" t="s">
        <v>11</v>
      </c>
      <c r="E1317" s="11">
        <f>_xlfn.F.DIST.RT(E1316,1,F1313)</f>
        <v>1.3611016451205204E-6</v>
      </c>
      <c r="F1317" s="2" t="s">
        <v>11</v>
      </c>
      <c r="G1317" s="14">
        <f>_xlfn.T.DIST.2T(ABS(G1316),F1313)</f>
        <v>1.3611016451216296E-6</v>
      </c>
      <c r="H1317" s="2" t="s">
        <v>11</v>
      </c>
      <c r="I1317" s="14">
        <f>_xlfn.CHISQ.DIST.RT(I1316,1)</f>
        <v>1.4866052421943962E-6</v>
      </c>
    </row>
    <row r="1318" spans="4:9" x14ac:dyDescent="0.25">
      <c r="E1318" s="8"/>
      <c r="F1318" s="8"/>
      <c r="G1318" s="7"/>
    </row>
    <row r="1319" spans="4:9" x14ac:dyDescent="0.25">
      <c r="D1319" s="7" t="s">
        <v>16</v>
      </c>
      <c r="E1319" s="7" t="s">
        <v>8</v>
      </c>
      <c r="F1319" s="7" t="s">
        <v>9</v>
      </c>
      <c r="G1319" s="7" t="s">
        <v>14</v>
      </c>
    </row>
    <row r="1320" spans="4:9" x14ac:dyDescent="0.25">
      <c r="D1320" s="7" t="s">
        <v>6</v>
      </c>
      <c r="E1320" s="12">
        <f t="array" ref="E1320:G1324">LINEST(M5:M1260,P5:Q1260,1,1)</f>
        <v>1.4876999143569596E-3</v>
      </c>
      <c r="F1320" s="12">
        <v>0.13552139682784028</v>
      </c>
      <c r="G1320" s="12">
        <v>5.9105024664870111E-4</v>
      </c>
    </row>
    <row r="1321" spans="4:9" x14ac:dyDescent="0.25">
      <c r="D1321" s="7" t="s">
        <v>7</v>
      </c>
      <c r="E1321" s="13">
        <v>2.825075280483769E-2</v>
      </c>
      <c r="F1321" s="13">
        <v>2.8251344708437036E-2</v>
      </c>
      <c r="G1321" s="13">
        <v>6.1873686392628426E-5</v>
      </c>
    </row>
    <row r="1322" spans="4:9" x14ac:dyDescent="0.25">
      <c r="D1322" s="7"/>
      <c r="E1322" s="12">
        <v>1.8422072409995258E-2</v>
      </c>
      <c r="F1322" s="12">
        <v>1.9989534165292793E-3</v>
      </c>
      <c r="G1322" s="12" t="e">
        <v>#N/A</v>
      </c>
    </row>
    <row r="1323" spans="4:9" x14ac:dyDescent="0.25">
      <c r="E1323" s="13">
        <v>11.758035750863753</v>
      </c>
      <c r="F1323" s="13">
        <v>1253</v>
      </c>
      <c r="G1323" s="13" t="e">
        <v>#N/A</v>
      </c>
    </row>
    <row r="1324" spans="4:9" x14ac:dyDescent="0.25">
      <c r="E1324" s="13">
        <v>9.3965865638012333E-5</v>
      </c>
      <c r="F1324" s="13">
        <v>5.006755896101959E-3</v>
      </c>
      <c r="G1324" s="13" t="e">
        <v>#N/A</v>
      </c>
    </row>
    <row r="1325" spans="4:9" x14ac:dyDescent="0.25">
      <c r="E1325" s="5"/>
      <c r="F1325" s="5"/>
      <c r="G1325" s="5"/>
    </row>
    <row r="1326" spans="4:9" x14ac:dyDescent="0.25">
      <c r="D1326" s="7" t="s">
        <v>10</v>
      </c>
      <c r="E1326" s="10">
        <f>E1322/(1-E1322)*F1323/2</f>
        <v>11.758035750863755</v>
      </c>
      <c r="F1326" s="2" t="s">
        <v>23</v>
      </c>
      <c r="G1326" s="5">
        <f>E1322*1256</f>
        <v>23.138122946954045</v>
      </c>
    </row>
    <row r="1327" spans="4:9" x14ac:dyDescent="0.25">
      <c r="D1327" s="7" t="s">
        <v>11</v>
      </c>
      <c r="E1327" s="11">
        <f>_xlfn.F.DIST.RT(E1326,2,F1323)</f>
        <v>8.727245108697268E-6</v>
      </c>
      <c r="F1327" s="2" t="s">
        <v>11</v>
      </c>
      <c r="G1327" s="11">
        <f>_xlfn.CHISQ.DIST.RT(G1326,2)</f>
        <v>9.4541054326945179E-6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NEDL_Heteroskedasticity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2020-07-15T12:10:13Z</dcterms:created>
  <dcterms:modified xsi:type="dcterms:W3CDTF">2020-07-16T14:27:28Z</dcterms:modified>
</cp:coreProperties>
</file>